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ce76d9f0667148/Desktop/Data Analytics Bootcamp/M1 Excel/Crowdfunding Analysis/"/>
    </mc:Choice>
  </mc:AlternateContent>
  <xr:revisionPtr revIDLastSave="497" documentId="8_{F8165CD6-6CB3-4BB3-A034-96F897A37BA5}" xr6:coauthVersionLast="47" xr6:coauthVersionMax="47" xr10:uidLastSave="{D1A58C26-98C1-4760-8FB8-A780204614F1}"/>
  <bookViews>
    <workbookView xWindow="-120" yWindow="-120" windowWidth="20730" windowHeight="11160" firstSheet="2" activeTab="4" xr2:uid="{00000000-000D-0000-FFFF-FFFF00000000}"/>
  </bookViews>
  <sheets>
    <sheet name="Category Statistics" sheetId="2" r:id="rId1"/>
    <sheet name="Pivot Experiment" sheetId="3" r:id="rId2"/>
    <sheet name="Sheet1" sheetId="4" r:id="rId3"/>
    <sheet name="Theater Outcomes by Launch Date" sheetId="6" r:id="rId4"/>
    <sheet name="Outcomes Based on Goals" sheetId="8" r:id="rId5"/>
    <sheet name="Kickstarter" sheetId="1" r:id="rId6"/>
  </sheets>
  <definedNames>
    <definedName name="_xlnm._FilterDatabase" localSheetId="5" hidden="1">Kickstarter!$F$1:$F$4119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E12" i="8" s="1"/>
  <c r="D11" i="8"/>
  <c r="D10" i="8"/>
  <c r="D9" i="8"/>
  <c r="E9" i="8" s="1"/>
  <c r="F9" i="8" s="1"/>
  <c r="D8" i="8"/>
  <c r="E8" i="8" s="1"/>
  <c r="G8" i="8" s="1"/>
  <c r="D7" i="8"/>
  <c r="E7" i="8" s="1"/>
  <c r="D6" i="8"/>
  <c r="E6" i="8" s="1"/>
  <c r="D5" i="8"/>
  <c r="E5" i="8" s="1"/>
  <c r="D4" i="8"/>
  <c r="E4" i="8" s="1"/>
  <c r="D3" i="8"/>
  <c r="E3" i="8" s="1"/>
  <c r="D2" i="8"/>
  <c r="C13" i="8"/>
  <c r="C12" i="8"/>
  <c r="C11" i="8"/>
  <c r="C10" i="8"/>
  <c r="C9" i="8"/>
  <c r="C8" i="8"/>
  <c r="C7" i="8"/>
  <c r="C6" i="8"/>
  <c r="C5" i="8"/>
  <c r="C4" i="8"/>
  <c r="C3" i="8"/>
  <c r="C2" i="8"/>
  <c r="B3" i="8"/>
  <c r="B2" i="8"/>
  <c r="B13" i="8"/>
  <c r="B12" i="8"/>
  <c r="B11" i="8"/>
  <c r="B10" i="8"/>
  <c r="B9" i="8"/>
  <c r="B8" i="8"/>
  <c r="B7" i="8"/>
  <c r="B6" i="8"/>
  <c r="B5" i="8"/>
  <c r="B4" i="8"/>
  <c r="U3410" i="1"/>
  <c r="U3754" i="1"/>
  <c r="U3882" i="1"/>
  <c r="U4010" i="1"/>
  <c r="U4116" i="1"/>
  <c r="O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8" l="1"/>
  <c r="G10" i="8" s="1"/>
  <c r="H7" i="8"/>
  <c r="G7" i="8"/>
  <c r="F10" i="8"/>
  <c r="G4" i="8"/>
  <c r="F4" i="8"/>
  <c r="H3" i="8"/>
  <c r="F3" i="8"/>
  <c r="F6" i="8"/>
  <c r="G6" i="8"/>
  <c r="G5" i="8"/>
  <c r="F5" i="8"/>
  <c r="H5" i="8"/>
  <c r="G12" i="8"/>
  <c r="F12" i="8"/>
  <c r="H8" i="8"/>
  <c r="E13" i="8"/>
  <c r="F8" i="8"/>
  <c r="G3" i="8"/>
  <c r="H6" i="8"/>
  <c r="E11" i="8"/>
  <c r="H11" i="8" s="1"/>
  <c r="G9" i="8"/>
  <c r="H12" i="8"/>
  <c r="H4" i="8"/>
  <c r="F7" i="8"/>
  <c r="H9" i="8"/>
  <c r="E2" i="8"/>
  <c r="O4117" i="1"/>
  <c r="O4116" i="1"/>
  <c r="H10" i="8" l="1"/>
  <c r="F11" i="8"/>
  <c r="G11" i="8"/>
  <c r="G13" i="8"/>
  <c r="F13" i="8"/>
  <c r="H13" i="8"/>
  <c r="F2" i="8"/>
  <c r="G2" i="8"/>
  <c r="H2" i="8"/>
</calcChain>
</file>

<file path=xl/sharedStrings.xml><?xml version="1.0" encoding="utf-8"?>
<sst xmlns="http://schemas.openxmlformats.org/spreadsheetml/2006/main" count="33073" uniqueCount="8414">
  <si>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</si>
  <si>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</si>
  <si>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</si>
  <si>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</si>
  <si>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</si>
  <si>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</si>
  <si>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</si>
  <si>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</si>
  <si>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</si>
  <si>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</si>
  <si>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</si>
  <si>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</si>
  <si>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</si>
  <si>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</si>
  <si>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</si>
  <si>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</si>
  <si>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</si>
  <si>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</si>
  <si>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</si>
  <si>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</si>
  <si>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</si>
  <si>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</si>
  <si>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</si>
  <si>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</si>
  <si>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</si>
  <si>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</si>
  <si>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</si>
  <si>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</si>
  <si>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</si>
  <si>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</si>
  <si>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</si>
  <si>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</si>
  <si>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</si>
  <si>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</si>
  <si>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</si>
  <si>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</si>
  <si>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</si>
  <si>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</si>
  <si>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</si>
  <si>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</si>
  <si>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</si>
  <si>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</si>
  <si>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</si>
  <si>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</si>
  <si>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</si>
  <si>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</si>
  <si>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</si>
  <si>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</si>
  <si>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</si>
  <si>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</si>
  <si>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</si>
  <si>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</si>
  <si>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</si>
  <si>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</si>
  <si>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</si>
  <si>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</si>
  <si>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</si>
  <si>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</si>
  <si>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</si>
  <si>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</si>
  <si>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</si>
  <si>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</si>
  <si>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</si>
  <si>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</si>
  <si>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</si>
  <si>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</si>
  <si>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</si>
  <si>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</si>
  <si>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</si>
  <si>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</si>
  <si>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</si>
  <si>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</si>
  <si>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</si>
  <si>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</si>
  <si>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</si>
  <si>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</si>
  <si>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</si>
  <si>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</si>
  <si>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</si>
  <si>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</si>
  <si>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</si>
  <si>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</si>
  <si>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</si>
  <si>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</si>
  <si>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</si>
  <si>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</si>
  <si>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</si>
  <si>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</si>
  <si>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</si>
  <si>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</si>
  <si>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</si>
  <si>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</si>
  <si>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</si>
  <si>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</si>
  <si>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</si>
  <si>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</si>
  <si>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</si>
  <si>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</si>
  <si>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</si>
  <si>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</si>
  <si>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</si>
  <si>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</si>
  <si>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</si>
  <si>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</si>
  <si>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</si>
  <si>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</si>
  <si>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</si>
  <si>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</si>
  <si>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</si>
  <si>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</si>
  <si>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</si>
  <si>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</si>
  <si>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</si>
  <si>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</si>
  <si>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</si>
  <si>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</si>
  <si>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</si>
  <si>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</si>
  <si>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</si>
  <si>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</si>
  <si>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</si>
  <si>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</si>
  <si>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</si>
  <si>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</si>
  <si>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</si>
  <si>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</si>
  <si>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</si>
  <si>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</si>
  <si>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</si>
  <si>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</si>
  <si>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</si>
  <si>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</si>
  <si>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</si>
  <si>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</si>
  <si>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</si>
  <si>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</si>
  <si>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</si>
  <si>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</si>
  <si>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</si>
  <si>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</si>
  <si>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</si>
  <si>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</si>
  <si>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</si>
  <si>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</si>
  <si>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</si>
  <si>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</si>
  <si>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</si>
  <si>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</si>
  <si>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</si>
  <si>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</si>
  <si>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</si>
  <si>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</si>
  <si>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</si>
  <si>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</si>
  <si>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</si>
  <si>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</si>
  <si>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</si>
  <si>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</si>
  <si>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</si>
  <si>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</si>
  <si>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</si>
  <si>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</si>
  <si>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</si>
  <si>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</si>
  <si>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</si>
  <si>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</si>
  <si>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</si>
  <si>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</si>
  <si>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</si>
  <si>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</si>
  <si>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</si>
  <si>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</si>
  <si>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</si>
  <si>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</si>
  <si>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</si>
  <si>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</si>
  <si>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</si>
  <si>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</si>
  <si>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</si>
  <si>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</si>
  <si>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</si>
  <si>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</si>
  <si>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</si>
  <si>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</si>
  <si>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</si>
  <si>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</si>
  <si>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</si>
  <si>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</si>
  <si>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</si>
  <si>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</si>
  <si>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</si>
  <si>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</si>
  <si>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</si>
  <si>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</si>
  <si>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</si>
  <si>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</si>
  <si>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</si>
  <si>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</si>
  <si>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</si>
  <si>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</si>
  <si>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</si>
  <si>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</si>
  <si>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</si>
  <si>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</si>
  <si>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</si>
  <si>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</si>
  <si>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</si>
  <si>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</si>
  <si>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</si>
  <si>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</si>
  <si>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</si>
  <si>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</si>
  <si>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</si>
  <si>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</si>
  <si>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</si>
  <si>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</si>
  <si>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</si>
  <si>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</si>
  <si>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</si>
  <si>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</si>
  <si>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</si>
  <si>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</si>
  <si>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</si>
  <si>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</si>
  <si>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</si>
  <si>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</si>
  <si>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</si>
  <si>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</si>
  <si>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</si>
  <si>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</si>
  <si>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</si>
  <si>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</si>
  <si>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</si>
  <si>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</si>
  <si>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</si>
  <si>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</si>
  <si>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</si>
  <si>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</si>
  <si>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</si>
  <si>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</si>
  <si>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</si>
  <si>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</si>
  <si>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</si>
  <si>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</si>
  <si>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</si>
  <si>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</si>
  <si>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</si>
  <si>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</si>
  <si>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</si>
  <si>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</si>
  <si>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</si>
  <si>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</si>
  <si>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</si>
  <si>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</si>
  <si>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</si>
  <si>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</si>
  <si>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</si>
  <si>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</si>
  <si>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</si>
  <si>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</si>
  <si>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</si>
  <si>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</si>
  <si>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</si>
  <si>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</si>
  <si>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</si>
  <si>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</si>
  <si>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</si>
  <si>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</si>
  <si>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</si>
  <si>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</si>
  <si>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</si>
  <si>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</si>
  <si>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</si>
  <si>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</si>
  <si>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</si>
  <si>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</si>
  <si>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</si>
  <si>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</si>
  <si>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</si>
  <si>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</si>
  <si>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</si>
  <si>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</si>
  <si>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</si>
  <si>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</si>
  <si>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</si>
  <si>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</si>
  <si>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</si>
  <si>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</si>
  <si>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</si>
  <si>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</si>
  <si>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</si>
  <si>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</si>
  <si>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</si>
  <si>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</si>
  <si>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</si>
  <si>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</si>
  <si>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</si>
  <si>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</si>
  <si>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</si>
  <si>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</si>
  <si>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</si>
  <si>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</si>
  <si>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</si>
  <si>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</si>
  <si>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</si>
  <si>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</si>
  <si>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</si>
  <si>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</si>
  <si>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</si>
  <si>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</si>
  <si>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</si>
  <si>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</si>
  <si>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</si>
  <si>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</si>
  <si>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</si>
  <si>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</si>
  <si>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</si>
  <si>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</si>
  <si>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</si>
  <si>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</si>
  <si>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</si>
  <si>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</si>
  <si>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</si>
  <si>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</si>
  <si>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</si>
  <si>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</si>
  <si>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</si>
  <si>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</si>
  <si>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</si>
  <si>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</si>
  <si>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</si>
  <si>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</si>
  <si>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</si>
  <si>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</si>
  <si>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</si>
  <si>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</si>
  <si>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</si>
  <si>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</si>
  <si>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</si>
  <si>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</si>
  <si>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</si>
  <si>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</si>
  <si>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</si>
  <si>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</si>
  <si>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</si>
  <si>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</si>
  <si>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</si>
  <si>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</si>
  <si>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</si>
  <si>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</si>
  <si>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</si>
  <si>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</si>
  <si>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</si>
  <si>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</si>
  <si>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</si>
  <si>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</si>
  <si>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</si>
  <si>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</si>
  <si>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</si>
  <si>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</si>
  <si>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</si>
  <si>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</si>
  <si>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</si>
  <si>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</si>
  <si>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</si>
  <si>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</si>
  <si>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</si>
  <si>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</si>
  <si>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</si>
  <si>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</si>
  <si>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</si>
  <si>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</si>
  <si>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</si>
  <si>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</si>
  <si>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</si>
  <si>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</si>
  <si>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</si>
  <si>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</si>
  <si>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</si>
  <si>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</si>
  <si>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</si>
  <si>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</si>
  <si>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</si>
  <si>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</si>
  <si>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</si>
  <si>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</si>
  <si>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</si>
  <si>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</si>
  <si>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</si>
  <si>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</si>
  <si>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</si>
  <si>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</si>
  <si>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</si>
  <si>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</si>
  <si>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</si>
  <si>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</si>
  <si>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</si>
  <si>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</si>
  <si>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</si>
  <si>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</si>
  <si>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</si>
  <si>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</si>
  <si>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</si>
  <si>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</si>
  <si>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</si>
  <si>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</si>
  <si>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</si>
  <si>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</si>
  <si>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</si>
  <si>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</si>
  <si>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</si>
  <si>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</si>
  <si>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</si>
  <si>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</si>
  <si>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</si>
  <si>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</si>
  <si>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</si>
  <si>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</si>
  <si>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</si>
  <si>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</si>
  <si>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</si>
  <si>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</si>
  <si>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</si>
  <si>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</si>
  <si>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</si>
  <si>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</si>
  <si>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</si>
  <si>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</si>
  <si>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</si>
  <si>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</si>
  <si>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</si>
  <si>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</si>
  <si>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</si>
  <si>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</si>
  <si>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</si>
  <si>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</si>
  <si>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</si>
  <si>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</si>
  <si>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</si>
  <si>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</si>
  <si>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</si>
  <si>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</si>
  <si>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</si>
  <si>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</si>
  <si>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</si>
  <si>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</si>
  <si>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</si>
  <si>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</si>
  <si>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</si>
  <si>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</si>
  <si>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</si>
  <si>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</si>
  <si>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</si>
  <si>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</si>
  <si>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</si>
  <si>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</si>
  <si>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</si>
  <si>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</si>
  <si>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</si>
  <si>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</si>
  <si>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</si>
  <si>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</si>
  <si>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</si>
  <si>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</si>
  <si>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</si>
  <si>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</si>
  <si>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</si>
  <si>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</si>
  <si>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</si>
  <si>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</si>
  <si>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</si>
  <si>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</si>
  <si>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</si>
  <si>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</si>
  <si>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</si>
  <si>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</si>
  <si>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</si>
  <si>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</si>
  <si>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</si>
  <si>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</si>
  <si>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</si>
  <si>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</si>
  <si>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</si>
  <si>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</si>
  <si>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</si>
  <si>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</si>
  <si>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</si>
  <si>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</si>
  <si>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</si>
  <si>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</si>
  <si>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</si>
  <si>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</si>
  <si>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</si>
  <si>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</si>
  <si>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</si>
  <si>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</si>
  <si>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</si>
  <si>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</si>
  <si>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</si>
  <si>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</si>
  <si>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</si>
  <si>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</si>
  <si>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</si>
  <si>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</si>
  <si>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</si>
  <si>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</si>
  <si>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</si>
  <si>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</si>
  <si>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</si>
  <si>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</si>
  <si>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</si>
  <si>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</si>
  <si>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</si>
  <si>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</si>
  <si>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</si>
  <si>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</si>
  <si>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</si>
  <si>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</si>
  <si>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</si>
  <si>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</si>
  <si>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</si>
  <si>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</si>
  <si>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</si>
  <si>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</si>
  <si>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</si>
  <si>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</si>
  <si>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</si>
  <si>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</si>
  <si>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</si>
  <si>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</si>
  <si>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</si>
  <si>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</si>
  <si>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</si>
  <si>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</si>
  <si>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</si>
  <si>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</si>
  <si>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</si>
  <si>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</si>
  <si>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</si>
  <si>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</si>
  <si>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</si>
  <si>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</si>
  <si>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</si>
  <si>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</si>
  <si>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</si>
  <si>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</si>
  <si>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</si>
  <si>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</si>
  <si>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</si>
  <si>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</si>
  <si>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</si>
  <si>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</si>
  <si>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</si>
  <si>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</si>
  <si>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</si>
  <si>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</si>
  <si>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</si>
  <si>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</si>
  <si>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</si>
  <si>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</si>
  <si>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</si>
  <si>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</si>
  <si>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</si>
  <si>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</si>
  <si>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</si>
  <si>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</si>
  <si>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</si>
  <si>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</si>
  <si>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</si>
  <si>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</si>
  <si>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</si>
  <si>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</si>
  <si>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</si>
  <si>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</si>
  <si>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</si>
  <si>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</si>
  <si>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</si>
  <si>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</si>
  <si>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</si>
  <si>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</si>
  <si>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</si>
  <si>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</si>
  <si>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</si>
  <si>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</si>
  <si>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</si>
  <si>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</si>
  <si>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</si>
  <si>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</si>
  <si>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</si>
  <si>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</si>
  <si>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</si>
  <si>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</si>
  <si>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</si>
  <si>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</si>
  <si>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</si>
  <si>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</si>
  <si>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</si>
  <si>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</si>
  <si>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</si>
  <si>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</si>
  <si>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</si>
  <si>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</si>
  <si>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</si>
  <si>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</si>
  <si>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</si>
  <si>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</si>
  <si>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</si>
  <si>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</si>
  <si>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</si>
  <si>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</si>
  <si>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</si>
  <si>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</si>
  <si>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</si>
  <si>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</si>
  <si>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</si>
  <si>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</si>
  <si>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</si>
  <si>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</si>
  <si>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</si>
  <si>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</si>
  <si>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</si>
  <si>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</si>
  <si>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</si>
  <si>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</si>
  <si>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</si>
  <si>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</si>
  <si>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</si>
  <si>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</si>
  <si>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</si>
  <si>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</si>
  <si>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</si>
  <si>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</si>
  <si>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</si>
  <si>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</si>
  <si>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</si>
  <si>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</si>
  <si>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</si>
  <si>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</si>
  <si>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</si>
  <si>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</si>
  <si>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</si>
  <si>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</si>
  <si>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</si>
  <si>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</si>
  <si>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</si>
  <si>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</si>
  <si>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</si>
  <si>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</si>
  <si>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</si>
  <si>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</si>
  <si>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</si>
  <si>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</si>
  <si>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</si>
  <si>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</si>
  <si>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</si>
  <si>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</si>
  <si>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</si>
  <si>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</si>
  <si>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</si>
  <si>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</si>
  <si>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</si>
  <si>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</si>
  <si>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</si>
  <si>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</si>
  <si>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</si>
  <si>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</si>
  <si>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</si>
  <si>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</si>
  <si>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</si>
  <si>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</si>
  <si>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</si>
  <si>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</si>
  <si>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</si>
  <si>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</si>
  <si>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</si>
  <si>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</si>
  <si>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</si>
  <si>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</si>
  <si>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</si>
  <si>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</si>
  <si>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</si>
  <si>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</si>
  <si>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</si>
  <si>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</si>
  <si>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</si>
  <si>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</si>
  <si>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</si>
  <si>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</si>
  <si>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</si>
  <si>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</si>
  <si>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</si>
  <si>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</si>
  <si>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</si>
  <si>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</si>
  <si>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</si>
  <si>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</si>
  <si>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</si>
  <si>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</si>
  <si>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</si>
  <si>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</si>
  <si>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</si>
  <si>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</si>
  <si>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</si>
  <si>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</si>
  <si>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</si>
  <si>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</si>
  <si>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</si>
  <si>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</si>
  <si>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</si>
  <si>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</si>
  <si>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</si>
  <si>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</si>
  <si>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</si>
  <si>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</si>
  <si>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</si>
  <si>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</si>
  <si>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</si>
  <si>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</si>
  <si>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</si>
  <si>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</si>
  <si>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</si>
  <si>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</si>
  <si>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</si>
  <si>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</si>
  <si>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</si>
  <si>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</si>
  <si>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</si>
  <si>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</si>
  <si>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</si>
  <si>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</si>
  <si>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</si>
  <si>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</si>
  <si>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</si>
  <si>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</si>
  <si>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</si>
  <si>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</si>
  <si>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</si>
  <si>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</si>
  <si>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</si>
  <si>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</si>
  <si>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</si>
  <si>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</si>
  <si>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</si>
  <si>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</si>
  <si>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</si>
  <si>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</si>
  <si>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</si>
  <si>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</si>
  <si>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</si>
  <si>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</si>
  <si>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</si>
  <si>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</si>
  <si>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</si>
  <si>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</si>
  <si>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</si>
  <si>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</si>
  <si>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</si>
  <si>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</si>
  <si>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</si>
  <si>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</si>
  <si>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</si>
  <si>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</si>
  <si>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</si>
  <si>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</si>
  <si>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</si>
  <si>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</si>
  <si>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</si>
  <si>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</si>
  <si>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</si>
  <si>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</si>
  <si>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</si>
  <si>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</si>
  <si>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</si>
  <si>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</si>
  <si>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</si>
  <si>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</si>
  <si>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</si>
  <si>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</si>
  <si>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</si>
  <si>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</si>
  <si>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</si>
  <si>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</si>
  <si>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</si>
  <si>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</si>
  <si>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</si>
  <si>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</si>
  <si>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</si>
  <si>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</si>
  <si>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</si>
  <si>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</si>
  <si>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</si>
  <si>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</si>
  <si>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</si>
  <si>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</si>
  <si>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</si>
  <si>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</si>
  <si>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</si>
  <si>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</si>
  <si>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</si>
  <si>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</si>
  <si>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</si>
  <si>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</si>
  <si>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</si>
  <si>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</si>
  <si>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</si>
  <si>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</si>
  <si>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</si>
  <si>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</si>
  <si>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</si>
  <si>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</si>
  <si>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</si>
  <si>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</si>
  <si>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</si>
  <si>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</si>
  <si>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</si>
  <si>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</si>
  <si>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</si>
  <si>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</si>
  <si>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</si>
  <si>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</si>
  <si>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</si>
  <si>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</si>
  <si>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</si>
  <si>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</si>
  <si>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</si>
  <si>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</si>
  <si>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</si>
  <si>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</si>
  <si>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</si>
  <si>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</si>
  <si>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</si>
  <si>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</si>
  <si>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</si>
  <si>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</si>
  <si>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</si>
  <si>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</si>
  <si>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</si>
  <si>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</si>
  <si>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</si>
  <si>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</si>
  <si>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</si>
  <si>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</si>
  <si>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</si>
  <si>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</si>
  <si>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</si>
  <si>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</si>
  <si>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</si>
  <si>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</si>
  <si>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</si>
  <si>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</si>
  <si>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</si>
  <si>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</si>
  <si>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</si>
  <si>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</si>
  <si>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</si>
  <si>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</si>
  <si>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</si>
  <si>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</si>
  <si>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</si>
  <si>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</si>
  <si>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</si>
  <si>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</si>
  <si>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</si>
  <si>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</si>
  <si>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</si>
  <si>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</si>
  <si>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</si>
  <si>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</si>
  <si>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</si>
  <si>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</si>
  <si>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</si>
  <si>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</si>
  <si>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</si>
  <si>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</si>
  <si>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</si>
  <si>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</si>
  <si>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</si>
  <si>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</si>
  <si>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</si>
  <si>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</si>
  <si>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</si>
  <si>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</si>
  <si>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</si>
  <si>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</si>
  <si>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</si>
  <si>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</si>
  <si>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</si>
  <si>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</si>
  <si>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</si>
  <si>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</si>
  <si>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</si>
  <si>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</si>
  <si>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</si>
  <si>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</si>
  <si>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</si>
  <si>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</si>
  <si>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</si>
  <si>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</si>
  <si>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</si>
  <si>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</si>
  <si>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</si>
  <si>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</si>
  <si>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</si>
  <si>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</si>
  <si>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</si>
  <si>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</si>
  <si>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</si>
  <si>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</si>
  <si>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</si>
  <si>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</si>
  <si>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</si>
  <si>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</si>
  <si>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</si>
  <si>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</si>
  <si>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</si>
  <si>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</si>
  <si>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</si>
  <si>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</si>
  <si>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</si>
  <si>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</si>
  <si>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</si>
  <si>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</si>
  <si>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</si>
  <si>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</si>
  <si>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</si>
  <si>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</si>
  <si>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</si>
  <si>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</si>
  <si>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</si>
  <si>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</si>
  <si>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</si>
  <si>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</si>
  <si>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</si>
  <si>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</si>
  <si>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</si>
  <si>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</si>
  <si>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</si>
  <si>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</si>
  <si>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</si>
  <si>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</si>
  <si>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</si>
  <si>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</si>
  <si>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</si>
  <si>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</si>
  <si>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</si>
  <si>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</si>
  <si>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</si>
  <si>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</si>
  <si>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</si>
  <si>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</si>
  <si>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</si>
  <si>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</si>
  <si>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</si>
  <si>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</si>
  <si>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</si>
  <si>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</si>
  <si>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</si>
  <si>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</si>
  <si>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</si>
  <si>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</si>
  <si>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</si>
  <si>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</si>
  <si>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</si>
  <si>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</si>
  <si>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</si>
  <si>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</si>
  <si>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</si>
  <si>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</si>
  <si>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</si>
  <si>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</si>
  <si>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</si>
  <si>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</si>
  <si>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</si>
  <si>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</si>
  <si>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</si>
  <si>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</si>
  <si>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</si>
  <si>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</si>
  <si>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</si>
  <si>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</si>
  <si>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</si>
  <si>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</si>
  <si>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</si>
  <si>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</si>
  <si>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</si>
  <si>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</si>
  <si>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</si>
  <si>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</si>
  <si>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</si>
  <si>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</si>
  <si>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</si>
  <si>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</si>
  <si>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</si>
  <si>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</si>
  <si>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</si>
  <si>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</si>
  <si>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</si>
  <si>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</si>
  <si>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</si>
  <si>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</si>
  <si>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</si>
  <si>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</si>
  <si>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</si>
  <si>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</si>
  <si>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</si>
  <si>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</si>
  <si>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</si>
  <si>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</si>
  <si>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</si>
  <si>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</si>
  <si>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</si>
  <si>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</si>
  <si>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</si>
  <si>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</si>
  <si>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</si>
  <si>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</si>
  <si>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</si>
  <si>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</si>
  <si>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</si>
  <si>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</si>
  <si>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</si>
  <si>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</si>
  <si>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</si>
  <si>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</si>
  <si>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</si>
  <si>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</si>
  <si>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</si>
  <si>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</si>
  <si>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</si>
  <si>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</si>
  <si>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</si>
  <si>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</si>
  <si>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</si>
  <si>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</si>
  <si>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</si>
  <si>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</si>
  <si>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</si>
  <si>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</si>
  <si>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</si>
  <si>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</si>
  <si>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</si>
  <si>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</si>
  <si>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</si>
  <si>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</si>
  <si>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</si>
  <si>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</si>
  <si>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</si>
  <si>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</si>
  <si>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</si>
  <si>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</si>
  <si>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</si>
  <si>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</si>
  <si>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</si>
  <si>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</si>
  <si>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</si>
  <si>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</si>
  <si>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</si>
  <si>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</si>
  <si>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</si>
  <si>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</si>
  <si>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</si>
  <si>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</si>
  <si>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</si>
  <si>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</si>
  <si>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</si>
  <si>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</si>
  <si>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</si>
  <si>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</si>
  <si>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</si>
  <si>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</si>
  <si>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</si>
  <si>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</si>
  <si>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</si>
  <si>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</si>
  <si>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</si>
  <si>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</si>
  <si>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</si>
  <si>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</si>
  <si>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</si>
  <si>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</si>
  <si>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</si>
  <si>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</si>
  <si>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</si>
  <si>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</si>
  <si>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</si>
  <si>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</si>
  <si>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</si>
  <si>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</si>
  <si>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</si>
  <si>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</si>
  <si>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</si>
  <si>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</si>
  <si>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</si>
  <si>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</si>
  <si>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</si>
  <si>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</si>
  <si>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</si>
  <si>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</si>
  <si>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</si>
  <si>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</si>
  <si>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</si>
  <si>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</si>
  <si>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</si>
  <si>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</si>
  <si>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</si>
  <si>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</si>
  <si>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</si>
  <si>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</si>
  <si>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</si>
  <si>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</si>
  <si>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</si>
  <si>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</si>
  <si>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</si>
  <si>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</si>
  <si>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</si>
  <si>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</si>
  <si>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</si>
  <si>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</si>
  <si>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</si>
  <si>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</si>
  <si>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</si>
  <si>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</si>
  <si>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</si>
  <si>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</si>
  <si>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</si>
  <si>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</si>
  <si>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</si>
  <si>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</si>
  <si>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</si>
  <si>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</si>
  <si>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</si>
  <si>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</si>
  <si>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</si>
  <si>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</si>
  <si>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</si>
  <si>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</si>
  <si>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</si>
  <si>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</si>
  <si>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</si>
  <si>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</si>
  <si>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</si>
  <si>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</si>
  <si>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</si>
  <si>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</si>
  <si>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</si>
  <si>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</si>
  <si>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</si>
  <si>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</si>
  <si>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</si>
  <si>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</si>
  <si>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</si>
  <si>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</si>
  <si>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</si>
  <si>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</si>
  <si>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</si>
  <si>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</si>
  <si>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</si>
  <si>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</si>
  <si>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</si>
  <si>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</si>
  <si>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</si>
  <si>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</si>
  <si>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</si>
  <si>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</si>
  <si>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</si>
  <si>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</si>
  <si>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</si>
  <si>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</si>
  <si>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</si>
  <si>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</si>
  <si>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</si>
  <si>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</si>
  <si>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</si>
  <si>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</si>
  <si>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</si>
  <si>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</si>
  <si>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</si>
  <si>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</si>
  <si>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</si>
  <si>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</si>
  <si>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</si>
  <si>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</si>
  <si>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</si>
  <si>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</si>
  <si>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</si>
  <si>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</si>
  <si>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</si>
  <si>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</si>
  <si>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</si>
  <si>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</si>
  <si>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</si>
  <si>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</si>
  <si>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</si>
  <si>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</si>
  <si>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</si>
  <si>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</si>
  <si>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</si>
  <si>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</si>
  <si>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</si>
  <si>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</si>
  <si>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</si>
  <si>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</si>
  <si>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</si>
  <si>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</si>
  <si>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</si>
  <si>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</si>
  <si>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</si>
  <si>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</si>
  <si>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</si>
  <si>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</si>
  <si>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</si>
  <si>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</si>
  <si>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</si>
  <si>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</si>
  <si>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</si>
  <si>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</si>
  <si>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</si>
  <si>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</si>
  <si>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</si>
  <si>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</si>
  <si>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</si>
  <si>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</si>
  <si>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</si>
  <si>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</si>
  <si>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</si>
  <si>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</si>
  <si>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</si>
  <si>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</si>
  <si>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</si>
  <si>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</si>
  <si>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</si>
  <si>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</si>
  <si>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</si>
  <si>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</si>
  <si>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</si>
  <si>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</si>
  <si>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</si>
  <si>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</si>
  <si>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</si>
  <si>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</si>
  <si>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</si>
  <si>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</si>
  <si>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</si>
  <si>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</si>
  <si>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</si>
  <si>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</si>
  <si>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</si>
  <si>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</si>
  <si>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</si>
  <si>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</si>
  <si>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</si>
  <si>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</si>
  <si>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</si>
  <si>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</si>
  <si>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</si>
  <si>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</si>
  <si>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</si>
  <si>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</si>
  <si>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</si>
  <si>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</si>
  <si>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</si>
  <si>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</si>
  <si>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</si>
  <si>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</si>
  <si>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</si>
  <si>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</si>
  <si>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</si>
  <si>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</si>
  <si>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</si>
  <si>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</si>
  <si>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</si>
  <si>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</si>
  <si>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</si>
  <si>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</si>
  <si>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</si>
  <si>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</si>
  <si>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</si>
  <si>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</si>
  <si>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</si>
  <si>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</si>
  <si>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</si>
  <si>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</si>
  <si>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</si>
  <si>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</si>
  <si>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</si>
  <si>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</si>
  <si>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</si>
  <si>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</si>
  <si>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</si>
  <si>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</si>
  <si>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</si>
  <si>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</si>
  <si>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</si>
  <si>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</si>
  <si>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</si>
  <si>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</si>
  <si>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</si>
  <si>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</si>
  <si>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</si>
  <si>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</si>
  <si>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</si>
  <si>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</si>
  <si>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</si>
  <si>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</si>
  <si>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</si>
  <si>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</si>
  <si>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</si>
  <si>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</si>
  <si>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</si>
  <si>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</si>
  <si>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</si>
  <si>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</si>
  <si>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</si>
  <si>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</si>
  <si>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</si>
  <si>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</si>
  <si>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</si>
  <si>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</si>
  <si>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</si>
  <si>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</si>
  <si>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</si>
  <si>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</si>
  <si>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</si>
  <si>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</si>
  <si>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</si>
  <si>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</si>
  <si>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</si>
  <si>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</si>
  <si>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</si>
  <si>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</si>
  <si>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</si>
  <si>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</si>
  <si>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</si>
  <si>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</si>
  <si>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</si>
  <si>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</si>
  <si>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</si>
  <si>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</si>
  <si>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</si>
  <si>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</si>
  <si>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</si>
  <si>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</si>
  <si>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</si>
  <si>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</si>
  <si>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</si>
  <si>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</si>
  <si>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</si>
  <si>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</si>
  <si>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</si>
  <si>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</si>
  <si>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</si>
  <si>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</si>
  <si>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</si>
  <si>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</si>
  <si>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</si>
  <si>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</si>
  <si>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</si>
  <si>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</si>
  <si>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</si>
  <si>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</si>
  <si>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</si>
  <si>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</si>
  <si>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</si>
  <si>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</si>
  <si>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</si>
  <si>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</si>
  <si>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</si>
  <si>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</si>
  <si>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</si>
  <si>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</si>
  <si>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</si>
  <si>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</si>
  <si>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</si>
  <si>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</si>
  <si>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</si>
  <si>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</si>
  <si>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</si>
  <si>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</si>
  <si>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</si>
  <si>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</si>
  <si>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</si>
  <si>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</si>
  <si>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</si>
  <si>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</si>
  <si>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</si>
  <si>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</si>
  <si>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</si>
  <si>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</si>
  <si>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</si>
  <si>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</si>
  <si>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</si>
  <si>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</si>
  <si>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</si>
  <si>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</si>
  <si>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</si>
  <si>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</si>
  <si>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</si>
  <si>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</si>
  <si>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</si>
  <si>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</si>
  <si>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</si>
  <si>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</si>
  <si>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</si>
  <si>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</si>
  <si>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</si>
  <si>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</si>
  <si>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</si>
  <si>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</si>
  <si>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</si>
  <si>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</si>
  <si>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</si>
  <si>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</si>
  <si>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</si>
  <si>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</si>
  <si>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</si>
  <si>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</si>
  <si>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</si>
  <si>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</si>
  <si>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</si>
  <si>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</si>
  <si>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</si>
  <si>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</si>
  <si>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</si>
  <si>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</si>
  <si>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</si>
  <si>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</si>
  <si>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</si>
  <si>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</si>
  <si>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</si>
  <si>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</si>
  <si>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</si>
  <si>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</si>
  <si>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</si>
  <si>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</si>
  <si>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</si>
  <si>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</si>
  <si>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</si>
  <si>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</si>
  <si>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</si>
  <si>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</si>
  <si>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</si>
  <si>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</si>
  <si>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</si>
  <si>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</si>
  <si>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</si>
  <si>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</si>
  <si>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</si>
  <si>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</si>
  <si>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</si>
  <si>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</si>
  <si>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</si>
  <si>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</si>
  <si>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</si>
  <si>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</si>
  <si>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</si>
  <si>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</si>
  <si>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</si>
  <si>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</si>
  <si>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</si>
  <si>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</si>
  <si>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</si>
  <si>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</si>
  <si>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</si>
  <si>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</si>
  <si>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</si>
  <si>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</si>
  <si>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</si>
  <si>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</si>
  <si>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</si>
  <si>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</si>
  <si>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</si>
  <si>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</si>
  <si>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</si>
  <si>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</si>
  <si>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</si>
  <si>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</si>
  <si>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</si>
  <si>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</si>
  <si>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</si>
  <si>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</si>
  <si>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</si>
  <si>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</si>
  <si>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</si>
  <si>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</si>
  <si>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</si>
  <si>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</si>
  <si>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</si>
  <si>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</si>
  <si>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</si>
  <si>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</si>
  <si>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</si>
  <si>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</si>
  <si>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</si>
  <si>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</si>
  <si>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</si>
  <si>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</si>
  <si>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</si>
  <si>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</si>
  <si>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</si>
  <si>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</si>
  <si>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</si>
  <si>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</si>
  <si>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</si>
  <si>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</si>
  <si>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</si>
  <si>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</si>
  <si>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</si>
  <si>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</si>
  <si>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</si>
  <si>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</si>
  <si>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</si>
  <si>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</si>
  <si>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</si>
  <si>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</si>
  <si>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</si>
  <si>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</si>
  <si>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</si>
  <si>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</si>
  <si>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</si>
  <si>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</si>
  <si>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</si>
  <si>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</si>
  <si>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</si>
  <si>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</si>
  <si>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</si>
  <si>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</si>
  <si>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</si>
  <si>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</si>
  <si>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</si>
  <si>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</si>
  <si>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</si>
  <si>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</si>
  <si>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</si>
  <si>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</si>
  <si>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</si>
  <si>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</si>
  <si>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</si>
  <si>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</si>
  <si>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</si>
  <si>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</si>
  <si>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</si>
  <si>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</si>
  <si>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</si>
  <si>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</si>
  <si>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</si>
  <si>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</si>
  <si>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</si>
  <si>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</si>
  <si>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</si>
  <si>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</si>
  <si>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</si>
  <si>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</si>
  <si>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</si>
  <si>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</si>
  <si>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</si>
  <si>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</si>
  <si>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</si>
  <si>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</si>
  <si>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</si>
  <si>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</si>
  <si>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</si>
  <si>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</si>
  <si>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</si>
  <si>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</si>
  <si>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</si>
  <si>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</si>
  <si>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</si>
  <si>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</si>
  <si>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</si>
  <si>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</si>
  <si>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</si>
  <si>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</si>
  <si>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</si>
  <si>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</si>
  <si>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</si>
  <si>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</si>
  <si>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</si>
  <si>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</si>
  <si>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</si>
  <si>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</si>
  <si>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</si>
  <si>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</si>
  <si>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</si>
  <si>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</si>
  <si>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</si>
  <si>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</si>
  <si>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</si>
  <si>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</si>
  <si>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</si>
  <si>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</si>
  <si>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</si>
  <si>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</si>
  <si>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</si>
  <si>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</si>
  <si>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</si>
  <si>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</si>
  <si>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</si>
  <si>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</si>
  <si>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</si>
  <si>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</si>
  <si>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</si>
  <si>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</si>
  <si>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</si>
  <si>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</si>
  <si>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</si>
  <si>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</si>
  <si>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</si>
  <si>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</si>
  <si>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</si>
  <si>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</si>
  <si>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</si>
  <si>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</si>
  <si>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</si>
  <si>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</si>
  <si>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</si>
  <si>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</si>
  <si>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</si>
  <si>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</si>
  <si>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</si>
  <si>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</si>
  <si>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</si>
  <si>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</si>
  <si>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</si>
  <si>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</si>
  <si>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</si>
  <si>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</si>
  <si>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</si>
  <si>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</si>
  <si>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</si>
  <si>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</si>
  <si>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</si>
  <si>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</si>
  <si>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</si>
  <si>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</si>
  <si>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</si>
  <si>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</si>
  <si>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</si>
  <si>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</si>
  <si>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</si>
  <si>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</si>
  <si>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</si>
  <si>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</si>
  <si>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</si>
  <si>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</si>
  <si>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</si>
  <si>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</si>
  <si>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</si>
  <si>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</si>
  <si>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</si>
  <si>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</si>
  <si>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</si>
  <si>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</si>
  <si>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</si>
  <si>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</si>
  <si>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</si>
  <si>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</si>
  <si>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</si>
  <si>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</si>
  <si>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</si>
  <si>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</si>
  <si>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</si>
  <si>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</si>
  <si>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</si>
  <si>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</si>
  <si>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</si>
  <si>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</si>
  <si>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</si>
  <si>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</si>
  <si>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</si>
  <si>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</si>
  <si>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</si>
  <si>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</si>
  <si>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</si>
  <si>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</si>
  <si>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</si>
  <si>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</si>
  <si>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</si>
  <si>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</si>
  <si>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</si>
  <si>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</si>
  <si>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</si>
  <si>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</si>
  <si>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</si>
  <si>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</si>
  <si>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</si>
  <si>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</si>
  <si>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</si>
  <si>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</si>
  <si>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</si>
  <si>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</si>
  <si>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</si>
  <si>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</si>
  <si>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</si>
  <si>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</si>
  <si>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</si>
  <si>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</si>
  <si>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</si>
  <si>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</si>
  <si>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</si>
  <si>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</si>
  <si>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</si>
  <si>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</si>
  <si>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</si>
  <si>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</si>
  <si>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</si>
  <si>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</si>
  <si>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</si>
  <si>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</si>
  <si>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</si>
  <si>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</si>
  <si>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</si>
  <si>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</si>
  <si>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</si>
  <si>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</si>
  <si>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</si>
  <si>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</si>
  <si>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</si>
  <si>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</si>
  <si>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</si>
  <si>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</si>
  <si>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</si>
  <si>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</si>
  <si>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</si>
  <si>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</si>
  <si>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</si>
  <si>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</si>
  <si>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</si>
  <si>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</si>
  <si>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</si>
  <si>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</si>
  <si>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</si>
  <si>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</si>
  <si>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</si>
  <si>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</si>
  <si>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</si>
  <si>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</si>
  <si>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</si>
  <si>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</si>
  <si>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</si>
  <si>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</si>
  <si>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</si>
  <si>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</si>
  <si>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</si>
  <si>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</si>
  <si>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</si>
  <si>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</si>
  <si>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</si>
  <si>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</si>
  <si>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</si>
  <si>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</si>
  <si>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</si>
  <si>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</si>
  <si>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</si>
  <si>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</si>
  <si>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</si>
  <si>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</si>
  <si>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</si>
  <si>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</si>
  <si>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</si>
  <si>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</si>
  <si>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</si>
  <si>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</si>
  <si>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</si>
  <si>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</si>
  <si>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</si>
  <si>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</si>
  <si>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</si>
  <si>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</si>
  <si>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</si>
  <si>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</si>
  <si>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</si>
  <si>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</si>
  <si>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</si>
  <si>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</si>
  <si>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</si>
  <si>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</si>
  <si>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</si>
  <si>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</si>
  <si>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</si>
  <si>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</si>
  <si>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</si>
  <si>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</si>
  <si>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</si>
  <si>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</si>
  <si>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</si>
  <si>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</si>
  <si>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</si>
  <si>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</si>
  <si>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</si>
  <si>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</si>
  <si>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</si>
  <si>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</si>
  <si>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</si>
  <si>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</si>
  <si>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</si>
  <si>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</si>
  <si>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</si>
  <si>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</si>
  <si>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</si>
  <si>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</si>
  <si>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</si>
  <si>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</si>
  <si>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</si>
  <si>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</si>
  <si>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</si>
  <si>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</si>
  <si>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</si>
  <si>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</si>
  <si>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</si>
  <si>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</si>
  <si>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</si>
  <si>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</si>
  <si>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</si>
  <si>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</si>
  <si>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</si>
  <si>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</si>
  <si>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</si>
  <si>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</si>
  <si>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</si>
  <si>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</si>
  <si>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</si>
  <si>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</si>
  <si>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</si>
  <si>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</si>
  <si>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</si>
  <si>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</si>
  <si>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</si>
  <si>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</si>
  <si>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</si>
  <si>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</si>
  <si>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</si>
  <si>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</si>
  <si>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</si>
  <si>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</si>
  <si>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</si>
  <si>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</si>
  <si>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</si>
  <si>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</si>
  <si>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</si>
  <si>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</si>
  <si>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</si>
  <si>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</si>
  <si>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</si>
  <si>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</si>
  <si>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</si>
  <si>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</si>
  <si>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</si>
  <si>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</si>
  <si>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</si>
  <si>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</si>
  <si>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</si>
  <si>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</si>
  <si>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</si>
  <si>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</si>
  <si>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</si>
  <si>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</si>
  <si>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</si>
  <si>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</si>
  <si>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</si>
  <si>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</si>
  <si>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</si>
  <si>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</si>
  <si>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</si>
  <si>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</si>
  <si>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</si>
  <si>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</si>
  <si>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</si>
  <si>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</si>
  <si>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</si>
  <si>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</si>
  <si>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</si>
  <si>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</si>
  <si>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</si>
  <si>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</si>
  <si>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</si>
  <si>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</si>
  <si>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</si>
  <si>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</si>
  <si>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</si>
  <si>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</si>
  <si>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</si>
  <si>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</si>
  <si>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</si>
  <si>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</si>
  <si>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</si>
  <si>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</si>
  <si>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</si>
  <si>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</si>
  <si>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</si>
  <si>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</si>
  <si>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</si>
  <si>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</si>
  <si>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</si>
  <si>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</si>
  <si>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</si>
  <si>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</si>
  <si>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</si>
  <si>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</si>
  <si>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</si>
  <si>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</si>
  <si>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</si>
  <si>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</si>
  <si>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</si>
  <si>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</si>
  <si>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</si>
  <si>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</si>
  <si>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</si>
  <si>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</si>
  <si>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</si>
  <si>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</si>
  <si>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</si>
  <si>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</si>
  <si>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</si>
  <si>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</si>
  <si>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</si>
  <si>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</si>
  <si>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</si>
  <si>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</si>
  <si>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</si>
  <si>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</si>
  <si>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</si>
  <si>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</si>
  <si>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</si>
  <si>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</si>
  <si>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</si>
  <si>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</si>
  <si>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</si>
  <si>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</si>
  <si>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</si>
  <si>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</si>
  <si>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</si>
  <si>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</si>
  <si>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</si>
  <si>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</si>
  <si>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</si>
  <si>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</si>
  <si>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</si>
  <si>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</si>
  <si>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</si>
  <si>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</si>
  <si>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</si>
  <si>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</si>
  <si>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</si>
  <si>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</si>
  <si>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</si>
  <si>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</si>
  <si>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</si>
  <si>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</si>
  <si>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</si>
  <si>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</si>
  <si>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</si>
  <si>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</si>
  <si>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</si>
  <si>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</si>
  <si>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</si>
  <si>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</si>
  <si>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</si>
  <si>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</si>
  <si>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</si>
  <si>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</si>
  <si>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</si>
  <si>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</si>
  <si>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</si>
  <si>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</si>
  <si>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</si>
  <si>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</si>
  <si>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</si>
  <si>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</si>
  <si>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</si>
  <si>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</si>
  <si>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</si>
  <si>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</si>
  <si>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</si>
  <si>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</si>
  <si>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</si>
  <si>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</si>
  <si>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</si>
  <si>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</si>
  <si>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</si>
  <si>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</si>
  <si>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</si>
  <si>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</si>
  <si>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</si>
  <si>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</si>
  <si>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</si>
  <si>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</si>
  <si>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</si>
  <si>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</si>
  <si>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</si>
  <si>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</si>
  <si>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</si>
  <si>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</si>
  <si>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</si>
  <si>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</si>
  <si>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</si>
  <si>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</si>
  <si>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</si>
  <si>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</si>
  <si>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</si>
  <si>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</si>
  <si>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</si>
  <si>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</si>
  <si>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</si>
  <si>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</si>
  <si>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</si>
  <si>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</si>
  <si>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</si>
  <si>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</si>
  <si>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</si>
  <si>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</si>
  <si>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</si>
  <si>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</si>
  <si>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</si>
  <si>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</si>
  <si>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</si>
  <si>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</si>
  <si>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</si>
  <si>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</si>
  <si>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</si>
  <si>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</si>
  <si>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</si>
  <si>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</si>
  <si>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</si>
  <si>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</si>
  <si>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</si>
  <si>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</si>
  <si>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</si>
  <si>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</si>
  <si>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</si>
  <si>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</si>
  <si>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</si>
  <si>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</si>
  <si>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</si>
  <si>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</si>
  <si>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</si>
  <si>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</si>
  <si>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</si>
  <si>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</si>
  <si>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</si>
  <si>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</si>
  <si>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</si>
  <si>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</si>
  <si>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</si>
  <si>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</si>
  <si>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</si>
  <si>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</si>
  <si>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</si>
  <si>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</si>
  <si>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</si>
  <si>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</si>
  <si>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</si>
  <si>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</si>
  <si>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</si>
  <si>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</si>
  <si>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</si>
  <si>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</si>
  <si>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</si>
  <si>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</si>
  <si>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</si>
  <si>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</si>
  <si>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</si>
  <si>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</si>
  <si>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</si>
  <si>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</si>
  <si>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</si>
  <si>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</si>
  <si>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</si>
  <si>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</si>
  <si>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</si>
  <si>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</si>
  <si>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</si>
  <si>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</si>
  <si>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</si>
  <si>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</si>
  <si>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</si>
  <si>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</si>
  <si>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</si>
  <si>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</si>
  <si>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</si>
  <si>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</si>
  <si>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</si>
  <si>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</si>
  <si>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</si>
  <si>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</si>
  <si>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</si>
  <si>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</si>
  <si>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</si>
  <si>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</si>
  <si>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</si>
  <si>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</si>
  <si>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</si>
  <si>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</si>
  <si>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</si>
  <si>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</si>
  <si>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</si>
  <si>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</si>
  <si>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</si>
  <si>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</si>
  <si>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</si>
  <si>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</si>
  <si>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</si>
  <si>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</si>
  <si>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</si>
  <si>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</si>
  <si>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</si>
  <si>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</si>
  <si>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</si>
  <si>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</si>
  <si>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</si>
  <si>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</si>
  <si>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</si>
  <si>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</si>
  <si>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</si>
  <si>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</si>
  <si>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</si>
  <si>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</si>
  <si>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</si>
  <si>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</si>
  <si>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</si>
  <si>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</si>
  <si>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</si>
  <si>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</si>
  <si>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</si>
  <si>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</si>
  <si>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</si>
  <si>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</si>
  <si>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</si>
  <si>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</si>
  <si>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</si>
  <si>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</si>
  <si>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</si>
  <si>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</si>
  <si>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</si>
  <si>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</si>
  <si>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</si>
  <si>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</si>
  <si>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</si>
  <si>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</si>
  <si>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</si>
  <si>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</si>
  <si>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</si>
  <si>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</si>
  <si>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</si>
  <si>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</si>
  <si>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</si>
  <si>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</si>
  <si>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</si>
  <si>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</si>
  <si>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</si>
  <si>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</si>
  <si>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</si>
  <si>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</si>
  <si>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</si>
  <si>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</si>
  <si>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</si>
  <si>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</si>
  <si>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</si>
  <si>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</si>
  <si>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</si>
  <si>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</si>
  <si>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</si>
  <si>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</si>
  <si>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</si>
  <si>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</si>
  <si>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</si>
  <si>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</si>
  <si>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</si>
  <si>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</si>
  <si>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</si>
  <si>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</si>
  <si>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</si>
  <si>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</si>
  <si>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</si>
  <si>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</si>
  <si>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</si>
  <si>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</si>
  <si>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</si>
  <si>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</si>
  <si>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</si>
  <si>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</si>
  <si>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</si>
  <si>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</si>
  <si>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</si>
  <si>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</si>
  <si>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</si>
  <si>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</si>
  <si>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</si>
  <si>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</si>
  <si>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</si>
  <si>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</si>
  <si>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</si>
  <si>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</si>
  <si>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</si>
  <si>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</si>
  <si>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</si>
  <si>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</si>
  <si>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</si>
  <si>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</si>
  <si>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</si>
  <si>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</si>
  <si>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</si>
  <si>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</si>
  <si>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</si>
  <si>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</si>
  <si>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</si>
  <si>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</si>
  <si>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</si>
  <si>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</si>
  <si>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</si>
  <si>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</si>
  <si>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</si>
  <si>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</si>
  <si>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</si>
  <si>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</si>
  <si>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</si>
  <si>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</si>
  <si>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</si>
  <si>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</si>
  <si>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</si>
  <si>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</si>
  <si>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</si>
  <si>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</si>
  <si>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</si>
  <si>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</si>
  <si>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</si>
  <si>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</si>
  <si>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</si>
  <si>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</si>
  <si>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</si>
  <si>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</si>
  <si>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</si>
  <si>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</si>
  <si>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</si>
  <si>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</si>
  <si>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</si>
  <si>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</si>
  <si>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</si>
  <si>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</si>
  <si>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</si>
  <si>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</si>
  <si>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</si>
  <si>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</si>
  <si>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</si>
  <si>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</si>
  <si>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</si>
  <si>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</si>
  <si>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</si>
  <si>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</si>
  <si>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</si>
  <si>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</si>
  <si>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</si>
  <si>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</si>
  <si>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</si>
  <si>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</si>
  <si>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</si>
  <si>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</si>
  <si>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</si>
  <si>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</si>
  <si>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</si>
  <si>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</si>
  <si>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</si>
  <si>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</si>
  <si>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</si>
  <si>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</si>
  <si>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</si>
  <si>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</si>
  <si>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</si>
  <si>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</si>
  <si>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</si>
  <si>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</si>
  <si>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</si>
  <si>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</si>
  <si>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</si>
  <si>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</si>
  <si>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</si>
  <si>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</si>
  <si>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</si>
  <si>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</si>
  <si>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</si>
  <si>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</si>
  <si>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</si>
  <si>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</si>
  <si>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</si>
  <si>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</si>
  <si>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</si>
  <si>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</si>
  <si>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</si>
  <si>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</si>
  <si>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</si>
  <si>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</si>
  <si>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</si>
  <si>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</si>
  <si>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</si>
  <si>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</si>
  <si>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</si>
  <si>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</si>
  <si>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</si>
  <si>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</si>
  <si>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</si>
  <si>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</si>
  <si>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</si>
  <si>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</si>
  <si>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</si>
  <si>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</si>
  <si>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</si>
  <si>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</si>
  <si>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</si>
  <si>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</si>
  <si>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</si>
  <si>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</si>
  <si>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</si>
  <si>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</si>
  <si>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</si>
  <si>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</si>
  <si>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</si>
  <si>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</si>
  <si>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</si>
  <si>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</si>
  <si>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</si>
  <si>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</si>
  <si>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</si>
  <si>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</si>
  <si>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</si>
  <si>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</si>
  <si>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</si>
  <si>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</si>
  <si>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</si>
  <si>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</si>
  <si>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</si>
  <si>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</si>
  <si>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</si>
  <si>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</si>
  <si>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</si>
  <si>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</si>
  <si>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</si>
  <si>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</si>
  <si>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</si>
  <si>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</si>
  <si>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</si>
  <si>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</si>
  <si>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</si>
  <si>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</si>
  <si>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</si>
  <si>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</si>
  <si>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</si>
  <si>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</si>
  <si>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</si>
  <si>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</si>
  <si>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</si>
  <si>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</si>
  <si>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</si>
  <si>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</si>
  <si>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</si>
  <si>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</si>
  <si>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</si>
  <si>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</si>
  <si>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</si>
  <si>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</si>
  <si>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</si>
  <si>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</si>
  <si>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</si>
  <si>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</si>
  <si>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</si>
  <si>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</si>
  <si>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</si>
  <si>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</si>
  <si>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</si>
  <si>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</si>
  <si>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</si>
  <si>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</si>
  <si>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</si>
  <si>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</si>
  <si>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</si>
  <si>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</si>
  <si>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</si>
  <si>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</si>
  <si>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</si>
  <si>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</si>
  <si>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</si>
  <si>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</si>
  <si>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</si>
  <si>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</si>
  <si>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</si>
  <si>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</si>
  <si>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</si>
  <si>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</si>
  <si>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</si>
  <si>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</si>
  <si>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</si>
  <si>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</si>
  <si>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</si>
  <si>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</si>
  <si>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</si>
  <si>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</si>
  <si>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</si>
  <si>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</si>
  <si>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</si>
  <si>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</si>
  <si>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</si>
  <si>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</si>
  <si>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</si>
  <si>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</si>
  <si>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</si>
  <si>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</si>
  <si>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</si>
  <si>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</si>
  <si>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</si>
  <si>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</si>
  <si>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</si>
  <si>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</si>
  <si>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</si>
  <si>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</si>
  <si>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</si>
  <si>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</si>
  <si>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</si>
  <si>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</si>
  <si>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</si>
  <si>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</si>
  <si>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</si>
  <si>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</si>
  <si>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</si>
  <si>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</si>
  <si>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</si>
  <si>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</si>
  <si>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</si>
  <si>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</si>
  <si>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</si>
  <si>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</si>
  <si>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</si>
  <si>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</si>
  <si>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</si>
  <si>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</si>
  <si>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</si>
  <si>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</si>
  <si>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</si>
  <si>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</si>
  <si>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</si>
  <si>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</si>
  <si>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</si>
  <si>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</si>
  <si>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</si>
  <si>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</si>
  <si>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</si>
  <si>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</si>
  <si>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</si>
  <si>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</si>
  <si>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</si>
  <si>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</si>
  <si>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</si>
  <si>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</si>
  <si>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</si>
  <si>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</si>
  <si>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</si>
  <si>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</si>
  <si>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</si>
  <si>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</si>
  <si>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</si>
  <si>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</si>
  <si>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</si>
  <si>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</si>
  <si>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</si>
  <si>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</si>
  <si>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</si>
  <si>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</si>
  <si>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</si>
  <si>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</si>
  <si>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</si>
  <si>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</si>
  <si>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</si>
  <si>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</si>
  <si>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</si>
  <si>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</si>
  <si>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</si>
  <si>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</si>
  <si>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</si>
  <si>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</si>
  <si>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</si>
  <si>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</si>
  <si>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</si>
  <si>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</si>
  <si>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</si>
  <si>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</si>
  <si>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</si>
  <si>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</si>
  <si>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</si>
  <si>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</si>
  <si>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</si>
  <si>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</si>
  <si>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</si>
  <si>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</si>
  <si>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</si>
  <si>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</si>
  <si>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</si>
  <si>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</si>
  <si>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</si>
  <si>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</si>
  <si>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</si>
  <si>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</si>
  <si>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</si>
  <si>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</si>
  <si>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</si>
  <si>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</si>
  <si>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</si>
  <si>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</si>
  <si>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</si>
  <si>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</si>
  <si>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</si>
  <si>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</si>
  <si>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</si>
  <si>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</si>
  <si>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</si>
  <si>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</si>
  <si>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</si>
  <si>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</si>
  <si>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</si>
  <si>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</si>
  <si>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</si>
  <si>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</si>
  <si>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</si>
  <si>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</si>
  <si>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</si>
  <si>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</si>
  <si>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</si>
  <si>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</si>
  <si>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</si>
  <si>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</si>
  <si>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</si>
  <si>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</si>
  <si>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</si>
  <si>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</si>
  <si>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</si>
  <si>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</si>
  <si>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</si>
  <si>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</si>
  <si>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</si>
  <si>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</si>
  <si>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</si>
  <si>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</si>
  <si>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</si>
  <si>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</si>
  <si>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</si>
  <si>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</si>
  <si>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</si>
  <si>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</si>
  <si>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</si>
  <si>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</si>
  <si>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</si>
  <si>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</si>
  <si>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</si>
  <si>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</si>
  <si>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</si>
  <si>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</si>
  <si>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</si>
  <si>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</si>
  <si>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</si>
  <si>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</si>
  <si>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</si>
  <si>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</si>
  <si>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</si>
  <si>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</si>
  <si>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</si>
  <si>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</si>
  <si>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</si>
  <si>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</si>
  <si>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</si>
  <si>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</si>
  <si>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</si>
  <si>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</si>
  <si>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</si>
  <si>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</si>
  <si>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</si>
  <si>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</si>
  <si>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</si>
  <si>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</si>
  <si>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</si>
  <si>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</si>
  <si>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</si>
  <si>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</si>
  <si>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</si>
  <si>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</si>
  <si>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</si>
  <si>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</si>
  <si>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</si>
  <si>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</si>
  <si>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</si>
  <si>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</si>
  <si>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</si>
  <si>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</si>
  <si>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</si>
  <si>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</si>
  <si>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</si>
  <si>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</si>
  <si>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</si>
  <si>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</si>
  <si>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</si>
  <si>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</si>
  <si>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</si>
  <si>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</si>
  <si>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</si>
  <si>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</si>
  <si>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</si>
  <si>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</si>
  <si>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</si>
  <si>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</si>
  <si>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</si>
  <si>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</si>
  <si>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</si>
  <si>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</si>
  <si>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</si>
  <si>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</si>
  <si>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</si>
  <si>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</si>
  <si>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</si>
  <si>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</si>
  <si>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</si>
  <si>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</si>
  <si>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</si>
  <si>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</si>
  <si>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</si>
  <si>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</si>
  <si>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</si>
  <si>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</si>
  <si>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</si>
  <si>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</si>
  <si>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</si>
  <si>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</si>
  <si>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</si>
  <si>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</si>
  <si>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</si>
  <si>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</si>
  <si>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</si>
  <si>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</si>
  <si>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</si>
  <si>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</si>
  <si>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</si>
  <si>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</si>
  <si>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</si>
  <si>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</si>
  <si>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</si>
  <si>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</si>
  <si>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</si>
  <si>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</si>
  <si>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</si>
  <si>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</si>
  <si>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</si>
  <si>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</si>
  <si>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</si>
  <si>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</si>
  <si>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</si>
  <si>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</si>
  <si>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</si>
  <si>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</si>
  <si>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</si>
  <si>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</si>
  <si>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</si>
  <si>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</si>
  <si>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</si>
  <si>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</si>
  <si>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</si>
  <si>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</si>
  <si>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</si>
  <si>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</si>
  <si>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</si>
  <si>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</si>
  <si>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</si>
  <si>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</si>
  <si>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</si>
  <si>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</si>
  <si>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</si>
  <si>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</si>
  <si>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</si>
  <si>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</si>
  <si>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</si>
  <si>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</si>
  <si>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</si>
  <si>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</si>
  <si>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</si>
  <si>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</si>
  <si>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</si>
  <si>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</si>
  <si>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</si>
  <si>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</si>
  <si>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</si>
  <si>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</si>
  <si>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</si>
  <si>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</si>
  <si>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</si>
  <si>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</si>
  <si>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</si>
  <si>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</si>
  <si>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</si>
  <si>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</si>
  <si>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</si>
  <si>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</si>
  <si>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</si>
  <si>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</si>
  <si>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</si>
  <si>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</si>
  <si>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</si>
  <si>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</si>
  <si>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</si>
  <si>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</si>
  <si>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</si>
  <si>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</si>
  <si>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</si>
  <si>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</si>
  <si>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</si>
  <si>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</si>
  <si>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</si>
  <si>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</si>
  <si>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</si>
  <si>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</si>
  <si>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</si>
  <si>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</si>
  <si>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</si>
  <si>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</si>
  <si>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</si>
  <si>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</si>
  <si>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</si>
  <si>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</si>
  <si>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</si>
  <si>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</si>
  <si>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</si>
  <si>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</si>
  <si>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</si>
  <si>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</si>
  <si>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</si>
  <si>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</si>
  <si>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</si>
  <si>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</si>
  <si>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</si>
  <si>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</si>
  <si>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</si>
  <si>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</si>
  <si>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</si>
  <si>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</si>
  <si>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</si>
  <si>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</si>
  <si>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</si>
  <si>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</si>
  <si>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</si>
  <si>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</si>
  <si>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</si>
  <si>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</si>
  <si>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</si>
  <si>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</si>
  <si>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</si>
  <si>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</si>
  <si>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</si>
  <si>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</si>
  <si>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</si>
  <si>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</si>
  <si>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</si>
  <si>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</si>
  <si>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</si>
  <si>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</si>
  <si>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</si>
  <si>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</si>
  <si>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</si>
  <si>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</si>
  <si>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</si>
  <si>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</si>
  <si>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</si>
  <si>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</si>
  <si>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</si>
  <si>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</si>
  <si>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</si>
  <si>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</si>
  <si>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</si>
  <si>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</si>
  <si>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</si>
  <si>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</si>
  <si>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</si>
  <si>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</si>
  <si>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</si>
  <si>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</si>
  <si>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</si>
  <si>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</si>
  <si>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</si>
  <si>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</si>
  <si>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</si>
  <si>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</si>
  <si>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</si>
  <si>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</si>
  <si>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</si>
  <si>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</si>
  <si>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</si>
  <si>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</si>
  <si>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</si>
  <si>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</si>
  <si>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</si>
  <si>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</si>
  <si>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</si>
  <si>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</si>
  <si>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</si>
  <si>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</si>
  <si>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</si>
  <si>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</si>
  <si>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</si>
  <si>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</si>
  <si>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</si>
  <si>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</si>
  <si>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</si>
  <si>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</si>
  <si>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</si>
  <si>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</si>
  <si>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</si>
  <si>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</si>
  <si>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</si>
  <si>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</si>
  <si>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</si>
  <si>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</si>
  <si>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</si>
  <si>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</si>
  <si>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</si>
  <si>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</si>
  <si>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</si>
  <si>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</si>
  <si>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</si>
  <si>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</si>
  <si>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</si>
  <si>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</si>
  <si>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</si>
  <si>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</si>
  <si>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</si>
  <si>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</si>
  <si>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</si>
  <si>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</si>
  <si>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</si>
  <si>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</si>
  <si>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</si>
  <si>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</si>
  <si>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</si>
  <si>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</si>
  <si>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</si>
  <si>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</si>
  <si>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</si>
  <si>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</si>
  <si>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</si>
  <si>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</si>
  <si>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</si>
  <si>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</si>
  <si>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</si>
  <si>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</si>
  <si>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</si>
  <si>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</si>
  <si>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</si>
  <si>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</si>
  <si>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</si>
  <si>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</si>
  <si>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</si>
  <si>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</si>
  <si>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</si>
  <si>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</si>
  <si>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</si>
  <si>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</si>
  <si>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</si>
  <si>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</si>
  <si>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</si>
  <si>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</si>
  <si>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</si>
  <si>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</si>
  <si>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</si>
  <si>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</si>
  <si>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</si>
  <si>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</si>
  <si>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</si>
  <si>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</si>
  <si>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</si>
  <si>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</si>
  <si>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</si>
  <si>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</si>
  <si>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</si>
  <si>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</si>
  <si>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</si>
  <si>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</si>
  <si>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</si>
  <si>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</si>
  <si>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</si>
  <si>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</si>
  <si>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</si>
  <si>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</si>
  <si>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</si>
  <si>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</si>
  <si>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</si>
  <si>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</si>
  <si>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</si>
  <si>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</si>
  <si>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</si>
  <si>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</si>
  <si>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</si>
  <si>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</si>
  <si>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</si>
  <si>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</si>
  <si>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</si>
  <si>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</si>
  <si>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</si>
  <si>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</si>
  <si>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</si>
  <si>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</si>
  <si>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</si>
  <si>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</si>
  <si>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</si>
  <si>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</si>
  <si>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</si>
  <si>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</si>
  <si>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</si>
  <si>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</si>
  <si>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</si>
  <si>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</si>
  <si>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</si>
  <si>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</si>
  <si>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</si>
  <si>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</si>
  <si>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</si>
  <si>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</si>
  <si>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</si>
  <si>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</si>
  <si>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</si>
  <si>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</si>
  <si>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</si>
  <si>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</si>
  <si>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</si>
  <si>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</si>
  <si>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</si>
  <si>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</si>
  <si>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</si>
  <si>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</si>
  <si>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</si>
  <si>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</si>
  <si>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</si>
  <si>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</si>
  <si>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</si>
  <si>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</si>
  <si>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</si>
  <si>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</si>
  <si>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</si>
  <si>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</si>
  <si>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</si>
  <si>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</si>
  <si>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</si>
  <si>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</si>
  <si>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</si>
  <si>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</si>
  <si>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</si>
  <si>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</si>
  <si>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</si>
  <si>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</si>
  <si>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</si>
  <si>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</si>
  <si>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</si>
  <si>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</si>
  <si>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</si>
  <si>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</si>
  <si>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</si>
  <si>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</si>
  <si>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</si>
  <si>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</si>
  <si>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</si>
  <si>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</si>
  <si>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</si>
  <si>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</si>
  <si>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</si>
  <si>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</si>
  <si>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</si>
  <si>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</si>
  <si>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</si>
  <si>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</si>
  <si>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</si>
  <si>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</si>
  <si>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</si>
  <si>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</si>
  <si>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</si>
  <si>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</si>
  <si>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</si>
  <si>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</si>
  <si>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</si>
  <si>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</si>
  <si>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</si>
  <si>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</si>
  <si>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</si>
  <si>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</si>
  <si>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</si>
  <si>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</si>
  <si>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</si>
  <si>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</si>
  <si>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</si>
  <si>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</si>
  <si>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</si>
  <si>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</si>
  <si>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</si>
  <si>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</si>
  <si>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</si>
  <si>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</si>
  <si>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</si>
  <si>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</si>
  <si>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</si>
  <si>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</si>
  <si>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</si>
  <si>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</si>
  <si>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</si>
  <si>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</si>
  <si>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</si>
  <si>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</si>
  <si>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</si>
  <si>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</si>
  <si>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</si>
  <si>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</si>
  <si>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</si>
  <si>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</si>
  <si>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</si>
  <si>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</si>
  <si>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</si>
  <si>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</si>
  <si>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</si>
  <si>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</si>
  <si>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</si>
  <si>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</si>
  <si>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</si>
  <si>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</si>
  <si>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</si>
  <si>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</si>
  <si>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</si>
  <si>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</si>
  <si>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</si>
  <si>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</si>
  <si>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</si>
  <si>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</si>
  <si>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</si>
  <si>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</si>
  <si>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</si>
  <si>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</si>
  <si>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</si>
  <si>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</si>
  <si>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</si>
  <si>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</si>
  <si>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</si>
  <si>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</si>
  <si>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</si>
  <si>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</si>
  <si>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</si>
  <si>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</si>
  <si>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</si>
  <si>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</si>
  <si>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</si>
  <si>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</si>
  <si>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</si>
  <si>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</si>
  <si>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</si>
  <si>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</si>
  <si>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</si>
  <si>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</si>
  <si>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</si>
  <si>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</si>
  <si>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</si>
  <si>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</si>
  <si>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</si>
  <si>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</si>
  <si>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</si>
  <si>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</si>
  <si>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</si>
  <si>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</si>
  <si>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</si>
  <si>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</si>
  <si>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</si>
  <si>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</si>
  <si>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</si>
  <si>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</si>
  <si>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</si>
  <si>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</si>
  <si>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</si>
  <si>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</si>
  <si>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</si>
  <si>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</si>
  <si>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</si>
  <si>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</si>
  <si>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</si>
  <si>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</si>
  <si>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</si>
  <si>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</si>
  <si>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</si>
  <si>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</si>
  <si>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</si>
  <si>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</si>
  <si>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</si>
  <si>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</si>
  <si>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</si>
  <si>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</si>
  <si>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</si>
  <si>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</si>
  <si>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</si>
  <si>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</si>
  <si>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</si>
  <si>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</si>
  <si>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</si>
  <si>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</si>
  <si>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</si>
  <si>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</si>
  <si>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</si>
  <si>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</si>
  <si>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</si>
  <si>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</si>
  <si>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</si>
  <si>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</si>
  <si>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</si>
  <si>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</si>
  <si>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</si>
  <si>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</si>
  <si>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</si>
  <si>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</si>
  <si>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</si>
  <si>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</si>
  <si>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</si>
  <si>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</si>
  <si>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</si>
  <si>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</si>
  <si>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</si>
  <si>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</si>
  <si>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</si>
  <si>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</si>
  <si>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</si>
  <si>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</si>
  <si>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</si>
  <si>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</si>
  <si>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</si>
  <si>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</si>
  <si>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</si>
  <si>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</si>
  <si>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</si>
  <si>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</si>
  <si>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</si>
  <si>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</si>
  <si>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</si>
  <si>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</si>
  <si>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</si>
  <si>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</si>
  <si>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</si>
  <si>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</si>
  <si>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</si>
  <si>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</si>
  <si>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</si>
  <si>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</si>
  <si>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</si>
  <si>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</si>
  <si>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</si>
  <si>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</si>
  <si>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</si>
  <si>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</si>
  <si>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</si>
  <si>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</si>
  <si>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</si>
  <si>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</si>
  <si>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</si>
  <si>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</si>
  <si>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</si>
  <si>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</si>
  <si>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</si>
  <si>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</si>
  <si>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</si>
  <si>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</si>
  <si>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</si>
  <si>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</si>
  <si>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</si>
  <si>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</si>
  <si>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</si>
  <si>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</si>
  <si>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</si>
  <si>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</si>
  <si>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</si>
  <si>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</si>
  <si>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</si>
  <si>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</si>
  <si>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</si>
  <si>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</si>
  <si>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</si>
  <si>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</si>
  <si>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</si>
  <si>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</si>
  <si>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</si>
  <si>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</si>
  <si>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</si>
  <si>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</si>
  <si>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</si>
  <si>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</si>
  <si>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</si>
  <si>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</si>
  <si>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</si>
  <si>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</si>
  <si>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</si>
  <si>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</si>
  <si>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</si>
  <si>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</si>
  <si>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</si>
  <si>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</si>
  <si>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</si>
  <si>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</si>
  <si>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</si>
  <si>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</si>
  <si>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</si>
  <si>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</si>
  <si>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</si>
  <si>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</si>
  <si>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</si>
  <si>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</si>
  <si>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</si>
  <si>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</si>
  <si>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</si>
  <si>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</si>
  <si>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</si>
  <si>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</si>
  <si>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</si>
  <si>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</si>
  <si>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</si>
  <si>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</si>
  <si>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</si>
  <si>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</si>
  <si>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</si>
  <si>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</si>
  <si>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</si>
  <si>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</si>
  <si>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</si>
  <si>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</si>
  <si>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</si>
  <si>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</si>
  <si>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</si>
  <si>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</si>
  <si>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</si>
  <si>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</si>
  <si>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</si>
  <si>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</si>
  <si>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</si>
  <si>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</si>
  <si>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</si>
  <si>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</si>
  <si>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</si>
  <si>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</si>
  <si>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</si>
  <si>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</si>
  <si>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</si>
  <si>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</si>
  <si>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</si>
  <si>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</si>
  <si>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</si>
  <si>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</si>
  <si>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</si>
  <si>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</si>
  <si>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</si>
  <si>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</si>
  <si>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</si>
  <si>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</si>
  <si>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</si>
  <si>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</si>
  <si>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</si>
  <si>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</si>
  <si>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</si>
  <si>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</si>
  <si>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</si>
  <si>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</si>
  <si>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</si>
  <si>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</si>
  <si>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</si>
  <si>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</si>
  <si>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</si>
  <si>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</si>
  <si>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</si>
  <si>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</si>
  <si>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</si>
  <si>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</si>
  <si>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</si>
  <si>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</si>
  <si>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</si>
  <si>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</si>
  <si>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</si>
  <si>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</si>
  <si>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</si>
  <si>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</si>
  <si>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</si>
  <si>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</si>
  <si>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</si>
  <si>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</si>
  <si>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</si>
  <si>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</si>
  <si>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</si>
  <si>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</si>
  <si>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</si>
  <si>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</si>
  <si>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</si>
  <si>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</si>
  <si>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</si>
  <si>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</si>
  <si>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</si>
  <si>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</si>
  <si>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</si>
  <si>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</si>
  <si>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</si>
  <si>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</si>
  <si>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</si>
  <si>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</si>
  <si>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</si>
  <si>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</si>
  <si>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</si>
  <si>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</si>
  <si>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</si>
  <si>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</si>
  <si>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</si>
  <si>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</si>
  <si>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</si>
  <si>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</si>
  <si>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</si>
  <si>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</si>
  <si>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</si>
  <si>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</si>
  <si>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</si>
  <si>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</si>
  <si>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</si>
  <si>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</si>
  <si>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</si>
  <si>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</si>
  <si>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</si>
  <si>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</si>
  <si>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</si>
  <si>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</si>
  <si>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</si>
  <si>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</si>
  <si>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</si>
  <si>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</si>
  <si>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</si>
  <si>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</si>
  <si>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</si>
  <si>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</si>
  <si>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</si>
  <si>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</si>
  <si>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</si>
  <si>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</si>
  <si>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</si>
  <si>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</si>
  <si>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</si>
  <si>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</si>
  <si>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</si>
  <si>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</si>
  <si>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</si>
  <si>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</si>
  <si>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</si>
  <si>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</si>
  <si>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</si>
  <si>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</si>
  <si>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</si>
  <si>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</si>
  <si>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</si>
  <si>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</si>
  <si>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</si>
  <si>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</si>
  <si>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</si>
  <si>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</si>
  <si>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</si>
  <si>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</si>
  <si>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</si>
  <si>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</si>
  <si>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</si>
  <si>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</si>
  <si>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</si>
  <si>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</si>
  <si>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</si>
  <si>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</si>
  <si>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</si>
  <si>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</si>
  <si>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</si>
  <si>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</si>
  <si>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</si>
  <si>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</si>
  <si>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</si>
  <si>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</si>
  <si>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</si>
  <si>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</si>
  <si>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</si>
  <si>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</si>
  <si>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</si>
  <si>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</si>
  <si>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</si>
  <si>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</si>
  <si>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</si>
  <si>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</si>
  <si>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</si>
  <si>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</si>
  <si>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</si>
  <si>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</si>
  <si>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</si>
  <si>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</si>
  <si>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</si>
  <si>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</si>
  <si>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</si>
  <si>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</si>
  <si>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</si>
  <si>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</si>
  <si>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</si>
  <si>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</si>
  <si>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</si>
  <si>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</si>
  <si>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</si>
  <si>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</si>
  <si>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</si>
  <si>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</si>
  <si>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</si>
  <si>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</si>
  <si>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</si>
  <si>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</si>
  <si>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</si>
  <si>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</si>
  <si>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</si>
  <si>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</si>
  <si>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</si>
  <si>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</si>
  <si>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</si>
  <si>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</si>
  <si>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</si>
  <si>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</si>
  <si>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</si>
  <si>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</si>
  <si>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</si>
  <si>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</si>
  <si>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</si>
  <si>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</si>
  <si>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</si>
  <si>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</si>
  <si>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</si>
  <si>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</si>
  <si>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</si>
  <si>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</si>
  <si>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</si>
  <si>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</si>
  <si>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</si>
  <si>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</si>
  <si>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</si>
  <si>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</si>
  <si>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</si>
  <si>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</si>
  <si>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</si>
  <si>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</si>
  <si>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</si>
  <si>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</si>
  <si>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</si>
  <si>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</si>
  <si>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</si>
  <si>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</si>
  <si>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</si>
  <si>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</si>
  <si>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</si>
  <si>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</si>
  <si>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</si>
  <si>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</si>
  <si>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</si>
  <si>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</si>
  <si>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</si>
  <si>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</si>
  <si>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</si>
  <si>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</si>
  <si>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</si>
  <si>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</si>
  <si>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</si>
  <si>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</si>
  <si>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</si>
  <si>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</si>
  <si>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</si>
  <si>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</si>
  <si>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</si>
  <si>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</si>
  <si>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</si>
  <si>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</si>
  <si>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</si>
  <si>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</si>
  <si>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</si>
  <si>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</si>
  <si>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</si>
  <si>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</si>
  <si>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</si>
  <si>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</si>
  <si>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</si>
  <si>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</si>
  <si>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</si>
  <si>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</si>
  <si>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</si>
  <si>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</si>
  <si>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</si>
  <si>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</si>
  <si>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</si>
  <si>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</si>
  <si>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</si>
  <si>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</si>
  <si>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</si>
  <si>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</si>
  <si>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</si>
  <si>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</si>
  <si>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</si>
  <si>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</si>
  <si>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</si>
  <si>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</si>
  <si>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</si>
  <si>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</si>
  <si>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</si>
  <si>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</si>
  <si>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</si>
  <si>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</si>
  <si>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</si>
  <si>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</si>
  <si>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</si>
  <si>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</si>
  <si>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</si>
  <si>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</si>
  <si>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</si>
  <si>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</si>
  <si>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</si>
  <si>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</si>
  <si>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</si>
  <si>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</si>
  <si>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</si>
  <si>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</si>
  <si>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</si>
  <si>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</si>
  <si>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</si>
  <si>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</si>
  <si>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</si>
  <si>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</si>
  <si>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</si>
  <si>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</si>
  <si>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</si>
  <si>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</si>
  <si>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</si>
  <si>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</si>
  <si>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</si>
  <si>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</si>
  <si>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</si>
  <si>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</si>
  <si>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</si>
  <si>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</si>
  <si>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</si>
  <si>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</si>
  <si>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</si>
  <si>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</si>
  <si>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</si>
  <si>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</si>
  <si>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</si>
  <si>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</si>
  <si>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</si>
  <si>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</si>
  <si>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</si>
  <si>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</si>
  <si>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</si>
  <si>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</si>
  <si>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</si>
  <si>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</si>
  <si>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</si>
  <si>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</si>
  <si>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</si>
  <si>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</si>
  <si>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</si>
  <si>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</si>
  <si>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</si>
  <si>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</si>
  <si>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</si>
  <si>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</si>
  <si>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</si>
  <si>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</si>
  <si>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</si>
  <si>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</si>
  <si>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</si>
  <si>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</si>
  <si>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</si>
  <si>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</si>
  <si>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</si>
  <si>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</si>
  <si>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</si>
  <si>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</si>
  <si>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</si>
  <si>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</si>
  <si>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</si>
  <si>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</si>
  <si>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</si>
  <si>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</si>
  <si>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</si>
  <si>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</si>
  <si>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</si>
  <si>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</si>
  <si>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</si>
  <si>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</si>
  <si>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</si>
  <si>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</si>
  <si>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</si>
  <si>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</si>
  <si>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</si>
  <si>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</si>
  <si>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</si>
  <si>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</si>
  <si>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</si>
  <si>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</si>
  <si>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</si>
  <si>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</si>
  <si>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</si>
  <si>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</si>
  <si>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</si>
  <si>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</si>
  <si>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</si>
  <si>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</si>
  <si>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</si>
  <si>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</si>
  <si>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</si>
  <si>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</si>
  <si>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</si>
  <si>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</si>
  <si>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</si>
  <si>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</si>
  <si>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</si>
  <si>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</si>
  <si>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</si>
  <si>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</si>
  <si>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</si>
  <si>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</si>
  <si>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</si>
  <si>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</si>
  <si>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</si>
  <si>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</si>
  <si>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</si>
  <si>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</si>
  <si>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</si>
  <si>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</si>
  <si>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</si>
  <si>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</si>
  <si>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</si>
  <si>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</si>
  <si>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</si>
  <si>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</si>
  <si>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</si>
  <si>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</si>
  <si>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</si>
  <si>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</si>
  <si>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</si>
  <si>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</si>
  <si>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</si>
  <si>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</si>
  <si>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</si>
  <si>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</si>
  <si>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</si>
  <si>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</si>
  <si>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</si>
  <si>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</si>
  <si>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</si>
  <si>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</si>
  <si>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</si>
  <si>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</si>
  <si>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</si>
  <si>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</si>
  <si>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</si>
  <si>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</si>
  <si>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</si>
  <si>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</si>
  <si>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</si>
  <si>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</si>
  <si>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</si>
  <si>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</si>
  <si>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</si>
  <si>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</si>
  <si>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</si>
  <si>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</si>
  <si>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</si>
  <si>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</si>
  <si>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</si>
  <si>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</si>
  <si>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</si>
  <si>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</si>
  <si>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</si>
  <si>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</si>
  <si>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</si>
  <si>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</si>
  <si>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</si>
  <si>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</si>
  <si>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</si>
  <si>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</si>
  <si>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</si>
  <si>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</si>
  <si>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</si>
  <si>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</si>
  <si>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</si>
  <si>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</si>
  <si>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</si>
  <si>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</si>
  <si>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</si>
  <si>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</si>
  <si>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</si>
  <si>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</si>
  <si>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</si>
  <si>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</si>
  <si>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</si>
  <si>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</si>
  <si>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</si>
  <si>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</si>
  <si>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</si>
  <si>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</si>
  <si>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</si>
  <si>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</si>
  <si>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</si>
  <si>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</si>
  <si>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</si>
  <si>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</si>
  <si>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</si>
  <si>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</si>
  <si>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</si>
  <si>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</si>
  <si>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</si>
  <si>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</si>
  <si>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</si>
  <si>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</si>
  <si>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</si>
  <si>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</si>
  <si>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</si>
  <si>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</si>
  <si>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</si>
  <si>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</si>
  <si>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</si>
  <si>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</si>
  <si>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</si>
  <si>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</si>
  <si>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</si>
  <si>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</si>
  <si>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</si>
  <si>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</si>
  <si>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</si>
  <si>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</si>
  <si>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</si>
  <si>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</si>
  <si>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</si>
  <si>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</si>
  <si>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</si>
  <si>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</si>
  <si>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</si>
  <si>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</si>
  <si>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</si>
  <si>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</si>
  <si>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</si>
  <si>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</si>
  <si>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</si>
  <si>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</si>
  <si>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</si>
  <si>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</si>
  <si>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</si>
  <si>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</si>
  <si>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</si>
  <si>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</si>
  <si>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</si>
  <si>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</si>
  <si>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</si>
  <si>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</si>
  <si>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</si>
  <si>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</si>
  <si>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</si>
  <si>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</si>
  <si>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</si>
  <si>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</si>
  <si>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</si>
  <si>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</si>
  <si>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</si>
  <si>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</si>
  <si>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</si>
  <si>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</si>
  <si>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</si>
  <si>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</si>
  <si>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</si>
  <si>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</si>
  <si>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</si>
  <si>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</si>
  <si>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</si>
  <si>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</si>
  <si>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</si>
  <si>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</si>
  <si>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</si>
  <si>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</si>
  <si>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</si>
  <si>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</si>
  <si>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</si>
  <si>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</si>
  <si>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</si>
  <si>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</si>
  <si>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</si>
  <si>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</si>
  <si>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</si>
  <si>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</si>
  <si>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</si>
  <si>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</si>
  <si>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</si>
  <si>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</si>
  <si>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</si>
  <si>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</si>
  <si>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</si>
  <si>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</si>
  <si>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</si>
  <si>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</si>
  <si>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</si>
  <si>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</si>
  <si>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</si>
  <si>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</si>
  <si>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</si>
  <si>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</si>
  <si>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</si>
  <si>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</si>
  <si>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</si>
  <si>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</si>
  <si>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</si>
  <si>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</si>
  <si>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</si>
  <si>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</si>
  <si>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</si>
  <si>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</si>
  <si>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</si>
  <si>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</si>
  <si>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</si>
  <si>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</si>
  <si>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</si>
  <si>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</si>
  <si>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</si>
  <si>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</si>
  <si>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</si>
  <si>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</si>
  <si>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</si>
  <si>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</si>
  <si>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</si>
  <si>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</si>
  <si>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</si>
  <si>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</si>
  <si>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</si>
  <si>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</si>
  <si>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</si>
  <si>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</si>
  <si>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</si>
  <si>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</si>
  <si>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</si>
  <si>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</si>
  <si>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</si>
  <si>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</si>
  <si>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</si>
  <si>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</si>
  <si>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</si>
  <si>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</si>
  <si>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</si>
  <si>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</si>
  <si>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</si>
  <si>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</si>
  <si>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</si>
  <si>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</si>
  <si>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</si>
  <si>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</si>
  <si>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</si>
  <si>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</si>
  <si>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</si>
  <si>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</si>
  <si>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</si>
  <si>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</si>
  <si>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</si>
  <si>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</si>
  <si>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</si>
  <si>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</si>
  <si>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</si>
  <si>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</si>
  <si>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</si>
  <si>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</si>
  <si>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</si>
  <si>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</si>
  <si>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</si>
  <si>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</si>
  <si>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</si>
  <si>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</si>
  <si>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</si>
  <si>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</si>
  <si>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</si>
  <si>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</si>
  <si>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</si>
  <si>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</si>
  <si>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</si>
  <si>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</si>
  <si>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</si>
  <si>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</si>
  <si>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</si>
  <si>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</si>
  <si>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</si>
  <si>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</si>
  <si>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</si>
  <si>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</si>
  <si>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</si>
  <si>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</si>
  <si>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</si>
  <si>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</si>
  <si>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</si>
  <si>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</si>
  <si>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</si>
  <si>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</si>
  <si>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</si>
  <si>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</si>
  <si>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</si>
  <si>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</si>
  <si>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</si>
  <si>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</si>
  <si>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</si>
  <si>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</si>
  <si>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</si>
  <si>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</si>
  <si>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</si>
  <si>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</si>
  <si>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</si>
  <si>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</si>
  <si>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</si>
  <si>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</si>
  <si>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</si>
  <si>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</si>
  <si>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</si>
  <si>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</si>
  <si>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</si>
  <si>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</si>
  <si>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</si>
  <si>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</si>
  <si>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</si>
  <si>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</si>
  <si>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</si>
  <si>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</si>
  <si>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</si>
  <si>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</si>
  <si>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</si>
  <si>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</si>
  <si>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</si>
  <si>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</si>
  <si>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</si>
  <si>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</si>
  <si>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</si>
  <si>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</si>
  <si>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</si>
  <si>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</si>
  <si>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</si>
  <si>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</si>
  <si>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</si>
  <si>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</si>
  <si>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</si>
  <si>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</si>
  <si>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</si>
  <si>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</si>
  <si>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</si>
  <si>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</si>
  <si>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</si>
  <si>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</si>
  <si>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</si>
  <si>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</si>
  <si>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</si>
  <si>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</si>
  <si>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</si>
  <si>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</si>
  <si>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</si>
  <si>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</si>
  <si>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</si>
  <si>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</si>
  <si>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</si>
  <si>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</si>
  <si>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</si>
  <si>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</si>
  <si>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</si>
  <si>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</si>
  <si>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</si>
  <si>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</si>
  <si>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</si>
  <si>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</si>
  <si>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</si>
  <si>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</si>
  <si>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</si>
  <si>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</si>
  <si>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</si>
  <si>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</si>
  <si>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</si>
  <si>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</si>
  <si>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</si>
  <si>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</si>
  <si>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</si>
  <si>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</si>
  <si>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</si>
  <si>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</si>
  <si>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</si>
  <si>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</si>
  <si>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</si>
  <si>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</si>
  <si>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</si>
  <si>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</si>
  <si>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</si>
  <si>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</si>
  <si>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</si>
  <si>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</si>
  <si>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</si>
  <si>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</si>
  <si>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</si>
  <si>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</si>
  <si>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</si>
  <si>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</si>
  <si>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</si>
  <si>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</si>
  <si>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</si>
  <si>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</si>
  <si>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</si>
  <si>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</si>
  <si>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</si>
  <si>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</si>
  <si>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</si>
  <si>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</si>
  <si>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</si>
  <si>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</si>
  <si>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</si>
  <si>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</si>
  <si>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</si>
  <si>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</si>
  <si>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</si>
  <si>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</si>
  <si>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</si>
  <si>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</si>
  <si>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</si>
  <si>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</si>
  <si>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</si>
  <si>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</si>
  <si>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</si>
  <si>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</si>
  <si>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</si>
  <si>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</si>
  <si>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</si>
  <si>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</si>
  <si>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</si>
  <si>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</si>
  <si>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</si>
  <si>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</si>
  <si>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</si>
  <si>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</si>
  <si>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</si>
  <si>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</si>
  <si>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</si>
  <si>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</si>
  <si>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</si>
  <si>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</si>
  <si>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</si>
  <si>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</si>
  <si>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</si>
  <si>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</si>
  <si>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</si>
  <si>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</si>
  <si>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</si>
  <si>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</si>
  <si>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</si>
  <si>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</si>
  <si>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</si>
  <si>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</si>
  <si>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</si>
  <si>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</si>
  <si>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</si>
  <si>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</si>
  <si>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</si>
  <si>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</si>
  <si>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</si>
  <si>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</si>
  <si>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</si>
  <si>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</si>
  <si>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</si>
  <si>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</si>
  <si>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</si>
  <si>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</si>
  <si>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</si>
  <si>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</si>
  <si>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</si>
  <si>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</si>
  <si>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</si>
  <si>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</si>
  <si>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</si>
  <si>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</si>
  <si>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</si>
  <si>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</si>
  <si>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</si>
  <si>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</si>
  <si>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</si>
  <si>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</si>
  <si>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</si>
  <si>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</si>
  <si>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</si>
  <si>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</si>
  <si>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</si>
  <si>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</si>
  <si>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</si>
  <si>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</si>
  <si>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</si>
  <si>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</si>
  <si>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</si>
  <si>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</si>
  <si>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</si>
  <si>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</si>
  <si>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</si>
  <si>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</si>
  <si>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</si>
  <si>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</si>
  <si>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</si>
  <si>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</si>
  <si>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</si>
  <si>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</si>
  <si>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</si>
  <si>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</si>
  <si>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</si>
  <si>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</si>
  <si>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</si>
  <si>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</si>
  <si>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</si>
  <si>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</si>
  <si>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</si>
  <si>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</si>
  <si>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</si>
  <si>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</si>
  <si>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</si>
  <si>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</si>
  <si>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</si>
  <si>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</si>
  <si>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</si>
  <si>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</si>
  <si>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</si>
  <si>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</si>
  <si>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</si>
  <si>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</si>
  <si>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</si>
  <si>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</si>
  <si>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</si>
  <si>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</si>
  <si>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</si>
  <si>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</si>
  <si>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</si>
  <si>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</si>
  <si>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</si>
  <si>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</si>
  <si>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</si>
  <si>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</si>
  <si>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</si>
  <si>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</si>
  <si>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</si>
  <si>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</si>
  <si>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</si>
  <si>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</si>
  <si>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</si>
  <si>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</si>
  <si>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</si>
  <si>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</si>
  <si>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</si>
  <si>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</si>
  <si>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</si>
  <si>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</si>
  <si>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</si>
  <si>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</si>
  <si>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</si>
  <si>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</si>
  <si>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</si>
  <si>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</si>
  <si>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</si>
  <si>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</si>
  <si>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</si>
  <si>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</si>
  <si>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</si>
  <si>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</si>
  <si>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</si>
  <si>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</si>
  <si>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</si>
  <si>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</si>
  <si>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</si>
  <si>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</si>
  <si>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</si>
  <si>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</si>
  <si>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</si>
  <si>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</si>
  <si>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</si>
  <si>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</si>
  <si>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</si>
  <si>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</si>
  <si>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</si>
  <si>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</si>
  <si>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</si>
  <si>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</si>
  <si>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</si>
  <si>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</si>
  <si>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</si>
  <si>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</si>
  <si>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</si>
  <si>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</si>
  <si>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</si>
  <si>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</si>
  <si>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</si>
  <si>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</si>
  <si>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</si>
  <si>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</si>
  <si>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</si>
  <si>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</si>
  <si>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</si>
  <si>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</si>
  <si>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</si>
  <si>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</si>
  <si>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</si>
  <si>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</si>
  <si>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</si>
  <si>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</si>
  <si>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</si>
  <si>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</si>
  <si>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</si>
  <si>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</si>
  <si>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</si>
  <si>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</si>
  <si>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</si>
  <si>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</si>
  <si>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</si>
  <si>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</si>
  <si>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</si>
  <si>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</si>
  <si>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</si>
  <si>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</si>
  <si>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</si>
  <si>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</si>
  <si>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</si>
  <si>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</si>
  <si>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</si>
  <si>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</si>
  <si>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</si>
  <si>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</si>
  <si>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</si>
  <si>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</si>
  <si>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</si>
  <si>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</si>
  <si>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</si>
  <si>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</si>
  <si>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</si>
  <si>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</si>
  <si>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</si>
  <si>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</si>
  <si>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</si>
  <si>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</si>
  <si>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</si>
  <si>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</si>
  <si>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</si>
  <si>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</si>
  <si>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</si>
  <si>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</si>
  <si>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</si>
  <si>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</si>
  <si>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</si>
  <si>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</si>
  <si>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</si>
  <si>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</si>
  <si>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</si>
  <si>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</si>
  <si>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</si>
  <si>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</si>
  <si>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</si>
  <si>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</si>
  <si>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</si>
  <si>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</si>
  <si>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</si>
  <si>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</si>
  <si>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</si>
  <si>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</si>
  <si>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</si>
  <si>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</si>
  <si>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</si>
  <si>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</si>
  <si>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</si>
  <si>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</si>
  <si>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</si>
  <si>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</si>
  <si>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</si>
  <si>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</si>
  <si>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</si>
  <si>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</si>
  <si>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</si>
  <si>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</si>
  <si>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</si>
  <si>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</si>
  <si>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</si>
  <si>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</si>
  <si>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</si>
  <si>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</si>
  <si>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</si>
  <si>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</si>
  <si>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</si>
  <si>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</si>
  <si>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</si>
  <si>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</si>
  <si>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</si>
  <si>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</si>
  <si>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</si>
  <si>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</si>
  <si>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</si>
  <si>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</si>
  <si>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</si>
  <si>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</si>
  <si>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</si>
  <si>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</si>
  <si>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</si>
  <si>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</si>
  <si>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</si>
  <si>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</si>
  <si>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</si>
  <si>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</si>
  <si>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</si>
  <si>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</si>
  <si>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</si>
  <si>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</si>
  <si>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</si>
  <si>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</si>
  <si>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</si>
  <si>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</si>
  <si>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</si>
  <si>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</si>
  <si>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</si>
  <si>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</si>
  <si>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</si>
  <si>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</si>
  <si>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</si>
  <si>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</si>
  <si>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</si>
  <si>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</si>
  <si>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</si>
  <si>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</si>
  <si>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</si>
  <si>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</si>
  <si>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</si>
  <si>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</si>
  <si>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</si>
  <si>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</si>
  <si>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</si>
  <si>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</si>
  <si>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</si>
  <si>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</si>
  <si>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</si>
  <si>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</si>
  <si>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</si>
  <si>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</si>
  <si>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</si>
  <si>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</si>
  <si>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</si>
  <si>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</si>
  <si>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</si>
  <si>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</si>
  <si>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</si>
  <si>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</si>
  <si>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</si>
  <si>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</si>
  <si>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</si>
  <si>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</si>
  <si>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</si>
  <si>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</si>
  <si>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</si>
  <si>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</si>
  <si>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</si>
  <si>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</si>
  <si>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</si>
  <si>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</si>
  <si>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</si>
  <si>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</si>
  <si>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</si>
  <si>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</si>
  <si>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</si>
  <si>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</si>
  <si>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</si>
  <si>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</si>
  <si>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</si>
  <si>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</si>
  <si>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</si>
  <si>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</si>
  <si>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</si>
  <si>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</si>
  <si>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</si>
  <si>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</si>
  <si>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</si>
  <si>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</si>
  <si>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</si>
  <si>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</si>
  <si>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</si>
  <si>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</si>
  <si>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</si>
  <si>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</si>
  <si>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</si>
  <si>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</si>
  <si>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</si>
  <si>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</si>
  <si>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</si>
  <si>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</si>
  <si>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</si>
  <si>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</si>
  <si>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</si>
  <si>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</si>
  <si>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</si>
  <si>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</si>
  <si>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</si>
  <si>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</si>
  <si>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</si>
  <si>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</si>
  <si>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</si>
  <si>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</si>
  <si>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</si>
  <si>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</si>
  <si>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</si>
  <si>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</si>
  <si>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</si>
  <si>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</si>
  <si>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</si>
  <si>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</si>
  <si>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</si>
  <si>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</si>
  <si>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</si>
  <si>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</si>
  <si>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</si>
  <si>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</si>
  <si>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</si>
  <si>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</si>
  <si>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</si>
  <si>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</si>
  <si>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</si>
  <si>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</si>
  <si>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</si>
  <si>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</si>
  <si>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</si>
  <si>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</si>
  <si>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</si>
  <si>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</si>
  <si>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</si>
  <si>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</si>
  <si>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</si>
  <si>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</si>
  <si>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</si>
  <si>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</si>
  <si>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</si>
  <si>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</si>
  <si>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</si>
  <si>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</si>
  <si>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</si>
  <si>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</si>
  <si>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</si>
  <si>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</si>
  <si>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</si>
  <si>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</si>
  <si>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</si>
  <si>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</si>
  <si>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</si>
  <si>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</si>
  <si>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</si>
  <si>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</si>
  <si>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</si>
  <si>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</si>
  <si>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</si>
  <si>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</si>
  <si>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</si>
  <si>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</si>
  <si>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</si>
  <si>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</si>
  <si>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</si>
  <si>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</si>
  <si>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</si>
  <si>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</si>
  <si>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</si>
  <si>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</si>
  <si>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</si>
  <si>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</si>
  <si>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</si>
  <si>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</si>
  <si>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</si>
  <si>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</si>
  <si>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</si>
  <si>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</si>
  <si>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</si>
  <si>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</si>
  <si>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</si>
  <si>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</si>
  <si>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</si>
  <si>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</si>
  <si>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</si>
  <si>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</si>
  <si>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</si>
  <si>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</si>
  <si>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</si>
  <si>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</si>
  <si>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</si>
  <si>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</si>
  <si>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</si>
  <si>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</si>
  <si>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</si>
  <si>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</si>
  <si>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</si>
  <si>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</si>
  <si>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</si>
  <si>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</si>
  <si>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</si>
  <si>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</si>
  <si>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</si>
  <si>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</si>
  <si>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</si>
  <si>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</si>
  <si>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</si>
  <si>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</si>
  <si>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</si>
  <si>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</si>
  <si>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</si>
  <si>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</si>
  <si>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</si>
  <si>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</si>
  <si>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</si>
  <si>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</si>
  <si>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</si>
  <si>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</si>
  <si>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</si>
  <si>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</si>
  <si>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</si>
  <si>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</si>
  <si>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</si>
  <si>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</si>
  <si>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</si>
  <si>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</si>
  <si>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</si>
  <si>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</si>
  <si>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</si>
  <si>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</si>
  <si>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</si>
  <si>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</si>
  <si>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</si>
  <si>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</si>
  <si>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</si>
  <si>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</si>
  <si>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</si>
  <si>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</si>
  <si>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</si>
  <si>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</si>
  <si>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</si>
  <si>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</si>
  <si>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</si>
  <si>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</si>
  <si>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</si>
  <si>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</si>
  <si>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</si>
  <si>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</si>
  <si>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</si>
  <si>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</si>
  <si>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</si>
  <si>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</si>
  <si>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</si>
  <si>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</si>
  <si>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</si>
  <si>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</si>
  <si>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</si>
  <si>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</si>
  <si>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</si>
  <si>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</si>
  <si>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</si>
  <si>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</si>
  <si>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</si>
  <si>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</si>
  <si>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</si>
  <si>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</si>
  <si>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</si>
  <si>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</si>
  <si>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</si>
  <si>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</si>
  <si>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</si>
  <si>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</si>
  <si>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</si>
  <si>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</si>
  <si>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</si>
  <si>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</si>
  <si>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</si>
  <si>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</si>
  <si>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</si>
  <si>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</si>
  <si>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</si>
  <si>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</si>
  <si>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</si>
  <si>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</si>
  <si>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</si>
  <si>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</si>
  <si>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</si>
  <si>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</si>
  <si>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</si>
  <si>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</si>
  <si>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</si>
  <si>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</si>
  <si>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</si>
  <si>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</si>
  <si>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</si>
  <si>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</si>
  <si>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</si>
  <si>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</si>
  <si>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</si>
  <si>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</si>
  <si>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</si>
  <si>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</si>
  <si>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</si>
  <si>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</si>
  <si>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</si>
  <si>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</si>
  <si>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</si>
  <si>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</si>
  <si>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</si>
  <si>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</si>
  <si>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</si>
  <si>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</si>
  <si>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</si>
  <si>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</si>
  <si>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</si>
  <si>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</si>
  <si>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</si>
  <si>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</si>
  <si>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</si>
  <si>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</si>
  <si>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</si>
  <si>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</si>
  <si>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</si>
  <si>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</si>
  <si>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</si>
  <si>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</si>
  <si>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</si>
  <si>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</si>
  <si>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</si>
  <si>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</si>
  <si>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</si>
  <si>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</si>
  <si>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</si>
  <si>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</si>
  <si>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</si>
  <si>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</si>
  <si>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</si>
  <si>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</si>
  <si>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</si>
  <si>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</si>
  <si>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</si>
  <si>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</si>
  <si>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</si>
  <si>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</si>
  <si>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</si>
  <si>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</si>
  <si>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</si>
  <si>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</si>
  <si>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</si>
  <si>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</si>
  <si>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</si>
  <si>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</si>
  <si>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</si>
  <si>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</si>
  <si>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</si>
  <si>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</si>
  <si>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</si>
  <si>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</si>
  <si>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</si>
  <si>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</si>
  <si>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</si>
  <si>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</si>
  <si>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</si>
  <si>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</si>
  <si>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</si>
  <si>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</si>
  <si>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</si>
  <si>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</si>
  <si>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</si>
  <si>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</si>
  <si>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</si>
  <si>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</si>
  <si>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</si>
  <si>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</si>
  <si>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</si>
  <si>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</si>
  <si>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</si>
  <si>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</si>
  <si>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</si>
  <si>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</si>
  <si>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</si>
  <si>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</si>
  <si>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</si>
  <si>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</si>
  <si>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</si>
  <si>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</si>
  <si>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</si>
  <si>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</si>
  <si>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</si>
  <si>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</si>
  <si>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</si>
  <si>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</si>
  <si>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</si>
  <si>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</si>
  <si>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</si>
  <si>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</si>
  <si>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</si>
  <si>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</si>
  <si>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</si>
  <si>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</si>
  <si>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</si>
  <si>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</si>
  <si>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</si>
  <si>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</si>
  <si>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</si>
  <si>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</si>
  <si>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</si>
  <si>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</si>
  <si>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</si>
  <si>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</si>
  <si>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</si>
  <si>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</si>
  <si>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</si>
  <si>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</si>
  <si>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</si>
  <si>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</si>
  <si>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</si>
  <si>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</si>
  <si>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</si>
  <si>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</si>
  <si>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</si>
  <si>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</si>
  <si>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</si>
  <si>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</si>
  <si>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</si>
  <si>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</si>
  <si>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</si>
  <si>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</si>
  <si>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</si>
  <si>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</si>
  <si>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</si>
  <si>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</si>
  <si>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</si>
  <si>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</si>
  <si>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</si>
  <si>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</si>
  <si>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</si>
  <si>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</si>
  <si>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</si>
  <si>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</si>
  <si>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</si>
  <si>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</si>
  <si>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</si>
  <si>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</si>
  <si>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</si>
  <si>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</si>
  <si>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</si>
  <si>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</si>
  <si>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</si>
  <si>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</si>
  <si>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</si>
  <si>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</si>
  <si>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</si>
  <si>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</si>
  <si>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</si>
  <si>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</si>
  <si>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</si>
  <si>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</si>
  <si>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</si>
  <si>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</si>
  <si>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</si>
  <si>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</si>
  <si>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</si>
  <si>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</si>
  <si>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</si>
  <si>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</si>
  <si>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</si>
  <si>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</si>
  <si>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</si>
  <si>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</si>
  <si>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</si>
  <si>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</si>
  <si>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</si>
  <si>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</si>
  <si>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</si>
  <si>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</si>
  <si>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</si>
  <si>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</si>
  <si>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</si>
  <si>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</si>
  <si>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</si>
  <si>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</si>
  <si>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</si>
  <si>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</si>
  <si>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</si>
  <si>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</si>
  <si>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</si>
  <si>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</si>
  <si>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</si>
  <si>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</si>
  <si>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</si>
  <si>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</si>
  <si>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</si>
  <si>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</si>
  <si>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</si>
  <si>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</si>
  <si>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</si>
  <si>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</si>
  <si>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</si>
  <si>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</si>
  <si>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</si>
  <si>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</si>
  <si>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</si>
  <si>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</si>
  <si>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</si>
  <si>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</si>
  <si>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</si>
  <si>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</si>
  <si>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</si>
  <si>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</si>
  <si>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</si>
  <si>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</si>
  <si>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</si>
  <si>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</si>
  <si>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</si>
  <si>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</si>
  <si>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</si>
  <si>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</si>
  <si>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</si>
  <si>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</si>
  <si>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</si>
  <si>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</si>
  <si>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</si>
  <si>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</si>
  <si>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</si>
  <si>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</si>
  <si>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</si>
  <si>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</si>
  <si>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</si>
  <si>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</si>
  <si>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</si>
  <si>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</si>
  <si>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</si>
  <si>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</si>
  <si>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</si>
  <si>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</si>
  <si>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</si>
  <si>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</si>
  <si>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</si>
  <si>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</si>
  <si>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</si>
  <si>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</si>
  <si>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</si>
  <si>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</si>
  <si>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</si>
  <si>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</si>
  <si>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</si>
  <si>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</si>
  <si>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</si>
  <si>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</si>
  <si>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</si>
  <si>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</si>
  <si>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</si>
  <si>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</si>
  <si>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</si>
  <si>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</si>
  <si>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</si>
  <si>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</si>
  <si>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</si>
  <si>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</si>
  <si>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</si>
  <si>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</si>
  <si>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</si>
  <si>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</si>
  <si>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</si>
  <si>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</si>
  <si>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</si>
  <si>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</si>
  <si>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</si>
  <si>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</si>
  <si>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</si>
  <si>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</si>
  <si>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</si>
  <si>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</si>
  <si>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</si>
  <si>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</si>
  <si>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</si>
  <si>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</si>
  <si>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</si>
  <si>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</si>
  <si>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</si>
  <si>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</si>
  <si>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</si>
  <si>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</si>
  <si>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</si>
  <si>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</si>
  <si>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</si>
  <si>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</si>
  <si>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</si>
  <si>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</si>
  <si>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</si>
  <si>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</si>
  <si>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</si>
  <si>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</si>
  <si>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</si>
  <si>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</si>
  <si>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</si>
  <si>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</si>
  <si>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</si>
  <si>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</si>
  <si>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</si>
  <si>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</si>
  <si>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</si>
  <si>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</si>
  <si>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</si>
  <si>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</si>
  <si>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</si>
  <si>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</si>
  <si>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</si>
  <si>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</si>
  <si>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</si>
  <si>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</si>
  <si>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</si>
  <si>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</si>
  <si>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</si>
  <si>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</si>
  <si>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</si>
  <si>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</si>
  <si>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</si>
  <si>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</si>
  <si>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</si>
  <si>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</si>
  <si>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</si>
  <si>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</si>
  <si>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</si>
  <si>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</si>
  <si>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</si>
  <si>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</si>
  <si>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</si>
  <si>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</si>
  <si>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</si>
  <si>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</si>
  <si>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</si>
  <si>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</si>
  <si>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</si>
  <si>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</si>
  <si>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</si>
  <si>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</si>
  <si>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</si>
  <si>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</si>
  <si>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</si>
  <si>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</si>
  <si>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</si>
  <si>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</si>
  <si>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</si>
  <si>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</si>
  <si>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</si>
  <si>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</si>
  <si>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</si>
  <si>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</si>
  <si>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</si>
  <si>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</si>
  <si>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</si>
  <si>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</si>
  <si>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</si>
  <si>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</si>
  <si>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</si>
  <si>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</si>
  <si>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</si>
  <si>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</si>
  <si>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</si>
  <si>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</si>
  <si>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</si>
  <si>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</si>
  <si>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</si>
  <si>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</si>
  <si>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</si>
  <si>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</si>
  <si>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</si>
  <si>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</si>
  <si>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</si>
  <si>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</si>
  <si>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</si>
  <si>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</si>
  <si>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</si>
  <si>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</si>
  <si>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</si>
  <si>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</si>
  <si>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</si>
  <si>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</si>
  <si>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</si>
  <si>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</si>
  <si>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</si>
  <si>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</si>
  <si>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</si>
  <si>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</si>
  <si>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</si>
  <si>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</si>
  <si>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</si>
  <si>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</si>
  <si>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</si>
  <si>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</si>
  <si>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</si>
  <si>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</si>
  <si>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</si>
  <si>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</si>
  <si>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</si>
  <si>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</si>
  <si>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</si>
  <si>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</si>
  <si>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</si>
  <si>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</si>
  <si>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</si>
  <si>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</si>
  <si>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</si>
  <si>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</si>
  <si>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</si>
  <si>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</si>
  <si>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</si>
  <si>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</si>
  <si>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</si>
  <si>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</si>
  <si>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</si>
  <si>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</si>
  <si>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</si>
  <si>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</si>
  <si>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</si>
  <si>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</si>
  <si>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</si>
  <si>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</si>
  <si>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</si>
  <si>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</si>
  <si>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</si>
  <si>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</si>
  <si>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</si>
  <si>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</si>
  <si>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</si>
  <si>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</si>
  <si>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</si>
  <si>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</si>
  <si>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</si>
  <si>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</si>
  <si>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</si>
  <si>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</si>
  <si>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</si>
  <si>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</si>
  <si>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</si>
  <si>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</si>
  <si>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</si>
  <si>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</si>
  <si>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</si>
  <si>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</si>
  <si>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</si>
  <si>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</si>
  <si>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</si>
  <si>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</si>
  <si>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</si>
  <si>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</si>
  <si>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</si>
  <si>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</si>
  <si>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</si>
  <si>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</si>
  <si>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</si>
  <si>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</si>
  <si>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</si>
  <si>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</si>
  <si>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</si>
  <si>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</si>
  <si>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</si>
  <si>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</si>
  <si>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</si>
  <si>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</si>
  <si>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</si>
  <si>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</si>
  <si>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</si>
  <si>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</si>
  <si>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</si>
  <si>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</si>
  <si>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</si>
  <si>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</si>
  <si>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</si>
  <si>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</si>
  <si>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</si>
  <si>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</si>
  <si>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</si>
  <si>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</si>
  <si>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</si>
  <si>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</si>
  <si>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</si>
  <si>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</si>
  <si>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</si>
  <si>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</si>
  <si>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</si>
  <si>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</si>
  <si>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</si>
  <si>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</si>
  <si>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</si>
  <si>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</si>
  <si>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</si>
  <si>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</si>
  <si>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</si>
  <si>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</si>
  <si>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</si>
  <si>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</si>
  <si>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</si>
  <si>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</si>
  <si>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</si>
  <si>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</si>
  <si>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</si>
  <si>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</si>
  <si>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</si>
  <si>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</si>
  <si>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</si>
  <si>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</si>
  <si>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</si>
  <si>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</si>
  <si>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</si>
  <si>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</si>
  <si>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</si>
  <si>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</si>
  <si>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</si>
  <si>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</si>
  <si>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</si>
  <si>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</si>
  <si>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</si>
  <si>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</si>
  <si>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</si>
  <si>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</si>
  <si>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</si>
  <si>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</si>
  <si>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</si>
  <si>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</si>
  <si>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</si>
  <si>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</si>
  <si>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</si>
  <si>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</si>
  <si>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</si>
  <si>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</si>
  <si>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</si>
  <si>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</si>
  <si>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</si>
  <si>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</si>
  <si>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</si>
  <si>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</si>
  <si>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</si>
  <si>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</si>
  <si>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</si>
  <si>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</si>
  <si>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</si>
  <si>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</si>
  <si>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</si>
  <si>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</si>
  <si>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</si>
  <si>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</si>
  <si>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</si>
  <si>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</si>
  <si>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</si>
  <si>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</si>
  <si>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</si>
  <si>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</si>
  <si>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</si>
  <si>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</si>
  <si>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</si>
  <si>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</si>
  <si>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</si>
  <si>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</si>
  <si>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</si>
  <si>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</si>
  <si>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</si>
  <si>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</si>
  <si>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</si>
  <si>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</si>
  <si>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</si>
  <si>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</si>
  <si>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</si>
  <si>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</si>
  <si>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</si>
  <si>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</si>
  <si>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</si>
  <si>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</si>
  <si>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</si>
  <si>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</si>
  <si>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</si>
  <si>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</si>
  <si>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</si>
  <si>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</si>
  <si>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</si>
  <si>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</si>
  <si>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</si>
  <si>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</si>
  <si>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</si>
  <si>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</si>
  <si>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</si>
  <si>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</si>
  <si>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</si>
  <si>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</si>
  <si>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</si>
  <si>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</si>
  <si>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</si>
  <si>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</si>
  <si>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</si>
  <si>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</si>
  <si>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</si>
  <si>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</si>
  <si>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</si>
  <si>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</si>
  <si>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</si>
  <si>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</si>
  <si>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</si>
  <si>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</si>
  <si>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</si>
  <si>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</si>
  <si>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</si>
  <si>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</si>
  <si>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</si>
  <si>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</si>
  <si>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</si>
  <si>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</si>
  <si>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</si>
  <si>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</si>
  <si>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</si>
  <si>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</si>
  <si>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</si>
  <si>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</si>
  <si>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</si>
  <si>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</si>
  <si>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</si>
  <si>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</si>
  <si>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</si>
  <si>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</si>
  <si>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</si>
  <si>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</si>
  <si>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</si>
  <si>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</si>
  <si>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</si>
  <si>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</si>
  <si>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</si>
  <si>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</si>
  <si>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</si>
  <si>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</si>
  <si>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</si>
  <si>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</si>
  <si>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</si>
  <si>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</si>
  <si>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</si>
  <si>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</si>
  <si>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</si>
  <si>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</si>
  <si>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</si>
  <si>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</si>
  <si>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</si>
  <si>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</si>
  <si>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</si>
  <si>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</si>
  <si>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</si>
  <si>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</si>
  <si>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</si>
  <si>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</si>
  <si>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</si>
  <si>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</si>
  <si>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</si>
  <si>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</si>
  <si>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</si>
  <si>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</si>
  <si>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</si>
  <si>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</si>
  <si>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</si>
  <si>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</si>
  <si>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</si>
  <si>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</si>
  <si>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</si>
  <si>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</si>
  <si>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</si>
  <si>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</si>
  <si>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</si>
  <si>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</si>
  <si>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</si>
  <si>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</si>
  <si>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</si>
  <si>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</si>
  <si>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</si>
  <si>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</si>
  <si>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</si>
  <si>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</si>
  <si>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</si>
  <si>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</si>
  <si>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</si>
  <si>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</si>
  <si>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</si>
  <si>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</si>
  <si>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</si>
  <si>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</si>
  <si>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</si>
  <si>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</si>
  <si>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</si>
  <si>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</si>
  <si>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</si>
  <si>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</si>
  <si>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</si>
  <si>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</si>
  <si>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</si>
  <si>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</si>
  <si>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</si>
  <si>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</si>
  <si>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</si>
  <si>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</si>
  <si>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</si>
  <si>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</si>
  <si>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</si>
  <si>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</si>
  <si>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</si>
  <si>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</si>
  <si>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</si>
  <si>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</si>
  <si>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</si>
  <si>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</si>
  <si>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</si>
  <si>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</si>
  <si>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</si>
  <si>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</si>
  <si>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</si>
  <si>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</si>
  <si>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</si>
  <si>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</si>
  <si>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</si>
  <si>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</si>
  <si>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</si>
  <si>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</si>
  <si>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</si>
  <si>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</si>
  <si>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</si>
  <si>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</si>
  <si>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</si>
  <si>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</si>
  <si>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</si>
  <si>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</si>
  <si>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</si>
  <si>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</si>
  <si>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</si>
  <si>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</si>
  <si>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</si>
  <si>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</si>
  <si>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</si>
  <si>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</si>
  <si>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</si>
  <si>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</si>
  <si>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</si>
  <si>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</si>
  <si>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</si>
  <si>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</si>
  <si>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</si>
  <si>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</si>
  <si>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</si>
  <si>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</si>
  <si>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</si>
  <si>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</si>
  <si>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</si>
  <si>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</si>
  <si>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</si>
  <si>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</si>
  <si>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</si>
  <si>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</si>
  <si>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</si>
  <si>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</si>
  <si>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</si>
  <si>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</si>
  <si>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</si>
  <si>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</si>
  <si>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</si>
  <si>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</si>
  <si>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</si>
  <si>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</si>
  <si>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</si>
  <si>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</si>
  <si>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</si>
  <si>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</si>
  <si>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</si>
  <si>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</si>
  <si>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</si>
  <si>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</si>
  <si>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</si>
  <si>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</si>
  <si>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</si>
  <si>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</si>
  <si>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</si>
  <si>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</si>
  <si>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</si>
  <si>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</si>
  <si>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</si>
  <si>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</si>
  <si>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</si>
  <si>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</si>
  <si>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</si>
  <si>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</si>
  <si>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</si>
  <si>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</si>
  <si>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</si>
  <si>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</si>
  <si>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</si>
  <si>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</si>
  <si>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</si>
  <si>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</si>
  <si>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</si>
  <si>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</si>
  <si>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</si>
  <si>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</si>
  <si>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</si>
  <si>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</si>
  <si>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</si>
  <si>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</si>
  <si>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</si>
  <si>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</si>
  <si>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</si>
  <si>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</si>
  <si>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</si>
  <si>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</si>
  <si>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</si>
  <si>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</si>
  <si>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</si>
  <si>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</si>
  <si>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</si>
  <si>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</si>
  <si>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</si>
  <si>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</si>
  <si>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</si>
  <si>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</si>
  <si>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</si>
  <si>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</si>
  <si>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</si>
  <si>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</si>
  <si>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</si>
  <si>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</si>
  <si>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</si>
  <si>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</si>
  <si>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</si>
  <si>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</si>
  <si>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</si>
  <si>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</si>
  <si>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</si>
  <si>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</si>
  <si>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</si>
  <si>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</si>
  <si>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</si>
  <si>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</si>
  <si>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</si>
  <si>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</si>
  <si>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</si>
  <si>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</si>
  <si>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</si>
  <si>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</si>
  <si>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</si>
  <si>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</si>
  <si>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</si>
  <si>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</si>
  <si>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</si>
  <si>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</si>
  <si>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</si>
  <si>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</si>
  <si>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</si>
  <si>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</si>
  <si>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</si>
  <si>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</si>
  <si>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</si>
  <si>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</si>
  <si>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</si>
  <si>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</si>
  <si>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</si>
  <si>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</si>
  <si>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</si>
  <si>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</si>
  <si>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</si>
  <si>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</si>
  <si>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</si>
  <si>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</si>
  <si>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</si>
  <si>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</si>
  <si>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</si>
  <si>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</si>
  <si>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</si>
  <si>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</si>
  <si>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</si>
  <si>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</si>
  <si>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</si>
  <si>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</si>
  <si>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</si>
  <si>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</si>
  <si>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</si>
  <si>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</si>
  <si>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</si>
  <si>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</si>
  <si>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</si>
  <si>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</si>
  <si>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</si>
  <si>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</si>
  <si>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</si>
  <si>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</si>
  <si>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</si>
  <si>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</si>
  <si>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</si>
  <si>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</si>
  <si>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</si>
  <si>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</si>
  <si>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</si>
  <si>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</si>
  <si>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</si>
  <si>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</si>
  <si>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</si>
  <si>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</si>
  <si>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</si>
  <si>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</si>
  <si>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</si>
  <si>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</si>
  <si>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</si>
  <si>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</si>
  <si>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</si>
  <si>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</si>
  <si>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</si>
  <si>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</si>
  <si>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</si>
  <si>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</si>
  <si>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</si>
  <si>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</si>
  <si>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</si>
  <si>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</si>
  <si>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</si>
  <si>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</si>
  <si>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</si>
  <si>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</si>
  <si>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</si>
  <si>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</si>
  <si>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</si>
  <si>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</si>
  <si>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</si>
  <si>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</si>
  <si>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</si>
  <si>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</si>
  <si>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</si>
  <si>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</si>
  <si>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</si>
  <si>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</si>
  <si>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</si>
  <si>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</si>
  <si>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</si>
  <si>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</si>
  <si>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</si>
  <si>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</si>
  <si>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</si>
  <si>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</si>
  <si>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</si>
  <si>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</si>
  <si>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</si>
  <si>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</si>
  <si>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</si>
  <si>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</si>
  <si>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</si>
  <si>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</si>
  <si>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</si>
  <si>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</si>
  <si>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</si>
  <si>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</si>
  <si>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</si>
  <si>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</si>
  <si>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</si>
  <si>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</si>
  <si>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</si>
  <si>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</si>
  <si>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</si>
  <si>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</si>
  <si>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</si>
  <si>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</si>
  <si>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</si>
  <si>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</si>
  <si>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</si>
  <si>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</si>
  <si>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</si>
  <si>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</si>
  <si>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</si>
  <si>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</si>
  <si>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</si>
  <si>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</si>
  <si>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</si>
  <si>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</si>
  <si>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</si>
  <si>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</si>
  <si>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</si>
  <si>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</si>
  <si>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</si>
  <si>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</si>
  <si>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</si>
  <si>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</si>
  <si>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</si>
  <si>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</si>
  <si>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</si>
  <si>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</si>
  <si>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</si>
  <si>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</si>
  <si>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</si>
  <si>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</si>
  <si>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</si>
  <si>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</si>
  <si>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</si>
  <si>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</si>
  <si>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</si>
  <si>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</si>
  <si>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</si>
  <si>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</si>
  <si>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</si>
  <si>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</si>
  <si>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</si>
  <si>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</si>
  <si>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</si>
  <si>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</si>
  <si>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</si>
  <si>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</si>
  <si>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</si>
  <si>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</si>
  <si>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</si>
  <si>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</si>
  <si>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</si>
  <si>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</si>
  <si>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</si>
  <si>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</si>
  <si>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</si>
  <si>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</si>
  <si>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</si>
  <si>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</si>
  <si>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</si>
  <si>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</si>
  <si>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</si>
  <si>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</si>
  <si>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</si>
  <si>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</si>
  <si>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</si>
  <si>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</si>
  <si>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</si>
  <si>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</si>
  <si>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</si>
  <si>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</si>
  <si>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</si>
  <si>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</si>
  <si>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</si>
  <si>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</si>
  <si>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</si>
  <si>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</si>
  <si>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</si>
  <si>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</si>
  <si>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</si>
  <si>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</si>
  <si>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</si>
  <si>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</si>
  <si>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</si>
  <si>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</si>
  <si>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</si>
  <si>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</si>
  <si>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</si>
  <si>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</si>
  <si>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</si>
  <si>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</si>
  <si>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</si>
  <si>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</si>
  <si>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</si>
  <si>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</si>
  <si>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</si>
  <si>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</si>
  <si>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</si>
  <si>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</si>
  <si>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</si>
  <si>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</si>
  <si>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</si>
  <si>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</si>
  <si>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</si>
  <si>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</si>
  <si>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</si>
  <si>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</si>
  <si>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</si>
  <si>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</si>
  <si>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</si>
  <si>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</si>
  <si>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</si>
  <si>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</si>
  <si>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</si>
  <si>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</si>
  <si>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</si>
  <si>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</si>
  <si>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</si>
  <si>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</si>
  <si>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</si>
  <si>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</si>
  <si>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</si>
  <si>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</si>
  <si>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</si>
  <si>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</si>
  <si>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</si>
  <si>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</si>
  <si>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</si>
  <si>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</si>
  <si>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</si>
  <si>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</si>
  <si>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</si>
  <si>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</si>
  <si>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</si>
  <si>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</si>
  <si>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</si>
  <si>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</si>
  <si>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</si>
  <si>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</si>
  <si>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</si>
  <si>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</si>
  <si>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</si>
  <si>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</si>
  <si>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</si>
  <si>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</si>
  <si>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</si>
  <si>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</si>
  <si>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</si>
  <si>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</si>
  <si>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</si>
  <si>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</si>
  <si>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</si>
  <si>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</si>
  <si>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</si>
  <si>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</si>
  <si>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</si>
  <si>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</si>
  <si>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</si>
  <si>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</si>
  <si>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</si>
  <si>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</si>
  <si>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</si>
  <si>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</si>
  <si>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</si>
  <si>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</si>
  <si>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</si>
  <si>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</si>
  <si>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</si>
  <si>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</si>
  <si>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</si>
  <si>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</si>
  <si>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</si>
  <si>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</si>
  <si>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</si>
  <si>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</si>
  <si>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</si>
  <si>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</si>
  <si>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</si>
  <si>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</si>
  <si>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</si>
  <si>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</si>
  <si>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</si>
  <si>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</si>
  <si>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</si>
  <si>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</si>
  <si>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</si>
  <si>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</si>
  <si>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</si>
  <si>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</si>
  <si>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</si>
  <si>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</si>
  <si>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</si>
  <si>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</si>
  <si>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</si>
  <si>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</si>
  <si>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</si>
  <si>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</si>
  <si>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</si>
  <si>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</si>
  <si>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</si>
  <si>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</si>
  <si>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</si>
  <si>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</si>
  <si>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</si>
  <si>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</si>
  <si>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</si>
  <si>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</si>
  <si>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</si>
  <si>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</si>
  <si>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</si>
  <si>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</si>
  <si>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</si>
  <si>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</si>
  <si>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</si>
  <si>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</si>
  <si>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</si>
  <si>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</si>
  <si>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</si>
  <si>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</si>
  <si>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</si>
  <si>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</si>
  <si>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</si>
  <si>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</si>
  <si>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</si>
  <si>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</si>
  <si>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</si>
  <si>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</si>
  <si>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</si>
  <si>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</si>
  <si>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</si>
  <si>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</si>
  <si>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</si>
  <si>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</si>
  <si>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</si>
  <si>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</si>
  <si>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</si>
  <si>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</si>
  <si>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</si>
  <si>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</si>
  <si>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</si>
  <si>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</si>
  <si>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</si>
  <si>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</si>
  <si>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</si>
  <si>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</si>
  <si>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</si>
  <si>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</si>
  <si>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</si>
  <si>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</si>
  <si>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</si>
  <si>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</si>
  <si>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</si>
  <si>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</si>
  <si>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</si>
  <si>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</si>
  <si>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</si>
  <si>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</si>
  <si>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</si>
  <si>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</si>
  <si>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</si>
  <si>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</si>
  <si>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</si>
  <si>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</si>
  <si>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</si>
  <si>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</si>
  <si>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</si>
  <si>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</si>
  <si>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</si>
  <si>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</si>
  <si>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</si>
  <si>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</si>
  <si>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</si>
  <si>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</si>
  <si>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</si>
  <si>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</si>
  <si>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</si>
  <si>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</si>
  <si>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</si>
  <si>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</si>
  <si>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</si>
  <si>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</si>
  <si>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</si>
  <si>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</si>
  <si>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</si>
  <si>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</si>
  <si>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</si>
  <si>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</si>
  <si>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</si>
  <si>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</si>
  <si>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</si>
  <si>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</si>
  <si>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</si>
  <si>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</si>
  <si>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</si>
  <si>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</si>
  <si>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</si>
  <si>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</si>
  <si>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</si>
  <si>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</si>
  <si>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</si>
  <si>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</si>
  <si>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</si>
  <si>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</si>
  <si>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</si>
  <si>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</si>
  <si>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</si>
  <si>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</si>
  <si>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</si>
  <si>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</si>
  <si>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</si>
  <si>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</si>
  <si>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</si>
  <si>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</si>
  <si>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</si>
  <si>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</si>
  <si>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</si>
  <si>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</si>
  <si>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</si>
  <si>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</si>
  <si>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</si>
  <si>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</si>
  <si>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</si>
  <si>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</si>
  <si>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</si>
  <si>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</si>
  <si>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</si>
  <si>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</si>
  <si>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</si>
  <si>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</si>
  <si>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</si>
  <si>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</si>
  <si>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</si>
  <si>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</si>
  <si>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</si>
  <si>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</si>
  <si>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</si>
  <si>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</si>
  <si>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</si>
  <si>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</si>
  <si>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</si>
  <si>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</si>
  <si>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</si>
  <si>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</si>
  <si>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</si>
  <si>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</si>
  <si>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</si>
  <si>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</si>
  <si>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</si>
  <si>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</si>
  <si>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</si>
  <si>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</si>
  <si>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</si>
  <si>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</si>
  <si>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</si>
  <si>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</si>
  <si>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</si>
  <si>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</si>
  <si>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</si>
  <si>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</si>
  <si>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</si>
  <si>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</si>
  <si>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</si>
  <si>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</si>
  <si>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</si>
  <si>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</si>
  <si>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</si>
  <si>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</si>
  <si>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</si>
  <si>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</si>
  <si>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</si>
  <si>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</si>
  <si>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</si>
  <si>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</si>
  <si>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</si>
  <si>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</si>
  <si>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</si>
  <si>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</si>
  <si>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</si>
  <si>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</si>
  <si>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</si>
  <si>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</si>
  <si>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</si>
  <si>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</si>
  <si>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</si>
  <si>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</si>
  <si>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</si>
  <si>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</si>
  <si>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</si>
  <si>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</si>
  <si>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</si>
  <si>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</si>
  <si>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</si>
  <si>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</si>
  <si>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</si>
  <si>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</si>
  <si>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</si>
  <si>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</si>
  <si>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</si>
  <si>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</si>
  <si>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</si>
  <si>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</si>
  <si>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</si>
  <si>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</si>
  <si>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</si>
  <si>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</si>
  <si>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</si>
  <si>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</si>
  <si>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</si>
  <si>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</si>
  <si>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</si>
  <si>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</si>
  <si>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</si>
  <si>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</si>
  <si>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</si>
  <si>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</si>
  <si>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</si>
  <si>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</si>
  <si>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</si>
  <si>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</si>
  <si>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</si>
  <si>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</si>
  <si>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</si>
  <si>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</si>
  <si>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</si>
  <si>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</si>
  <si>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</si>
  <si>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</si>
  <si>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</si>
  <si>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</si>
  <si>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</si>
  <si>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</si>
  <si>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</si>
  <si>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</si>
  <si>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</si>
  <si>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</si>
  <si>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</si>
  <si>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</si>
  <si>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</si>
  <si>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</si>
  <si>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</si>
  <si>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</si>
  <si>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</si>
  <si>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</si>
  <si>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</si>
  <si>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</si>
  <si>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</si>
  <si>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</si>
  <si>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</si>
  <si>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</si>
  <si>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</si>
  <si>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</si>
  <si>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</si>
  <si>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</si>
  <si>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</si>
  <si>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</si>
  <si>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</si>
  <si>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</si>
  <si>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</si>
  <si>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</si>
  <si>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</si>
  <si>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</si>
  <si>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</si>
  <si>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</si>
  <si>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</si>
  <si>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</si>
  <si>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</si>
  <si>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</si>
  <si>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</si>
  <si>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</si>
  <si>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</si>
  <si>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</si>
  <si>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</si>
  <si>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</si>
  <si>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</si>
  <si>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</si>
  <si>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</si>
  <si>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</si>
  <si>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</si>
  <si>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</si>
  <si>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</si>
  <si>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</si>
  <si>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</si>
  <si>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</si>
  <si>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</si>
  <si>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</si>
  <si>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</si>
  <si>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</si>
  <si>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</si>
  <si>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</si>
  <si>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</si>
  <si>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</si>
  <si>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</si>
  <si>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</si>
  <si>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</si>
  <si>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</si>
  <si>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</si>
  <si>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</si>
  <si>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</si>
  <si>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</si>
  <si>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</si>
  <si>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</si>
  <si>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</si>
  <si>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</si>
  <si>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</si>
  <si>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</si>
  <si>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</si>
  <si>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</si>
  <si>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</si>
  <si>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</si>
  <si>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</si>
  <si>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</si>
  <si>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</si>
  <si>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</si>
  <si>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</si>
  <si>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</si>
  <si>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</si>
  <si>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</si>
  <si>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</si>
  <si>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</si>
  <si>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</si>
  <si>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</si>
  <si>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</si>
  <si>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</si>
  <si>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</si>
  <si>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</si>
  <si>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</si>
  <si>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</si>
  <si>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</si>
  <si>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</si>
  <si>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</si>
  <si>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</si>
  <si>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</si>
  <si>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</si>
  <si>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</si>
  <si>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</si>
  <si>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</si>
  <si>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</si>
  <si>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</si>
  <si>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</si>
  <si>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</si>
  <si>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</si>
  <si>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</si>
  <si>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</si>
  <si>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</si>
  <si>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</si>
  <si>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</si>
  <si>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</si>
  <si>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</si>
  <si>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</si>
  <si>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</si>
  <si>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</si>
  <si>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</si>
  <si>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</si>
  <si>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</si>
  <si>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</si>
  <si>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</si>
  <si>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</si>
  <si>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</si>
  <si>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</si>
  <si>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</si>
  <si>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</si>
  <si>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</si>
  <si>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</si>
  <si>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</si>
  <si>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</si>
  <si>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</si>
  <si>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</si>
  <si>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</si>
  <si>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</si>
  <si>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</si>
  <si>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</si>
  <si>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</si>
  <si>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</si>
  <si>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</si>
  <si>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</si>
  <si>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</si>
  <si>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</si>
  <si>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</si>
  <si>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</si>
  <si>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</si>
  <si>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</si>
  <si>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</si>
  <si>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</si>
  <si>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</si>
  <si>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</si>
  <si>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</si>
  <si>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</si>
  <si>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</si>
  <si>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</si>
  <si>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</si>
  <si>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</si>
  <si>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</si>
  <si>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</si>
  <si>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</si>
  <si>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</si>
  <si>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</si>
  <si>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</si>
  <si>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</si>
  <si>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</si>
  <si>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</si>
  <si>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</si>
  <si>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</si>
  <si>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</si>
  <si>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</si>
  <si>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</si>
  <si>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</si>
  <si>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</si>
  <si>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</si>
  <si>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</si>
  <si>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</si>
  <si>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</si>
  <si>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</si>
  <si>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</si>
  <si>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</si>
  <si>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</si>
  <si>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</si>
  <si>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</si>
  <si>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</si>
  <si>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</si>
  <si>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</si>
  <si>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</si>
  <si>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</si>
  <si>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</si>
  <si>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</si>
  <si>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</si>
  <si>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</si>
  <si>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</si>
  <si>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</si>
  <si>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</si>
  <si>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</si>
  <si>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</si>
  <si>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</si>
  <si>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</si>
  <si>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</si>
  <si>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</si>
  <si>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</si>
  <si>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</si>
  <si>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</si>
  <si>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</si>
  <si>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</si>
  <si>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</si>
  <si>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</si>
  <si>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</si>
  <si>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</si>
  <si>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</si>
  <si>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</si>
  <si>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</si>
  <si>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</si>
  <si>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</si>
  <si>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</si>
  <si>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</si>
  <si>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</si>
  <si>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</si>
  <si>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</si>
  <si>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</si>
  <si>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</si>
  <si>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</si>
  <si>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</si>
  <si>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</si>
  <si>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</si>
  <si>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</si>
  <si>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</si>
  <si>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</si>
  <si>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</si>
  <si>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</si>
  <si>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</si>
  <si>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</si>
  <si>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</si>
  <si>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</si>
  <si>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</si>
  <si>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</si>
  <si>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</si>
  <si>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</si>
  <si>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</si>
  <si>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</si>
  <si>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</si>
  <si>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</si>
  <si>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</si>
  <si>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</si>
  <si>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</si>
  <si>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</si>
  <si>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</si>
  <si>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</si>
  <si>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</si>
  <si>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</si>
  <si>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</si>
  <si>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</si>
  <si>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</si>
  <si>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</si>
  <si>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</si>
  <si>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</si>
  <si>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</si>
  <si>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</si>
  <si>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</si>
  <si>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</si>
  <si>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</si>
  <si>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</si>
  <si>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</si>
  <si>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</si>
  <si>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</si>
  <si>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</si>
  <si>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</si>
  <si>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</si>
  <si>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</si>
  <si>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</si>
  <si>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</si>
  <si>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</si>
  <si>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</si>
  <si>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</si>
  <si>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</si>
  <si>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</si>
  <si>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</si>
  <si>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</si>
  <si>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</si>
  <si>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</si>
  <si>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</si>
  <si>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</si>
  <si>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</si>
  <si>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</si>
  <si>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</si>
  <si>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</si>
  <si>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</si>
  <si>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</si>
  <si>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</si>
  <si>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</si>
  <si>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</si>
  <si>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</si>
  <si>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</si>
  <si>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</si>
  <si>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</si>
  <si>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</si>
  <si>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</si>
  <si>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</si>
  <si>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</si>
  <si>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</si>
  <si>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</si>
  <si>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</si>
  <si>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</si>
  <si>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</si>
  <si>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</si>
  <si>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</si>
  <si>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</si>
  <si>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</si>
  <si>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</si>
  <si>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</si>
  <si>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</si>
  <si>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</si>
  <si>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</si>
  <si>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</si>
  <si>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</si>
  <si>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</si>
  <si>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</si>
  <si>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</si>
  <si>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</si>
  <si>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</si>
  <si>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</si>
  <si>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</si>
  <si>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</si>
  <si>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</si>
  <si>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</si>
  <si>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</si>
  <si>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</si>
  <si>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</si>
  <si>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</si>
  <si>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</si>
  <si>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</si>
  <si>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</si>
  <si>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</si>
  <si>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</si>
  <si>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</si>
  <si>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</si>
  <si>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</si>
  <si>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</si>
  <si>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</si>
  <si>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</si>
  <si>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</si>
  <si>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</si>
  <si>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</si>
  <si>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</si>
  <si>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</si>
  <si>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</si>
  <si>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</si>
  <si>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</si>
  <si>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</si>
  <si>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</si>
  <si>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</si>
  <si>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</si>
  <si>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</si>
  <si>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</si>
  <si>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</si>
  <si>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</si>
  <si>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</si>
  <si>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</si>
  <si>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</si>
  <si>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</si>
  <si>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</si>
  <si>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</si>
  <si>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</si>
  <si>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</si>
  <si>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</si>
  <si>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</si>
  <si>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</si>
  <si>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</si>
  <si>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</si>
  <si>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</si>
  <si>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</si>
  <si>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</si>
  <si>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</si>
  <si>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</si>
  <si>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</si>
  <si>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</si>
  <si>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</si>
  <si>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</si>
  <si>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</si>
  <si>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</si>
  <si>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</si>
  <si>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</si>
  <si>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</si>
  <si>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</si>
  <si>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</si>
  <si>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</si>
  <si>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</si>
  <si>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</si>
  <si>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</si>
  <si>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</si>
  <si>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</si>
  <si>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</si>
  <si>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</si>
  <si>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</si>
  <si>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</si>
  <si>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</si>
  <si>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</si>
  <si>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</si>
  <si>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</si>
  <si>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</si>
  <si>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</si>
  <si>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</si>
  <si>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</si>
  <si>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</si>
  <si>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</si>
  <si>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</si>
  <si>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</si>
  <si>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</si>
  <si>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</si>
  <si>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</si>
  <si>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</si>
  <si>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</si>
  <si>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</si>
  <si>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</si>
  <si>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</si>
  <si>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</si>
  <si>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</si>
  <si>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</si>
  <si>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</si>
  <si>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</si>
  <si>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</si>
  <si>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</si>
  <si>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</si>
  <si>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</si>
  <si>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</si>
  <si>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</si>
  <si>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</si>
  <si>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</si>
  <si>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</si>
  <si>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</si>
  <si>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</si>
  <si>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</si>
  <si>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</si>
  <si>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</si>
  <si>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</si>
  <si>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</si>
  <si>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</si>
  <si>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</si>
  <si>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</si>
  <si>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</si>
  <si>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</si>
  <si>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</si>
  <si>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</si>
  <si>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</si>
  <si>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</si>
  <si>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</si>
  <si>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</si>
  <si>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</si>
  <si>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</si>
  <si>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</si>
  <si>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</si>
  <si>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</si>
  <si>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</si>
  <si>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</si>
  <si>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</si>
  <si>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</si>
  <si>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</si>
  <si>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</si>
  <si>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</si>
  <si>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</si>
  <si>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</si>
  <si>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</si>
  <si>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</si>
  <si>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</si>
  <si>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</si>
  <si>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</si>
  <si>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</si>
  <si>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</si>
  <si>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</si>
  <si>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</si>
  <si>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</si>
  <si>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</si>
  <si>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</si>
  <si>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</si>
  <si>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</si>
  <si>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</si>
  <si>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</si>
  <si>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</si>
  <si>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</si>
  <si>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</si>
  <si>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</si>
  <si>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</si>
  <si>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</si>
  <si>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</si>
  <si>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</si>
  <si>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</si>
  <si>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</si>
  <si>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</si>
  <si>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</si>
  <si>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</si>
  <si>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</si>
  <si>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</si>
  <si>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</si>
  <si>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</si>
  <si>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</si>
  <si>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</si>
  <si>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</si>
  <si>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</si>
  <si>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</si>
  <si>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</si>
  <si>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</si>
  <si>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</si>
  <si>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</si>
  <si>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</si>
  <si>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</si>
  <si>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</si>
  <si>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</si>
  <si>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</si>
  <si>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</si>
  <si>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</si>
  <si>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</si>
  <si>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</si>
  <si>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</si>
  <si>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</si>
  <si>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</si>
  <si>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</si>
  <si>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</si>
  <si>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</si>
  <si>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</si>
  <si>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</si>
  <si>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</si>
  <si>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</si>
  <si>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</si>
  <si>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</si>
  <si>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</si>
  <si>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</si>
  <si>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</si>
  <si>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</si>
  <si>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</si>
  <si>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</si>
  <si>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</si>
  <si>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</si>
  <si>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</si>
  <si>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</si>
  <si>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</si>
  <si>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</si>
  <si>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</si>
  <si>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</si>
  <si>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</si>
  <si>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</si>
  <si>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</si>
  <si>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</si>
  <si>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</si>
  <si>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</si>
  <si>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</si>
  <si>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</si>
  <si>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</si>
  <si>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</si>
  <si>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</si>
  <si>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</si>
  <si>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</si>
  <si>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</si>
  <si>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</si>
  <si>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</si>
  <si>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</si>
  <si>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</si>
  <si>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</si>
  <si>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</si>
  <si>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</si>
  <si>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</si>
  <si>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</si>
  <si>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</si>
  <si>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</si>
  <si>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</si>
  <si>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</si>
  <si>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</si>
  <si>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</si>
  <si>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</si>
  <si>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</si>
  <si>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</si>
  <si>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</si>
  <si>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</si>
  <si>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</si>
  <si>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</si>
  <si>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</si>
  <si>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</si>
  <si>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</si>
  <si>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</si>
  <si>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</si>
  <si>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</si>
  <si>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</si>
  <si>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</si>
  <si>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</si>
  <si>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</si>
  <si>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</si>
  <si>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</si>
  <si>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</si>
  <si>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</si>
  <si>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</si>
  <si>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</si>
  <si>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</si>
  <si>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</si>
  <si>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</si>
  <si>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</si>
  <si>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</si>
  <si>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</si>
  <si>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</si>
  <si>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</si>
  <si>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</si>
  <si>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</si>
  <si>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</si>
  <si>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</si>
  <si>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</si>
  <si>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</si>
  <si>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</si>
  <si>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</si>
  <si>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</si>
  <si>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</si>
  <si>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</si>
  <si>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</si>
  <si>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</si>
  <si>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</si>
  <si>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</si>
  <si>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</si>
  <si>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</si>
  <si>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</si>
  <si>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</si>
  <si>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</si>
  <si>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</si>
  <si>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</si>
  <si>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</si>
  <si>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</si>
  <si>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</si>
  <si>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</si>
  <si>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</si>
  <si>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</si>
  <si>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</si>
  <si>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</si>
  <si>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</si>
  <si>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</si>
  <si>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</si>
  <si>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</si>
  <si>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</si>
  <si>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</si>
  <si>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</si>
  <si>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</si>
  <si>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</si>
  <si>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</si>
  <si>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</si>
  <si>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</si>
  <si>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</si>
  <si>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</si>
  <si>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</si>
  <si>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</si>
  <si>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</si>
  <si>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</si>
  <si>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</si>
  <si>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</si>
  <si>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</si>
  <si>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</si>
  <si>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</si>
  <si>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</si>
  <si>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</si>
  <si>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</si>
  <si>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</si>
  <si>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</si>
  <si>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</si>
  <si>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</si>
  <si>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</si>
  <si>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</si>
  <si>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</si>
  <si>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</si>
  <si>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</si>
  <si>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</si>
  <si>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</si>
  <si>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</si>
  <si>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</si>
  <si>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</si>
  <si>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</si>
  <si>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</si>
  <si>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</si>
  <si>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</si>
  <si>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</si>
  <si>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</si>
  <si>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</si>
  <si>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</si>
  <si>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</si>
  <si>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</si>
  <si>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</si>
  <si>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</si>
  <si>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</si>
  <si>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</si>
  <si>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</si>
  <si>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</si>
  <si>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</si>
  <si>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</si>
  <si>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</si>
  <si>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</si>
  <si>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</si>
  <si>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</si>
  <si>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</si>
  <si>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</si>
  <si>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</si>
  <si>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</si>
  <si>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</si>
  <si>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</si>
  <si>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</si>
  <si>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</si>
  <si>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</si>
  <si>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</si>
  <si>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</si>
  <si>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</si>
  <si>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</si>
  <si>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</si>
  <si>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</si>
  <si>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</si>
  <si>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</si>
  <si>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</si>
  <si>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</si>
  <si>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</si>
  <si>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</si>
  <si>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</si>
  <si>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</si>
  <si>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</si>
  <si>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</si>
  <si>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</si>
  <si>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</si>
  <si>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</si>
  <si>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</si>
  <si>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</si>
  <si>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</si>
  <si>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</si>
  <si>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</si>
  <si>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</si>
  <si>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</si>
  <si>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</si>
  <si>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</si>
  <si>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</si>
  <si>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</si>
  <si>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</si>
  <si>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</si>
  <si>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</si>
  <si>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</si>
  <si>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</si>
  <si>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</si>
  <si>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</si>
  <si>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</si>
  <si>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</si>
  <si>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</si>
  <si>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</si>
  <si>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</si>
  <si>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</si>
  <si>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</si>
  <si>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</si>
  <si>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</si>
  <si>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</si>
  <si>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</si>
  <si>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</si>
  <si>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</si>
  <si>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</si>
  <si>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</si>
  <si>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</si>
  <si>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</si>
  <si>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</si>
  <si>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</si>
  <si>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</si>
  <si>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</si>
  <si>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</si>
  <si>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</si>
  <si>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</si>
  <si>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</si>
  <si>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</si>
  <si>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</si>
  <si>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</si>
  <si>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</si>
  <si>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</si>
  <si>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</si>
  <si>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</si>
  <si>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</si>
  <si>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</si>
  <si>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</si>
  <si>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</si>
  <si>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</si>
  <si>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</si>
  <si>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</si>
  <si>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</si>
  <si>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</si>
  <si>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</si>
  <si>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</si>
  <si>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</si>
  <si>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</si>
  <si>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</si>
  <si>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</si>
  <si>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</si>
  <si>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</si>
  <si>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</si>
  <si>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</si>
  <si>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</si>
  <si>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</si>
  <si>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</si>
  <si>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</si>
  <si>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</si>
  <si>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</si>
  <si>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</si>
  <si>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</si>
  <si>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</si>
  <si>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</si>
  <si>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</si>
  <si>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</si>
  <si>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</si>
  <si>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</si>
  <si>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</si>
  <si>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</si>
  <si>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</si>
  <si>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</si>
  <si>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</si>
  <si>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</si>
  <si>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</si>
  <si>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</si>
  <si>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</si>
  <si>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</si>
  <si>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</si>
  <si>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</si>
  <si>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</si>
  <si>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</si>
  <si>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</si>
  <si>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</si>
  <si>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</si>
  <si>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</si>
  <si>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</si>
  <si>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</si>
  <si>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</si>
  <si>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</si>
  <si>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</si>
  <si>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</si>
  <si>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</si>
  <si>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</si>
  <si>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</si>
  <si>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</si>
  <si>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</si>
  <si>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</si>
  <si>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</si>
  <si>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</si>
  <si>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</si>
  <si>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</si>
  <si>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</si>
  <si>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</si>
  <si>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</si>
  <si>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</si>
  <si>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</si>
  <si>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</si>
  <si>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</si>
  <si>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</si>
  <si>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</si>
  <si>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</si>
  <si>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</si>
  <si>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</si>
  <si>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</si>
  <si>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</si>
  <si>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</si>
  <si>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</si>
  <si>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</si>
  <si>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</si>
  <si>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</si>
  <si>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</si>
  <si>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</si>
  <si>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</si>
  <si>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</si>
  <si>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</si>
  <si>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</si>
  <si>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</si>
  <si>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</si>
  <si>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</si>
  <si>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</si>
  <si>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</si>
  <si>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</si>
  <si>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</si>
  <si>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</si>
  <si>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</si>
  <si>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</si>
  <si>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</si>
  <si>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</si>
  <si>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</si>
  <si>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</si>
  <si>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</si>
  <si>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</si>
  <si>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</si>
  <si>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</si>
  <si>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</si>
  <si>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</si>
  <si>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</si>
  <si>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</si>
  <si>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</si>
  <si>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</si>
  <si>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</si>
  <si>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</si>
  <si>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</si>
  <si>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</si>
  <si>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</si>
  <si>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</si>
  <si>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</si>
  <si>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</si>
  <si>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</si>
  <si>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</si>
  <si>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</si>
  <si>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</si>
  <si>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</si>
  <si>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</si>
  <si>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</si>
  <si>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</si>
  <si>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</si>
  <si>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</si>
  <si>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</si>
  <si>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</si>
  <si>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</si>
  <si>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</si>
  <si>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</si>
  <si>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</si>
  <si>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</si>
  <si>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</si>
  <si>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</si>
  <si>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</si>
  <si>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</si>
  <si>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</si>
  <si>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</si>
  <si>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</si>
  <si>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</si>
  <si>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</si>
  <si>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</si>
  <si>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</si>
  <si>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</si>
  <si>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</si>
  <si>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</si>
  <si>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</si>
  <si>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</si>
  <si>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</si>
  <si>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</si>
  <si>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</si>
  <si>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</si>
  <si>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</si>
  <si>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</si>
  <si>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</si>
  <si>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</si>
  <si>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</si>
  <si>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</si>
  <si>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</si>
  <si>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</si>
  <si>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</si>
  <si>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</si>
  <si>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</si>
  <si>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</si>
  <si>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</si>
  <si>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</si>
  <si>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</si>
  <si>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</si>
  <si>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</si>
  <si>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</si>
  <si>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</si>
  <si>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</si>
  <si>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</si>
  <si>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</si>
  <si>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</si>
  <si>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</si>
  <si>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</si>
  <si>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</si>
  <si>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</si>
  <si>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</si>
  <si>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</si>
  <si>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</si>
  <si>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</si>
  <si>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</si>
  <si>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</si>
  <si>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</si>
  <si>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</si>
  <si>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</si>
  <si>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</si>
  <si>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</si>
  <si>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</si>
  <si>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</si>
  <si>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</si>
  <si>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</si>
  <si>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</si>
  <si>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</si>
  <si>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</si>
  <si>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</si>
  <si>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</si>
  <si>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</si>
  <si>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</si>
  <si>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</si>
  <si>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</si>
  <si>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</si>
  <si>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</si>
  <si>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</si>
  <si>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</si>
  <si>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</si>
  <si>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</si>
  <si>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</si>
  <si>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</si>
  <si>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</si>
  <si>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</si>
  <si>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</si>
  <si>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</si>
  <si>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</si>
  <si>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</si>
  <si>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</si>
  <si>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</si>
  <si>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</si>
  <si>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</si>
  <si>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</si>
  <si>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</si>
  <si>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</si>
  <si>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</si>
  <si>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</si>
  <si>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</si>
  <si>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</si>
  <si>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</si>
  <si>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</si>
  <si>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</si>
  <si>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</si>
  <si>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</si>
  <si>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</si>
  <si>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</si>
  <si>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</si>
  <si>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</si>
  <si>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</si>
  <si>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</si>
  <si>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</si>
  <si>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</si>
  <si>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</si>
  <si>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</si>
  <si>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</si>
  <si>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</si>
  <si>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</si>
  <si>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</si>
  <si>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</si>
  <si>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</si>
  <si>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</si>
  <si>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</si>
  <si>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</si>
  <si>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</si>
  <si>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</si>
  <si>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</si>
  <si>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</si>
  <si>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</si>
  <si>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</si>
  <si>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</si>
  <si>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</si>
  <si>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</si>
  <si>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</si>
  <si>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</si>
  <si>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</si>
  <si>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</si>
  <si>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</si>
  <si>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</si>
  <si>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</si>
  <si>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</si>
  <si>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</si>
  <si>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</si>
  <si>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</si>
  <si>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</si>
  <si>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</si>
  <si>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</si>
  <si>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</si>
  <si>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</si>
  <si>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</si>
  <si>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</si>
  <si>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</si>
  <si>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</si>
  <si>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</si>
  <si>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</si>
  <si>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</si>
  <si>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</si>
  <si>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</si>
  <si>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</si>
  <si>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</si>
  <si>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</si>
  <si>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</si>
  <si>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</si>
  <si>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</si>
  <si>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</si>
  <si>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</si>
  <si>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</si>
  <si>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</si>
  <si>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</si>
  <si>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</si>
  <si>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</si>
  <si>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</si>
  <si>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</si>
  <si>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</si>
  <si>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</si>
  <si>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</si>
  <si>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</si>
  <si>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</si>
  <si>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</si>
  <si>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</si>
  <si>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</si>
  <si>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</si>
  <si>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</si>
  <si>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</si>
  <si>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</si>
  <si>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</si>
  <si>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</si>
  <si>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</si>
  <si>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</si>
  <si>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</si>
  <si>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</si>
  <si>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</si>
  <si>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</si>
  <si>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</si>
  <si>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</si>
  <si>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</si>
  <si>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</si>
  <si>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</si>
  <si>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</si>
  <si>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</si>
  <si>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</si>
  <si>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</si>
  <si>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</si>
  <si>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</si>
  <si>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</si>
  <si>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</si>
  <si>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</si>
  <si>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</si>
  <si>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</si>
  <si>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</si>
  <si>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</si>
  <si>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</si>
  <si>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</si>
  <si>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</si>
  <si>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</si>
  <si>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</si>
  <si>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</si>
  <si>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</si>
  <si>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</si>
  <si>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</si>
  <si>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</si>
  <si>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</si>
  <si>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</si>
  <si>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</si>
  <si>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</si>
  <si>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</si>
  <si>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</si>
  <si>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</si>
  <si>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</si>
  <si>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</si>
  <si>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</si>
  <si>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</si>
  <si>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</si>
  <si>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</si>
  <si>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</si>
  <si>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</si>
  <si>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</si>
  <si>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</si>
  <si>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</si>
  <si>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</si>
  <si>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</si>
  <si>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</si>
  <si>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</si>
  <si>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</si>
  <si>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</si>
  <si>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</si>
  <si>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</si>
  <si>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</si>
  <si>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</si>
  <si>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</si>
  <si>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</si>
  <si>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</si>
  <si>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</si>
  <si>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</si>
  <si>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</si>
  <si>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</si>
  <si>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</si>
  <si>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</si>
  <si>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</si>
  <si>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</si>
  <si>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</si>
  <si>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</si>
  <si>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</si>
  <si>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</si>
  <si>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</si>
  <si>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</si>
  <si>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</si>
  <si>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</si>
  <si>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</si>
  <si>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</si>
  <si>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</si>
  <si>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</si>
  <si>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</si>
  <si>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</si>
  <si>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</si>
  <si>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</si>
  <si>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</si>
  <si>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</si>
  <si>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</si>
  <si>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</si>
  <si>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</si>
  <si>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</si>
  <si>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</si>
  <si>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</si>
  <si>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</si>
  <si>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</si>
  <si>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</si>
  <si>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</si>
  <si>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</si>
  <si>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</si>
  <si>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</si>
  <si>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</si>
  <si>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</si>
  <si>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</si>
  <si>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</si>
  <si>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</si>
  <si>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</si>
  <si>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</si>
  <si>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</si>
  <si>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</si>
  <si>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</si>
  <si>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</si>
  <si>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</si>
  <si>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</si>
  <si>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</si>
  <si>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</si>
  <si>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</si>
  <si>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</si>
  <si>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</si>
  <si>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</si>
  <si>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</si>
  <si>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</si>
  <si>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</si>
  <si>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</si>
  <si>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</si>
  <si>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</si>
  <si>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</si>
  <si>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</si>
  <si>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</si>
  <si>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</si>
  <si>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</si>
  <si>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</si>
  <si>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</si>
  <si>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</si>
  <si>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</si>
  <si>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</si>
  <si>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</si>
  <si>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</si>
  <si>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</si>
  <si>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</si>
  <si>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</si>
  <si>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</si>
  <si>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</si>
  <si>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</si>
  <si>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</si>
  <si>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</si>
  <si>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</si>
  <si>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</si>
  <si>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</si>
  <si>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</si>
  <si>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</si>
  <si>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</si>
  <si>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</si>
  <si>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</si>
  <si>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</si>
  <si>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</si>
  <si>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</si>
  <si>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</si>
  <si>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</si>
  <si>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</si>
  <si>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</si>
  <si>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</si>
  <si>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</si>
  <si>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</si>
  <si>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</si>
  <si>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</si>
  <si>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</si>
  <si>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</si>
  <si>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</si>
  <si>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</si>
  <si>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</si>
  <si>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</si>
  <si>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</si>
  <si>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</si>
  <si>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</si>
  <si>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</si>
  <si>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</si>
  <si>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</si>
  <si>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</si>
  <si>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</si>
  <si>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</si>
  <si>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</si>
  <si>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</si>
  <si>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</si>
  <si>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</si>
  <si>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</si>
  <si>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</si>
  <si>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</si>
  <si>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</si>
  <si>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</si>
  <si>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</si>
  <si>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</si>
  <si>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</si>
  <si>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</si>
  <si>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</si>
  <si>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</si>
  <si>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</si>
  <si>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</si>
  <si>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</si>
  <si>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</si>
  <si>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</si>
  <si>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</si>
  <si>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</si>
  <si>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</si>
  <si>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</si>
  <si>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</si>
  <si>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</si>
  <si>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</si>
  <si>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</si>
  <si>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</si>
  <si>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</si>
  <si>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</si>
  <si>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</si>
  <si>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</si>
  <si>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</si>
  <si>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</si>
  <si>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</si>
  <si>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</si>
  <si>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</si>
  <si>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</si>
  <si>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</si>
  <si>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</si>
  <si>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</si>
  <si>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</si>
  <si>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</si>
  <si>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</si>
  <si>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</si>
  <si>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</si>
  <si>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</si>
  <si>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</si>
  <si>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</si>
  <si>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</si>
  <si>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</si>
  <si>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</si>
  <si>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</si>
  <si>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</si>
  <si>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</si>
  <si>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</si>
  <si>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</si>
  <si>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</si>
  <si>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</si>
  <si>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</si>
  <si>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</si>
  <si>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</si>
  <si>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</si>
  <si>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</si>
  <si>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</si>
  <si>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</si>
  <si>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</si>
  <si>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</si>
  <si>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</si>
  <si>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</si>
  <si>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</si>
  <si>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</si>
  <si>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</si>
  <si>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</si>
  <si>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</si>
  <si>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</si>
  <si>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</si>
  <si>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</si>
  <si>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</si>
  <si>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</si>
  <si>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</si>
  <si>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</si>
  <si>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</si>
  <si>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</si>
  <si>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</si>
  <si>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</si>
  <si>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</si>
  <si>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</si>
  <si>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</si>
  <si>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</si>
  <si>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</si>
  <si>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</si>
  <si>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</si>
  <si>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</si>
  <si>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</si>
  <si>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</si>
  <si>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</si>
  <si>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</si>
  <si>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</si>
  <si>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</si>
  <si>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</si>
  <si>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</si>
  <si>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</si>
  <si>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</si>
  <si>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</si>
  <si>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</si>
  <si>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</si>
  <si>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</si>
  <si>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</si>
  <si>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</si>
  <si>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</si>
  <si>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</si>
  <si>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</si>
  <si>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</si>
  <si>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</si>
  <si>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</si>
  <si>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</si>
  <si>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</si>
  <si>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</si>
  <si>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</si>
  <si>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</si>
  <si>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</si>
  <si>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</si>
  <si>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</si>
  <si>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</si>
  <si>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</si>
  <si>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</si>
  <si>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</si>
  <si>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</si>
  <si>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</si>
  <si>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</si>
  <si>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</si>
  <si>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</si>
  <si>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</si>
  <si>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</si>
  <si>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</si>
  <si>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</si>
  <si>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</si>
  <si>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</si>
  <si>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</si>
  <si>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</si>
  <si>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</si>
  <si>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</si>
  <si>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</si>
  <si>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</si>
  <si>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</si>
  <si>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</si>
  <si>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</si>
  <si>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</si>
  <si>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</si>
  <si>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</si>
  <si>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</si>
  <si>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</si>
  <si>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</si>
  <si>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</si>
  <si>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</si>
  <si>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</si>
  <si>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</si>
  <si>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</si>
  <si>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</si>
  <si>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</si>
  <si>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</si>
  <si>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</si>
  <si>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</si>
  <si>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</si>
  <si>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</si>
  <si>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</si>
  <si>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</si>
  <si>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</si>
  <si>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</si>
  <si>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</si>
  <si>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</si>
  <si>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</si>
  <si>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</si>
  <si>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</si>
  <si>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</si>
  <si>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</si>
  <si>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</si>
  <si>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</si>
  <si>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</si>
  <si>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</si>
  <si>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</si>
  <si>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</si>
  <si>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</si>
  <si>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</si>
  <si>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</si>
  <si>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</si>
  <si>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</si>
  <si>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</si>
  <si>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</si>
  <si>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</si>
  <si>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</si>
  <si>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</si>
  <si>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</si>
  <si>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</si>
  <si>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</si>
  <si>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</si>
  <si>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</si>
  <si>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</si>
  <si>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</si>
  <si>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</si>
  <si>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</si>
  <si>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</si>
  <si>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</si>
  <si>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</si>
  <si>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</si>
  <si>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</si>
  <si>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</si>
  <si>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</si>
  <si>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</si>
  <si>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</si>
  <si>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</si>
  <si>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</si>
  <si>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</si>
  <si>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</si>
  <si>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</si>
  <si>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</si>
  <si>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</si>
  <si>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</si>
  <si>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</si>
  <si>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</si>
  <si>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</si>
  <si>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</si>
  <si>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</si>
  <si>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</si>
  <si>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</si>
  <si>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</si>
  <si>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</si>
  <si>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</si>
  <si>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</si>
  <si>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</si>
  <si>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</si>
  <si>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</si>
  <si>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</si>
  <si>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</si>
  <si>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</si>
  <si>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</si>
  <si>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</si>
  <si>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</si>
  <si>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</si>
  <si>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</si>
  <si>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</si>
  <si>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</si>
  <si>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</si>
  <si>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</si>
  <si>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</si>
  <si>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</si>
  <si>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</si>
  <si>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</si>
  <si>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</si>
  <si>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</si>
  <si>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</si>
  <si>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</si>
  <si>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</si>
  <si>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</si>
  <si>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</si>
  <si>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</si>
  <si>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</si>
  <si>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</si>
  <si>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</si>
  <si>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</si>
  <si>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</si>
  <si>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</si>
  <si>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</si>
  <si>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</si>
  <si>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</si>
  <si>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</si>
  <si>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</si>
  <si>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</si>
  <si>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</si>
  <si>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</si>
  <si>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</si>
  <si>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</si>
  <si>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</si>
  <si>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</si>
  <si>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</si>
  <si>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</si>
  <si>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</si>
  <si>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</si>
  <si>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</si>
  <si>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</si>
  <si>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</si>
  <si>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</si>
  <si>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</si>
  <si>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</si>
  <si>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</si>
  <si>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</si>
  <si>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</si>
  <si>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</si>
  <si>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</si>
  <si>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</si>
  <si>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</si>
  <si>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</si>
  <si>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</si>
  <si>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</si>
  <si>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</si>
  <si>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</si>
  <si>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</si>
  <si>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</si>
  <si>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</si>
  <si>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</si>
  <si>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</si>
  <si>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</si>
  <si>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</si>
  <si>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</si>
  <si>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</si>
  <si>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</si>
  <si>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</si>
  <si>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</si>
  <si>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</si>
  <si>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</si>
  <si>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</si>
  <si>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</si>
  <si>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</si>
  <si>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</si>
  <si>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</si>
  <si>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</si>
  <si>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</si>
  <si>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</si>
  <si>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</si>
  <si>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</si>
  <si>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</si>
  <si>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</si>
  <si>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</si>
  <si>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</si>
  <si>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</si>
  <si>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</si>
  <si>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</si>
  <si>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</si>
  <si>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</si>
  <si>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</si>
  <si>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</si>
  <si>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</si>
  <si>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</si>
  <si>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</si>
  <si>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</si>
  <si>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</si>
  <si>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</si>
  <si>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</si>
  <si>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</si>
  <si>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</si>
  <si>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</si>
  <si>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</si>
  <si>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</si>
  <si>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</si>
  <si>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</si>
  <si>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</si>
  <si>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</si>
  <si>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</si>
  <si>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</si>
  <si>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</si>
  <si>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</si>
  <si>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</si>
  <si>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</si>
  <si>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</si>
  <si>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</si>
  <si>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</si>
  <si>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</si>
  <si>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</si>
  <si>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</si>
  <si>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</si>
  <si>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</si>
  <si>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</si>
  <si>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</si>
  <si>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</si>
  <si>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</si>
  <si>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</si>
  <si>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</si>
  <si>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</si>
  <si>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</si>
  <si>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</si>
  <si>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</si>
  <si>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</si>
  <si>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</si>
  <si>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</si>
  <si>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</si>
  <si>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</si>
  <si>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</si>
  <si>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</si>
  <si>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</si>
  <si>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</si>
  <si>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</si>
  <si>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</si>
  <si>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</si>
  <si>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</si>
  <si>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</si>
  <si>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</si>
  <si>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</si>
  <si>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</si>
  <si>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</si>
  <si>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</si>
  <si>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</si>
  <si>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</si>
  <si>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</si>
  <si>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</si>
  <si>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</si>
  <si>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</si>
  <si>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</si>
  <si>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</si>
  <si>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</si>
  <si>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</si>
  <si>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</si>
  <si>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</si>
  <si>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</si>
  <si>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</si>
  <si>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</si>
  <si>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</si>
  <si>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</si>
  <si>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</si>
  <si>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</si>
  <si>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</si>
  <si>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</si>
  <si>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</si>
  <si>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</si>
  <si>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</si>
  <si>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</si>
  <si>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</si>
  <si>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</si>
  <si>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</si>
  <si>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</si>
  <si>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</si>
  <si>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</si>
  <si>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</si>
  <si>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</si>
  <si>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</si>
  <si>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</si>
  <si>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</si>
  <si>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</si>
  <si>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</si>
  <si>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</si>
  <si>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</si>
  <si>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</si>
  <si>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</si>
  <si>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</si>
  <si>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</si>
  <si>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</si>
  <si>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</si>
  <si>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</si>
  <si>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</si>
  <si>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</si>
  <si>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</si>
  <si>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</si>
  <si>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</si>
  <si>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</si>
  <si>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</si>
  <si>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</si>
  <si>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</si>
  <si>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</si>
  <si>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</si>
  <si>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</si>
  <si>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</si>
  <si>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</si>
  <si>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</si>
  <si>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</si>
  <si>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</si>
  <si>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</si>
  <si>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</si>
  <si>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</si>
  <si>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</si>
  <si>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</si>
  <si>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</si>
  <si>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</si>
  <si>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</si>
  <si>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</si>
  <si>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</si>
  <si>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</si>
  <si>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</si>
  <si>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</si>
  <si>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</si>
  <si>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</si>
  <si>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</si>
  <si>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</si>
  <si>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</si>
  <si>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</si>
  <si>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</si>
  <si>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</si>
  <si>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</si>
  <si>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</si>
  <si>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</si>
  <si>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</si>
  <si>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</si>
  <si>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</si>
  <si>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</si>
  <si>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</si>
  <si>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</si>
  <si>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</si>
  <si>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</si>
  <si>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</si>
  <si>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</si>
  <si>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</si>
  <si>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</si>
  <si>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</si>
  <si>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</si>
  <si>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</si>
  <si>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</si>
  <si>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</si>
  <si>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</si>
  <si>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</si>
  <si>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</si>
  <si>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</si>
  <si>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</si>
  <si>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</si>
  <si>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</si>
  <si>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</si>
  <si>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</si>
  <si>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</si>
  <si>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</si>
  <si>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</si>
  <si>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</si>
  <si>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</si>
  <si>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</si>
  <si>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</si>
  <si>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</si>
  <si>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</si>
  <si>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</si>
  <si>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</si>
  <si>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</si>
  <si>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</si>
  <si>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</si>
  <si>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</si>
  <si>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</si>
  <si>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</si>
  <si>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</si>
  <si>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</si>
  <si>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</si>
  <si>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</si>
  <si>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</si>
  <si>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</si>
  <si>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</si>
  <si>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</si>
  <si>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</si>
  <si>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</si>
  <si>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</si>
  <si>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</si>
  <si>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</si>
  <si>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</si>
  <si>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</si>
  <si>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</si>
  <si>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</si>
  <si>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</si>
  <si>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</si>
  <si>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</si>
  <si>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</si>
  <si>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</si>
  <si>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</si>
  <si>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</si>
  <si>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</si>
  <si>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</si>
  <si>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</si>
  <si>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</si>
  <si>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</si>
  <si>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</si>
  <si>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</si>
  <si>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</si>
  <si>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</si>
  <si>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</si>
  <si>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</si>
  <si>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</si>
  <si>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</si>
  <si>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</si>
  <si>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</si>
  <si>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</si>
  <si>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</si>
  <si>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</si>
  <si>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</si>
  <si>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</si>
  <si>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</si>
  <si>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</si>
  <si>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</si>
  <si>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</si>
  <si>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</si>
  <si>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</si>
  <si>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</si>
  <si>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</si>
  <si>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</si>
  <si>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</si>
  <si>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</si>
  <si>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</si>
  <si>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</si>
  <si>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</si>
  <si>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</si>
  <si>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</si>
  <si>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</si>
  <si>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</si>
  <si>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</si>
  <si>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</si>
  <si>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</si>
  <si>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</si>
  <si>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</si>
  <si>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</si>
  <si>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</si>
  <si>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</si>
  <si>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</si>
  <si>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</si>
  <si>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</si>
  <si>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</si>
  <si>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</si>
  <si>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</si>
  <si>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</si>
  <si>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</si>
  <si>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</si>
  <si>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</si>
  <si>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</si>
  <si>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</si>
  <si>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</si>
  <si>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</si>
  <si>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</si>
  <si>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</si>
  <si>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</si>
  <si>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</si>
  <si>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</si>
  <si>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</si>
  <si>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</si>
  <si>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</si>
  <si>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</si>
  <si>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</si>
  <si>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</si>
  <si>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</si>
  <si>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</si>
  <si>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</si>
  <si>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</si>
  <si>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</si>
  <si>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</si>
  <si>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</si>
  <si>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</si>
  <si>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</si>
  <si>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</si>
  <si>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</si>
  <si>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</si>
  <si>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</si>
  <si>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</si>
  <si>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</si>
  <si>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</si>
  <si>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</si>
  <si>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</si>
  <si>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</si>
  <si>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</si>
  <si>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</si>
  <si>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</si>
  <si>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</si>
  <si>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</si>
  <si>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</si>
  <si>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</si>
  <si>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</si>
  <si>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</si>
  <si>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</si>
  <si>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</si>
  <si>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</si>
  <si>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</si>
  <si>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</si>
  <si>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</si>
  <si>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</si>
  <si>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</si>
  <si>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</si>
  <si>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</si>
  <si>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</si>
  <si>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</si>
  <si>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</si>
  <si>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</si>
  <si>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</si>
  <si>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</si>
  <si>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</si>
  <si>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</si>
  <si>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</si>
  <si>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</si>
  <si>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</si>
  <si>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</si>
  <si>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</si>
  <si>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</si>
  <si>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</si>
  <si>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</si>
  <si>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</si>
  <si>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</si>
  <si>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</si>
  <si>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</si>
  <si>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</si>
  <si>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</si>
  <si>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</si>
  <si>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</si>
  <si>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</si>
  <si>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</si>
  <si>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</si>
  <si>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</si>
  <si>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</si>
  <si>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</si>
  <si>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</si>
  <si>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</si>
  <si>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</si>
  <si>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</si>
  <si>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</si>
  <si>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</si>
  <si>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</si>
  <si>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</si>
  <si>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</si>
  <si>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</si>
  <si>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</si>
  <si>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</si>
  <si>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</si>
  <si>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</si>
  <si>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</si>
  <si>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</si>
  <si>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</si>
  <si>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</si>
  <si>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</si>
  <si>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</si>
  <si>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</si>
  <si>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</si>
  <si>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</si>
  <si>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</si>
  <si>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</si>
  <si>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</si>
  <si>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</si>
  <si>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</si>
  <si>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</si>
  <si>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</si>
  <si>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</si>
  <si>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</si>
  <si>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</si>
  <si>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</si>
  <si>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</si>
  <si>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</si>
  <si>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</si>
  <si>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</si>
  <si>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</si>
  <si>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</si>
  <si>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</si>
  <si>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</si>
  <si>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</si>
  <si>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</si>
  <si>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</si>
  <si>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</si>
  <si>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</si>
  <si>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</si>
  <si>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</si>
  <si>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</si>
  <si>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</si>
  <si>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</si>
  <si>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</si>
  <si>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</si>
  <si>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</si>
  <si>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</si>
  <si>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</si>
  <si>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</si>
  <si>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</si>
  <si>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</si>
  <si>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</si>
  <si>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</si>
  <si>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</si>
  <si>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</si>
  <si>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</si>
  <si>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</si>
  <si>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</si>
  <si>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</si>
  <si>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</si>
  <si>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</si>
  <si>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</si>
  <si>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</si>
  <si>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</si>
  <si>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</si>
  <si>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</si>
  <si>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</si>
  <si>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</si>
  <si>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</si>
  <si>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</si>
  <si>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</si>
  <si>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</si>
  <si>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</si>
  <si>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</si>
  <si>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</si>
  <si>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</si>
  <si>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</si>
  <si>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</si>
  <si>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</si>
  <si>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</si>
  <si>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</si>
  <si>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</si>
  <si>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</si>
  <si>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</si>
  <si>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</si>
  <si>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</si>
  <si>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</si>
  <si>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</si>
  <si>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</si>
  <si>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</si>
  <si>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</si>
  <si>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</si>
  <si>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</si>
  <si>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</si>
  <si>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</si>
  <si>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</si>
  <si>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</si>
  <si>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</si>
  <si>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</si>
  <si>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</si>
  <si>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</si>
  <si>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</si>
  <si>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</si>
  <si>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</si>
  <si>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</si>
  <si>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</si>
  <si>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</si>
  <si>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</si>
  <si>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</si>
  <si>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</si>
  <si>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</si>
  <si>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</si>
  <si>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</si>
  <si>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</si>
  <si>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</si>
  <si>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</si>
  <si>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</si>
  <si>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</si>
  <si>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</si>
  <si>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</si>
  <si>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</si>
  <si>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</si>
  <si>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</si>
  <si>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</si>
  <si>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</si>
  <si>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</si>
  <si>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</si>
  <si>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</si>
  <si>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</si>
  <si>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</si>
  <si>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</si>
  <si>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</si>
  <si>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</si>
  <si>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</si>
  <si>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</si>
  <si>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</si>
  <si>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</si>
  <si>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</si>
  <si>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</si>
  <si>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</si>
  <si>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</si>
  <si>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</si>
  <si>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</si>
  <si>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</si>
  <si>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</si>
  <si>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</si>
  <si>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</si>
  <si>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</si>
  <si>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</si>
  <si>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</si>
  <si>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</si>
  <si>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</si>
  <si>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</si>
  <si>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</si>
  <si>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</si>
  <si>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</si>
  <si>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</si>
  <si>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</si>
  <si>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</si>
  <si>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</si>
  <si>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</si>
  <si>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</si>
  <si>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</si>
  <si>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</si>
  <si>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</si>
  <si>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</si>
  <si>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</si>
  <si>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</si>
  <si>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</si>
  <si>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</si>
  <si>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</si>
  <si>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</si>
  <si>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</si>
  <si>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</si>
  <si>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</si>
  <si>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</si>
  <si>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</si>
  <si>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</si>
  <si>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</si>
  <si>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</si>
  <si>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</si>
  <si>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</si>
  <si>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</si>
  <si>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</si>
  <si>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</si>
  <si>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</si>
  <si>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</si>
  <si>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</si>
  <si>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</si>
  <si>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</si>
  <si>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</si>
  <si>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</si>
  <si>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</si>
  <si>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</si>
  <si>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</si>
  <si>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</si>
  <si>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</si>
  <si>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</si>
  <si>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</si>
  <si>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</si>
  <si>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</si>
  <si>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</si>
  <si>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</si>
  <si>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</si>
  <si>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</si>
  <si>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</si>
  <si>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</si>
  <si>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</si>
  <si>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</si>
  <si>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</si>
  <si>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</si>
  <si>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</si>
  <si>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</si>
  <si>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</si>
  <si>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</si>
  <si>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</si>
  <si>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</si>
  <si>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</si>
  <si>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</si>
  <si>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</si>
  <si>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</si>
  <si>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</si>
  <si>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</si>
  <si>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</si>
  <si>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</si>
  <si>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</si>
  <si>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</si>
  <si>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</si>
  <si>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</si>
  <si>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</si>
  <si>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</si>
  <si>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</si>
  <si>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</si>
  <si>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</si>
  <si>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</si>
  <si>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</si>
  <si>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</si>
  <si>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</si>
  <si>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</si>
  <si>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</si>
  <si>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</si>
  <si>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</si>
  <si>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</si>
  <si>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</si>
  <si>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</si>
  <si>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</si>
  <si>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</si>
  <si>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</si>
  <si>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</si>
  <si>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</si>
  <si>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</si>
  <si>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</si>
  <si>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</si>
  <si>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</si>
  <si>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</si>
  <si>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</si>
  <si>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</si>
  <si>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</si>
  <si>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</si>
  <si>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</si>
  <si>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</si>
  <si>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</si>
  <si>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</si>
  <si>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</si>
  <si>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</si>
  <si>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</si>
  <si>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</si>
  <si>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</si>
  <si>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</si>
  <si>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</si>
  <si>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</si>
  <si>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</si>
  <si>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</si>
  <si>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</si>
  <si>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</si>
  <si>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</si>
  <si>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</si>
  <si>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</si>
  <si>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</si>
  <si>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</si>
  <si>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</si>
  <si>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</si>
  <si>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</si>
  <si>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</si>
  <si>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</si>
  <si>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</si>
  <si>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</si>
  <si>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</si>
  <si>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</si>
  <si>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</si>
  <si>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</si>
  <si>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</si>
  <si>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</si>
  <si>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</si>
  <si>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</si>
  <si>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</si>
  <si>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</si>
  <si>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</si>
  <si>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</si>
  <si>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</si>
  <si>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</si>
  <si>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</si>
  <si>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</si>
  <si>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</si>
  <si>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</si>
  <si>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</si>
  <si>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</si>
  <si>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</si>
  <si>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</si>
  <si>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</si>
  <si>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</si>
  <si>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</si>
  <si>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</si>
  <si>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</si>
  <si>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</si>
  <si>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</si>
  <si>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</si>
  <si>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</si>
  <si>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</si>
  <si>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</si>
  <si>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</si>
  <si>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</si>
  <si>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</si>
  <si>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</si>
  <si>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</si>
  <si>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</si>
  <si>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</si>
  <si>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</si>
  <si>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</si>
  <si>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</si>
  <si>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</si>
  <si>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</si>
  <si>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</si>
  <si>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</si>
  <si>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</si>
  <si>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</si>
  <si>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</si>
  <si>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</si>
  <si>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</si>
  <si>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</si>
  <si>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</si>
  <si>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</si>
  <si>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</si>
  <si>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</si>
  <si>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</si>
  <si>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</si>
  <si>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</si>
  <si>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</si>
  <si>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</si>
  <si>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</si>
  <si>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</si>
  <si>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</si>
  <si>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</si>
  <si>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</si>
  <si>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</si>
  <si>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</si>
  <si>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</si>
  <si>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</si>
  <si>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</si>
  <si>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</si>
  <si>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</si>
  <si>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</si>
  <si>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</si>
  <si>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</si>
  <si>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</si>
  <si>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</si>
  <si>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</si>
  <si>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</si>
  <si>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</si>
  <si>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</si>
  <si>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</si>
  <si>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</si>
  <si>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</si>
  <si>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</si>
  <si>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</si>
  <si>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</si>
  <si>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</si>
  <si>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</si>
  <si>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</si>
  <si>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</si>
  <si>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</si>
  <si>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</si>
  <si>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</si>
  <si>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</si>
  <si>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</si>
  <si>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</si>
  <si>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</si>
  <si>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</si>
  <si>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</si>
  <si>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</si>
  <si>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</si>
  <si>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</si>
  <si>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</si>
  <si>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</si>
  <si>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</si>
  <si>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</si>
  <si>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</si>
  <si>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</si>
  <si>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</si>
  <si>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</si>
  <si>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</si>
  <si>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</si>
  <si>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</si>
  <si>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</si>
  <si>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</si>
  <si>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</si>
  <si>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</si>
  <si>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</si>
  <si>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</si>
  <si>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</si>
  <si>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</si>
  <si>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</si>
  <si>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</si>
  <si>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</si>
  <si>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</si>
  <si>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</si>
  <si>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Count of Average Donation</t>
  </si>
  <si>
    <t>Date Created Conversion</t>
  </si>
  <si>
    <t>Date Ended Conversion</t>
  </si>
  <si>
    <t>(blank)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</si>
  <si>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</si>
  <si>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</si>
  <si>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</si>
  <si>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</si>
  <si>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</si>
  <si>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</si>
  <si>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</si>
  <si>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</si>
  <si>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</si>
  <si>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</si>
  <si>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Years</t>
  </si>
  <si>
    <t>(All)</t>
  </si>
  <si>
    <t>Count of 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</si>
  <si>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</si>
  <si>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</si>
  <si>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</si>
  <si>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</si>
  <si>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</si>
  <si>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</si>
  <si>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</si>
  <si>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</si>
  <si>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</si>
  <si>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</si>
  <si>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</si>
  <si>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</si>
  <si>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</si>
  <si>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</si>
  <si>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</si>
  <si>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</si>
  <si>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</si>
  <si>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</si>
  <si>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</si>
  <si>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</si>
  <si>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1,000 to 4,999</t>
  </si>
  <si>
    <t>Less Than 1,000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</si>
  <si>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</si>
  <si>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</si>
  <si>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</si>
  <si>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</si>
  <si>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</si>
  <si>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</si>
  <si>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39,000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</si>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</sst>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0" xfId="0" applyNumberFormat="1" applyBorder="1"/>
    <xf numFmtId="0" fontId="0" fillId="0" borderId="7" xfId="0" applyNumberFormat="1" applyBorder="1"/>
    <xf numFmtId="0" fontId="0" fillId="0" borderId="8" xfId="0" applyNumberFormat="1" applyBorder="1"/>
    <xf numFmtId="14" fontId="0" fillId="0" borderId="0" xfId="0" applyNumberFormat="1"/>
    <xf numFmtId="14" fontId="1" fillId="0" borderId="0" xfId="1" applyNumberFormat="1" applyFont="1" applyAlignment="1">
      <alignment horizontal="center"/>
    </xf>
    <xf numFmtId="3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581933508311463"/>
          <c:y val="9.5180810731991847E-2"/>
        </c:manualLayout>
      </c:layout>
      <c:overlay val="1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9-43B3-A337-AA00584BFB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9-43B3-A337-AA00584BFB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9-43B3-A337-AA00584BFB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89-43B3-A337-AA00584B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500368"/>
        <c:axId val="573502288"/>
      </c:barChart>
      <c:catAx>
        <c:axId val="57350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02288"/>
        <c:crosses val="autoZero"/>
        <c:auto val="1"/>
        <c:lblAlgn val="ctr"/>
        <c:lblOffset val="100"/>
        <c:noMultiLvlLbl val="0"/>
      </c:catAx>
      <c:valAx>
        <c:axId val="5735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50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6-4A90-88BE-6F4B436511E7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6-4A90-88BE-6F4B436511E7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6-4A90-88BE-6F4B436511E7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66-4A90-88BE-6F4B436511E7}"/>
            </c:ext>
          </c:extLst>
        </c:ser>
        <c:ser>
          <c:idx val="4"/>
          <c:order val="4"/>
          <c:tx>
            <c:strRef>
              <c:f>Sheet1!$F$3:$F$4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Sheet1!$F$5:$F$15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66-4A90-88BE-6F4B43651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330640"/>
        <c:axId val="534330320"/>
      </c:lineChart>
      <c:catAx>
        <c:axId val="53433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30320"/>
        <c:crosses val="autoZero"/>
        <c:auto val="1"/>
        <c:lblAlgn val="ctr"/>
        <c:lblOffset val="100"/>
        <c:noMultiLvlLbl val="0"/>
      </c:catAx>
      <c:valAx>
        <c:axId val="5343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3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Fundraiser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EE-4CF9-A05A-766CDA19129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EE-4CF9-A05A-766CDA19129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EE-4CF9-A05A-766CDA191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822072"/>
        <c:axId val="580314768"/>
      </c:lineChart>
      <c:catAx>
        <c:axId val="759822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Fundraiser</a:t>
                </a:r>
                <a:r>
                  <a:rPr lang="en-US" baseline="0"/>
                  <a:t> Launch</a:t>
                </a:r>
              </a:p>
            </c:rich>
          </c:tx>
          <c:layout>
            <c:manualLayout>
              <c:xMode val="edge"/>
              <c:yMode val="edge"/>
              <c:x val="0.33272575432203205"/>
              <c:y val="0.807352114982312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4768"/>
        <c:crosses val="autoZero"/>
        <c:auto val="1"/>
        <c:lblAlgn val="ctr"/>
        <c:lblOffset val="100"/>
        <c:noMultiLvlLbl val="0"/>
      </c:catAx>
      <c:valAx>
        <c:axId val="5803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fundraisers per outcome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548209366391185E-2"/>
              <c:y val="0.262852861712369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82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39,000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67</c:v>
                </c:pt>
                <c:pt idx="2">
                  <c:v>55</c:v>
                </c:pt>
                <c:pt idx="3">
                  <c:v>48</c:v>
                </c:pt>
                <c:pt idx="4">
                  <c:v>51</c:v>
                </c:pt>
                <c:pt idx="5">
                  <c:v>51</c:v>
                </c:pt>
                <c:pt idx="6">
                  <c:v>33</c:v>
                </c:pt>
                <c:pt idx="7">
                  <c:v>46</c:v>
                </c:pt>
                <c:pt idx="8">
                  <c:v>29</c:v>
                </c:pt>
                <c:pt idx="9">
                  <c:v>63</c:v>
                </c:pt>
                <c:pt idx="10">
                  <c:v>30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93-4A53-817E-3E1BBED2E87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39,000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38</c:v>
                </c:pt>
                <c:pt idx="3">
                  <c:v>43</c:v>
                </c:pt>
                <c:pt idx="4">
                  <c:v>43</c:v>
                </c:pt>
                <c:pt idx="5">
                  <c:v>46</c:v>
                </c:pt>
                <c:pt idx="6">
                  <c:v>63</c:v>
                </c:pt>
                <c:pt idx="7">
                  <c:v>46</c:v>
                </c:pt>
                <c:pt idx="8">
                  <c:v>57</c:v>
                </c:pt>
                <c:pt idx="9">
                  <c:v>38</c:v>
                </c:pt>
                <c:pt idx="10">
                  <c:v>50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93-4A53-817E-3E1BBED2E87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39,000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9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14</c:v>
                </c:pt>
                <c:pt idx="9">
                  <c:v>0</c:v>
                </c:pt>
                <c:pt idx="10">
                  <c:v>20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93-4A53-817E-3E1BBED2E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913720"/>
        <c:axId val="473914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F93-4A53-817E-3E1BBED2E8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F93-4A53-817E-3E1BBED2E8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F93-4A53-817E-3E1BBED2E8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39,000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F93-4A53-817E-3E1BBED2E87B}"/>
                  </c:ext>
                </c:extLst>
              </c15:ser>
            </c15:filteredLineSeries>
          </c:ext>
        </c:extLst>
      </c:lineChart>
      <c:catAx>
        <c:axId val="473913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</a:t>
                </a:r>
                <a:r>
                  <a:rPr lang="en-US" baseline="0"/>
                  <a:t> Goals</a:t>
                </a:r>
              </a:p>
            </c:rich>
          </c:tx>
          <c:layout>
            <c:manualLayout>
              <c:xMode val="edge"/>
              <c:yMode val="edge"/>
              <c:x val="0.37255424321959757"/>
              <c:y val="0.777406678331875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14040"/>
        <c:crosses val="autoZero"/>
        <c:auto val="1"/>
        <c:lblAlgn val="ctr"/>
        <c:lblOffset val="100"/>
        <c:noMultiLvlLbl val="0"/>
      </c:catAx>
      <c:valAx>
        <c:axId val="47391404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% Theater Fundraisers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9444444444444445E-2"/>
              <c:y val="9.763888888888888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1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4762</xdr:rowOff>
    </xdr:from>
    <xdr:to>
      <xdr:col>14</xdr:col>
      <xdr:colOff>200025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6999D-D710-4540-A72B-AF946ED77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4762</xdr:rowOff>
    </xdr:from>
    <xdr:to>
      <xdr:col>14</xdr:col>
      <xdr:colOff>409575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3D3FBE-90E4-4703-A223-08F33A7A4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219076</xdr:colOff>
      <xdr:row>3</xdr:row>
      <xdr:rowOff>14287</xdr:rowOff>
    </xdr:from>
    <xdr:to>
      <xdr:col>17</xdr:col>
      <xdr:colOff>114301</xdr:colOff>
      <xdr:row>17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BF4FF5-4780-4E2A-81CE-6EAD1BDC6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61912</xdr:rowOff>
    </xdr:from>
    <xdr:to>
      <xdr:col>16</xdr:col>
      <xdr:colOff>304800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26050-0615-4048-BE05-0081CEEE0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urt" refreshedDate="44453.679267361113" createdVersion="7" refreshedVersion="7" minRefreshableVersion="3" recordCount="4114" xr:uid="{B8E015EF-BE6E-4EE9-B780-7886E43D27E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s v="no backers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urt" refreshedDate="44455.735214236112" createdVersion="7" refreshedVersion="7" minRefreshableVersion="3" recordCount="4115" xr:uid="{950D3EAE-1029-486D-8B21-C4DBA17E5F7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39-08-09T19:26:00" maxDate="1947-05-02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urt" refreshedDate="44459.874358564812" createdVersion="7" refreshedVersion="7" minRefreshableVersion="3" recordCount="4119" xr:uid="{282797F8-58D1-478A-BA91-B1C47BD3B71C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39-08-09T19:26:00" maxDate="1947-05-02T19:12:00"/>
    </cacheField>
    <cacheField name="Years" numFmtId="0">
      <sharedItems containsString="0" containsBlank="1" containsNumber="1" containsInteger="1" minValue="1900" maxValue="2017" count="11">
        <n v="2015"/>
        <n v="2017"/>
        <n v="2016"/>
        <n v="2014"/>
        <n v="2013"/>
        <n v="2012"/>
        <n v="2011"/>
        <n v="2010"/>
        <n v="2009"/>
        <n v="19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994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199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199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199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199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00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00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0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00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0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006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00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00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00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01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1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0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01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01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01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01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01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0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01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02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02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02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02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02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02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02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202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202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0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3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3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0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0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03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03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0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3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8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2039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04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04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4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04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04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4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46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204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04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04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205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5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05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05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5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05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05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5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5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05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06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06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206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206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2064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06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206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06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6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69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07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07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207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207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207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20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076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2077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7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0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208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208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8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08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0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08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08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0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208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2089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09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9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209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09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20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9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96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09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209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9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210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10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10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10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210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210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10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08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0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211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11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11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11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2114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211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2117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11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11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12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12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12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12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12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12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212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127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12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12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13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13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13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133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13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213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13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13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1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1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14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214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14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144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14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14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147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14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149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1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15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15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15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5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15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15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1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215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216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16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16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16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216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16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16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216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216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17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17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17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17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17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17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17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17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17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218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18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18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21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18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18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18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1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18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190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19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9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19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9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19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2197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19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19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20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2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20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20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20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20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20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22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20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2209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21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2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221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21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2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21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2216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221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2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1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22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22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22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22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2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22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2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22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22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222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22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23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3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23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23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23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22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23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223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23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223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24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224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224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24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244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224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24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224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4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25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25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225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25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25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25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256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225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2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225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26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26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26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26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26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26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2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26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6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2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227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27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27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27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27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27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7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2000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27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28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28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8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28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28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28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228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287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28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28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290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29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25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29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29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29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229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297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298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29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3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0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30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30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30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30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30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30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30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30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31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31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31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231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31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31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31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3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31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31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2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32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32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32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324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14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32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32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32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3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32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33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33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33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33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33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33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33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33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33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34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34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4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34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34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3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34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34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34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235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32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297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35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00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35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35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35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3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35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235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1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5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35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36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6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3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6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364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236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36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23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3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36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36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37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37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17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37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37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37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37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37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37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7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37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8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38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23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8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38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38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38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8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389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39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39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39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393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39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39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3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39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39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4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40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40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40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40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40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40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40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4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2409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00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3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41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41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41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4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241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37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41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8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41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41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42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42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42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2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42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2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2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42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42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2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43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43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43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43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434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43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3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43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43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439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44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44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44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4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4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446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44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44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44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1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5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2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5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4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45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45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45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45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45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45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5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46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46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4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41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46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4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4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46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46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246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46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47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47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47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7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47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47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47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477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47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47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8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8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48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48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48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48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4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48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488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4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49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49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49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49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49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49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49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49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49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5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50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50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50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50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00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5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50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50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50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50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51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35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251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51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51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51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51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516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51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518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519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2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2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52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52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01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52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526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5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52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52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53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3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53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53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3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3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3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5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3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53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4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54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54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54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54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254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54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548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549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55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5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55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55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55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55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2556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55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558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55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56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56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56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5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00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27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56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56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56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5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56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56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57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7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57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57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57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57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57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577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7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43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57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58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58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58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58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58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58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50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58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58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25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8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58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9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59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59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59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59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9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59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598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599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60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0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60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603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8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60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60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606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607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60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60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61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61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6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61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61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61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616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61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00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61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6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62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2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8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2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624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62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62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62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6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6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6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63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63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3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63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63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63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3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6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64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64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64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264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64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64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6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64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64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65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12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65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65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65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5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65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65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65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23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21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35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6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41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5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66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1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266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6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66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6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66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66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418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66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27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67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67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7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7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214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674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67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67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67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12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78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7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8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68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8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8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684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64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6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5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686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8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88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8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69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69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7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01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69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69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269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558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3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69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69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6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98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699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70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70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70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3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70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0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70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07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7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0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71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71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24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71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56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71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71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71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71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71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271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72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15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2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2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0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0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0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0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0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0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0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0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0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0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0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0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0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0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0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0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0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0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0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0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0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x v="0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0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0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0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0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0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0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0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0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0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0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0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0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0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0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0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0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0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0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0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0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0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0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0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0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0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0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0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0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0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0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0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0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0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0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0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0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1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x v="1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x v="1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1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x v="1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1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x v="1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x v="1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x v="1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1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1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x v="1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x v="1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x v="1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x v="1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x v="1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x v="1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1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x v="1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x v="1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1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x v="1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1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1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x v="1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x v="1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x v="1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x v="1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x v="1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1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x v="1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x v="1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x v="1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x v="1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x v="1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x v="1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x v="1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1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x v="1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x v="1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x v="1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1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x v="1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x v="1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x v="1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x v="1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x v="1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x v="1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x v="1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x v="1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x v="1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x v="1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1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1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1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x v="1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x v="2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x v="2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x v="2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x v="2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x v="2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x v="2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x v="2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x v="3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x v="3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x v="3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x v="3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x v="3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x v="3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x v="3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x v="3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x v="3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x v="3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x v="3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x v="3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x v="3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x v="3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x v="3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x v="3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x v="3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x v="3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x v="3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x v="3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x v="3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x v="3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x v="3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x v="3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x v="3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x v="3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3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x v="3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x v="3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x v="3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x v="3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x v="3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x v="3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x v="3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x v="3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3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3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x v="3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x v="3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x v="3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x v="3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x v="3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x v="3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x v="3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4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4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4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4"/>
    <x v="243"/>
    <d v="1944-02-21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4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4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4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4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4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4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4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4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4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4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4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4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4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4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4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4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4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4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4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4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4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4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4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4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4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4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4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4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4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4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4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4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4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4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4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4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4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4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4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4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4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4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4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4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4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4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4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4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4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4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4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4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4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4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4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4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4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4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4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4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4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4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4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4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4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4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4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4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4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4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4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4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4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4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4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4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4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4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4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4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4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4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4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4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4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4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4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4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4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4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4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4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4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4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4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4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4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4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4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4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4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4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4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4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4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4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4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4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4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4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4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4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4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4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4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4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4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4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4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4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4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4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4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4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4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4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4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4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4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4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4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4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4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4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4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4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4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4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4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4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4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4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4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4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4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4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4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4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4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4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4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4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4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4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4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4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4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4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4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4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4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4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4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4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4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4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4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4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4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4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4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4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4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4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4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x v="5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x v="5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x v="5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x v="5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x v="5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x v="5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x v="5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x v="5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x v="5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x v="5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x v="5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x v="5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x v="5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x v="5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5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x v="5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x v="5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x v="5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x v="5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x v="5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x v="5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x v="5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x v="5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5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x v="5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5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5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x v="5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x v="5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x v="5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x v="5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x v="5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x v="5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5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x v="5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5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x v="5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x v="5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x v="5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5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x v="5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5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x v="5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x v="5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5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x v="5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5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x v="5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x v="5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x v="5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x v="5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x v="5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x v="5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5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x v="5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x v="5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x v="5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x v="5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x v="5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x v="5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x v="5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5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x v="5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x v="5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5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5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5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x v="5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5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x v="6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x v="6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x v="6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x v="6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x v="6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x v="6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x v="6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x v="6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x v="6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x v="6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x v="6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x v="6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x v="6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x v="6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x v="6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x v="6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x v="6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x v="6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x v="6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x v="7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x v="7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x v="7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x v="7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x v="7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x v="7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x v="7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x v="7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x v="7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x v="7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x v="7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x v="7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x v="7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x v="7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x v="7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x v="7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x v="7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x v="7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x v="7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x v="7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x v="7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x v="7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x v="7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x v="7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x v="7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x v="7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x v="7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x v="7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x v="7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x v="7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x v="7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x v="7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x v="7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x v="7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x v="7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x v="7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x v="7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x v="7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x v="7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x v="7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x v="7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x v="7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x v="7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x v="7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x v="7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x v="7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x v="7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x v="7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x v="7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x v="7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x v="7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x v="7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x v="7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x v="7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x v="7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x v="7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x v="7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x v="7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x v="7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x v="7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x v="7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x v="7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x v="7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x v="7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x v="7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x v="7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x v="7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x v="7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x v="8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x v="8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8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x v="8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8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x v="8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x v="8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x v="8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x v="8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x v="8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8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x v="8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x v="8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x v="8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x v="8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x v="8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x v="8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x v="8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x v="8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8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x v="8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x v="8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x v="8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x v="8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x v="8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8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x v="8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x v="8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x v="8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x v="8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x v="8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x v="8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x v="8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x v="8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x v="8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x v="8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x v="8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x v="8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x v="8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x v="8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x v="8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x v="8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x v="8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x v="8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x v="8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x v="8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x v="8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x v="8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x v="8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x v="8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x v="8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x v="8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x v="8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x v="8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x v="8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x v="8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x v="8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8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x v="8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x v="8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x v="8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x v="8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x v="8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x v="8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x v="8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x v="8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x v="8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x v="8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x v="8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x v="8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x v="8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8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x v="8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x v="8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x v="8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x v="8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x v="8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9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x v="9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x v="9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x v="9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x v="9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9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9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x v="9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x v="9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x v="9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x v="9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x v="9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x v="9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x v="9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x v="9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x v="9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x v="9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x v="9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9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9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x v="9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9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x v="9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x v="9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x v="9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x v="9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x v="9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x v="9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x v="9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x v="9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x v="9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x v="9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x v="9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x v="9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x v="9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x v="9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9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x v="9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x v="9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x v="9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x v="10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x v="10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x v="10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x v="10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x v="10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x v="10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x v="10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x v="10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x v="10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x v="10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x v="10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x v="10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x v="10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x v="10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x v="11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x v="11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x v="11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x v="11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x v="11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x v="11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x v="11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x v="11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x v="11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x v="11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x v="11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x v="11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x v="11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x v="11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x v="11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x v="11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x v="11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x v="11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x v="11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x v="11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x v="11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x v="11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x v="11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x v="11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x v="11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x v="11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x v="11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x v="11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x v="11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x v="11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x v="11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x v="11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x v="11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x v="11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x v="11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x v="11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x v="11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x v="11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x v="11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x v="11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x v="11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x v="11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x v="11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x v="11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x v="11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x v="11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x v="11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x v="11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x v="11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x v="11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x v="11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x v="11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x v="11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x v="11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x v="11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x v="11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x v="11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x v="11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x v="12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x v="12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x v="12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x v="12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x v="12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x v="12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x v="12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x v="12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x v="12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x v="12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x v="12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x v="12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x v="12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x v="12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x v="12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x v="12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x v="13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x v="13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x v="13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x v="13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x v="13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x v="13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x v="13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x v="13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x v="13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x v="13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x v="13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x v="13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x v="13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x v="13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x v="13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x v="13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x v="13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x v="13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x v="13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x v="14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x v="14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x v="14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x v="14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x v="14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x v="14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x v="14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4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x v="14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x v="14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x v="14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x v="14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x v="14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x v="14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x v="14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x v="14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x v="13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x v="13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x v="13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x v="13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x v="13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x v="13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x v="13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x v="13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x v="13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x v="13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x v="13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x v="13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x v="13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x v="13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x v="13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x v="13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x v="13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x v="13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x v="13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x v="13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x v="13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x v="13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x v="13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x v="13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x v="13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x v="13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x v="13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x v="8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x v="8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x v="8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x v="8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x v="8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x v="8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x v="8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x v="8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x v="8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8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x v="8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x v="8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x v="8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x v="8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x v="8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x v="8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x v="8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x v="8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x v="8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x v="8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8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x v="8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x v="8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x v="8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x v="8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x v="8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x v="8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x v="8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x v="8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x v="8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8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x v="8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x v="8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x v="8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x v="8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x v="8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x v="8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x v="8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x v="8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x v="8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x v="8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x v="8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x v="8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x v="8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x v="8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x v="8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x v="8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x v="8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x v="8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x v="8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x v="8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x v="8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x v="8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x v="8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x v="8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x v="8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x v="8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x v="8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8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x v="8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x v="8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x v="8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x v="8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x v="8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x v="8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x v="8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x v="8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x v="8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8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x v="8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x v="8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x v="8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x v="8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x v="8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x v="8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x v="8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x v="15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x v="15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x v="15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x v="15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x v="15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5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x v="15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x v="15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x v="15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5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x v="15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x v="15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x v="15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x v="15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5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x v="15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x v="15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x v="15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x v="15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x v="15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x v="16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x v="16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x v="16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x v="16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x v="16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x v="16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x v="16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x v="16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x v="17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x v="17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x v="17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x v="17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x v="17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x v="17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x v="17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x v="17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x v="17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x v="17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x v="17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x v="17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x v="17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x v="17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x v="17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x v="17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x v="17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x v="17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x v="17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x v="17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x v="17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x v="17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x v="17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x v="17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x v="17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x v="17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x v="17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x v="17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x v="17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x v="17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x v="17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x v="17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x v="17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x v="17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x v="17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x v="17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x v="17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x v="17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x v="17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x v="17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x v="17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x v="17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x v="17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x v="17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x v="17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x v="17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x v="17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x v="17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x v="17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x v="17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x v="17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x v="17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x v="17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x v="18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x v="18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x v="18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x v="18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x v="18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x v="18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x v="18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x v="18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x v="18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x v="18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x v="18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x v="18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x v="18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x v="18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x v="19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x v="19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x v="19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x v="19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x v="19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x v="19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x v="19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x v="19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x v="19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x v="19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x v="19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x v="19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x v="19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x v="19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x v="19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x v="19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x v="19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x v="19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x v="19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x v="19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x v="19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x v="19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x v="19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x v="19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x v="19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x v="19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x v="19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x v="19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x v="19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x v="19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x v="20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x v="20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x v="20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x v="20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x v="20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x v="20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x v="20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x v="20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20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x v="20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x v="20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x v="20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x v="20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x v="20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x v="20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20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x v="20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x v="20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x v="20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x v="20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x v="20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x v="20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20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x v="20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x v="20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x v="20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x v="20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x v="20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20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x v="20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x v="20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x v="20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x v="20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x v="20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x v="20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x v="20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x v="20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20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x v="20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x v="20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x v="21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x v="21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x v="21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x v="21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x v="21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x v="21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x v="21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x v="21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x v="21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x v="21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x v="21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x v="21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x v="21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x v="11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x v="11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x v="11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x v="11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x v="11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x v="11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x v="11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x v="11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x v="11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x v="11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x v="11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x v="11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x v="11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x v="11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x v="11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x v="11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x v="11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x v="11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x v="11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x v="11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x v="11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x v="11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x v="11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x v="11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x v="11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x v="11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x v="11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x v="11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x v="11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x v="11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x v="11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x v="11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x v="11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x v="11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x v="11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x v="11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x v="11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x v="11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x v="11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x v="11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x v="6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x v="6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x v="6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x v="6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x v="6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x v="6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x v="6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x v="6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x v="6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x v="6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x v="6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x v="6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x v="6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x v="6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x v="6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x v="6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x v="6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x v="8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x v="8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x v="8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x v="8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x v="8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x v="8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8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x v="8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x v="8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x v="8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x v="8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8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x v="8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x v="8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x v="8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x v="8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x v="8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x v="8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x v="8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x v="8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x v="8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x v="8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x v="8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x v="8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x v="8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x v="8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x v="8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x v="8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x v="8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x v="8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x v="8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x v="8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x v="8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x v="8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x v="8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x v="8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8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x v="9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x v="9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x v="9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x v="9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x v="9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x v="9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x v="9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x v="9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x v="9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x v="9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x v="9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x v="9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x v="9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9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x v="9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x v="9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x v="9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x v="9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x v="9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x v="11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x v="11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x v="11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x v="11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x v="11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x v="11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x v="11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x v="11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x v="11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x v="11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x v="11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x v="11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x v="11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x v="11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x v="11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x v="11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x v="11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x v="11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x v="11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x v="11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x v="11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x v="11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x v="11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x v="11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x v="11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x v="11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x v="11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x v="11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x v="11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x v="11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x v="11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x v="11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x v="11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x v="11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x v="11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x v="11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x v="11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x v="11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x v="22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x v="22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x v="22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x v="22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x v="22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x v="22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x v="22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x v="22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x v="22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x v="22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x v="22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x v="22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x v="22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x v="22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x v="22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x v="22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x v="22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x v="22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x v="22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x v="22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22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x v="22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x v="22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x v="22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x v="22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x v="22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x v="22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x v="22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x v="22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x v="22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x v="22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x v="22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x v="22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x v="22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x v="22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x v="22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3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3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3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3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3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3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3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3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3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3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3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3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3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3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3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3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3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3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3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3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x v="10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x v="10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x v="10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x v="10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x v="10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x v="10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x v="10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x v="10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x v="10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x v="10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x v="10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x v="10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x v="10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x v="10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x v="20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x v="20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x v="20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x v="20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x v="20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x v="20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20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x v="20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x v="20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x v="20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x v="20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x v="20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x v="20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x v="20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x v="20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x v="20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x v="20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x v="20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x v="20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x v="20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x v="20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x v="20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x v="20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x v="20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20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x v="20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x v="20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x v="20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20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x v="20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x v="20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x v="20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x v="20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x v="20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x v="20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x v="20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x v="20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20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x v="20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x v="20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x v="24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x v="24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x v="24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x v="24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x v="24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x v="24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x v="24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x v="24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x v="24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x v="24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x v="24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x v="24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x v="25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x v="25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x v="25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x v="25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x v="25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x v="25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x v="25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x v="25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x v="25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x v="25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x v="25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x v="25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25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x v="25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x v="25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x v="25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x v="26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x v="26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x v="26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x v="26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x v="26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x v="26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x v="26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x v="26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x v="26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x v="26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x v="26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x v="26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x v="26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x v="11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x v="11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x v="11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x v="11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x v="11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x v="11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x v="11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x v="11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x v="11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x v="11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x v="11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x v="11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x v="11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x v="11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x v="11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x v="11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x v="11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x v="11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x v="11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x v="11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x v="11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x v="11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x v="11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x v="11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x v="11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x v="11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x v="11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x v="11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x v="11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x v="11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x v="11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x v="11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x v="11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x v="11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x v="11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x v="11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x v="11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x v="11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x v="11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x v="27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x v="27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x v="27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x v="27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x v="27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x v="27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x v="27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x v="27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x v="27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x v="27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x v="27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x v="27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x v="27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x v="27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x v="27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x v="27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x v="27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x v="27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x v="27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x v="27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x v="27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x v="27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x v="27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x v="27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x v="27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x v="27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x v="27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x v="27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x v="27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x v="27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x v="27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x v="27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x v="27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x v="27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x v="27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x v="27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x v="27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x v="27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x v="28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x v="28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x v="28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x v="28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x v="28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x v="28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x v="28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x v="28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x v="28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x v="28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x v="28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x v="28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x v="28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x v="28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x v="28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x v="28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x v="28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x v="28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x v="28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x v="28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x v="28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x v="28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x v="28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x v="28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x v="28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x v="28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x v="28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x v="28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x v="28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x v="28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x v="28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x v="28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x v="28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x v="28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x v="28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x v="28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x v="28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x v="28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x v="28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x v="28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x v="28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x v="28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x v="28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x v="28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x v="28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x v="20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x v="20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x v="20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x v="20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x v="20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x v="20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x v="20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x v="20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x v="20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20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x v="20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x v="20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x v="20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x v="20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x v="20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x v="20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x v="20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x v="20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20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x v="20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x v="20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x v="20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x v="20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x v="20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x v="20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x v="20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x v="20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20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x v="20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x v="20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x v="20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x v="20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x v="20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20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x v="20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x v="20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x v="20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x v="20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x v="20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x v="20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x v="20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x v="20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x v="20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x v="20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x v="20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x v="20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x v="20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x v="20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x v="20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x v="20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x v="20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x v="20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x v="20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x v="20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x v="20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x v="20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x v="20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x v="20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x v="20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x v="20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x v="20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x v="20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x v="20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x v="20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x v="20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x v="20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x v="20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x v="20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x v="20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x v="20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x v="20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x v="20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x v="20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x v="20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x v="11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x v="11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x v="11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x v="11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x v="11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x v="11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x v="11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x v="11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x v="11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x v="11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x v="11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x v="11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x v="11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x v="11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x v="11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x v="11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x v="11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x v="11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x v="11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x v="11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x v="11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x v="11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x v="11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x v="11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x v="11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x v="11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x v="11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x v="11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x v="11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x v="11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x v="11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x v="11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x v="11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x v="11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x v="11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x v="11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x v="11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x v="11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x v="11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x v="11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x v="18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x v="18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x v="18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x v="18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x v="18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x v="18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x v="18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x v="18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x v="18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x v="18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x v="18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x v="18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x v="18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x v="18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x v="18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x v="14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x v="14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x v="14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x v="14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x v="14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x v="14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x v="14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x v="14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x v="14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x v="14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x v="14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x v="14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x v="14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x v="14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x v="14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x v="14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x v="14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x v="14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x v="14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x v="14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x v="29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x v="29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x v="29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x v="29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x v="29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x v="29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x v="29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x v="29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x v="29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x v="29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x v="29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x v="29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x v="29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x v="29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x v="29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x v="29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x v="29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x v="29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x v="29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x v="29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x v="14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x v="14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x v="14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x v="14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x v="14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x v="14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x v="14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x v="14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x v="14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x v="14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x v="14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x v="14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x v="14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x v="14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x v="14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x v="14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x v="14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x v="14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x v="14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x v="14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30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x v="30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30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x v="30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x v="30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x v="30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x v="30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x v="30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x v="30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30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x v="30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x v="30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x v="30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x v="30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30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x v="30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x v="30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x v="30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x v="30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30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x v="30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x v="30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x v="30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x v="30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x v="30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30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x v="30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x v="30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x v="30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x v="30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30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30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x v="30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30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30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x v="30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x v="30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x v="30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30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x v="30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x v="31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x v="31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x v="31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x v="31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x v="31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x v="31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x v="31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x v="31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x v="31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x v="31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x v="31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x v="31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x v="31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x v="31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30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x v="30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x v="30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30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x v="30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x v="30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x v="30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x v="30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x v="30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x v="30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x v="30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30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x v="30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x v="30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x v="30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x v="30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30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x v="30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x v="30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x v="30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30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x v="30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x v="30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x v="30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x v="30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30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x v="30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x v="30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x v="30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x v="30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x v="30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x v="30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30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30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30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x v="30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30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x v="30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x v="30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x v="30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30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x v="30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x v="30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x v="30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x v="30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x v="30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x v="30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x v="30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30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x v="30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x v="30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30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x v="30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x v="30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x v="30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x v="30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x v="30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x v="30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x v="30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x v="30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30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x v="30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x v="30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x v="30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x v="30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30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x v="30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x v="30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x v="30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x v="30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x v="30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x v="30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30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x v="30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x v="30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x v="30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x v="30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30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x v="30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x v="30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x v="14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x v="14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x v="14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x v="14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x v="14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x v="14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x v="14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x v="14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x v="14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x v="14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x v="14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x v="14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x v="14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x v="14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x v="14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x v="14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x v="14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x v="14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x v="14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x v="14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x v="14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x v="14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x v="14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x v="14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x v="14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x v="14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x v="14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x v="14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x v="14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x v="14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x v="14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x v="14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x v="14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x v="14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x v="14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x v="14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x v="14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x v="14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x v="14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x v="14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x v="17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x v="17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x v="17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x v="17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x v="17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x v="17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x v="17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x v="17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x v="17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x v="17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x v="17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x v="17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x v="17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x v="17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x v="17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x v="17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x v="17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x v="17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x v="17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x v="17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x v="17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x v="17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x v="17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x v="17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x v="17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x v="17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x v="17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x v="17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x v="17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x v="17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x v="17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x v="17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x v="17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x v="17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x v="17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x v="17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x v="11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x v="11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x v="11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x v="11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x v="11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x v="11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x v="11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x v="11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x v="11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x v="11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x v="11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x v="11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x v="11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x v="11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x v="11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x v="11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x v="11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x v="11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x v="11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x v="32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x v="32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x v="32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x v="32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x v="32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x v="32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x v="32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x v="32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x v="32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x v="32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x v="32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x v="32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x v="32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x v="32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x v="32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x v="32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x v="32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x v="32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x v="32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x v="32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x v="15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x v="15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x v="15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x v="15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x v="15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x v="15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x v="15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x v="15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x v="15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x v="15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x v="15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x v="15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x v="15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x v="15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x v="15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x v="15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x v="15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x v="15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x v="15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x v="32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x v="32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x v="32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x v="32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x v="32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x v="32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x v="32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x v="32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x v="32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x v="32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x v="32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x v="32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x v="32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x v="32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x v="32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x v="32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x v="32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x v="32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x v="32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x v="32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x v="32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x v="32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x v="32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x v="32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x v="32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x v="32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x v="32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x v="32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x v="32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x v="32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x v="32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x v="32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x v="32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x v="32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x v="32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x v="32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x v="32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x v="32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x v="32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x v="32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x v="32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x v="32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x v="32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x v="32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x v="32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x v="32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x v="32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x v="32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x v="32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x v="32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x v="32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x v="32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x v="32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x v="32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x v="32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x v="32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x v="32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x v="32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x v="32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x v="32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x v="11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x v="11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x v="11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x v="11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x v="11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x v="11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x v="11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x v="11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x v="11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x v="11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x v="11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x v="11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x v="11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x v="11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x v="11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x v="11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x v="11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x v="11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x v="11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x v="11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x v="14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x v="14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x v="14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x v="14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x v="14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x v="14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x v="14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x v="14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x v="14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4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x v="14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x v="14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x v="14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x v="14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x v="14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x v="14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x v="14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x v="14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x v="14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x v="14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x v="33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x v="33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x v="33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x v="33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x v="33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x v="33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x v="33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x v="33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x v="33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x v="33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x v="33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x v="33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x v="33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x v="33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x v="33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x v="33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x v="33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x v="33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x v="33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x v="7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x v="7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x v="7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x v="7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x v="7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x v="7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x v="7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x v="7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x v="7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x v="7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x v="7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x v="7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x v="7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x v="7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x v="7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x v="7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x v="7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x v="7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x v="7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x v="7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x v="7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x v="7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x v="7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x v="7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x v="7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x v="7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x v="7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x v="7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x v="7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x v="7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x v="7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x v="19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x v="19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x v="19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x v="19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x v="19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x v="19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x v="19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x v="19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x v="19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x v="19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x v="19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x v="19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x v="19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x v="19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x v="19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x v="19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x v="19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x v="19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x v="19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x v="19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x v="19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x v="19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x v="19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x v="19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x v="19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x v="19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x v="19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x v="19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x v="19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x v="19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x v="19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x v="33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x v="33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x v="33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x v="33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x v="33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x v="33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x v="33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x v="33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x v="33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x v="33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x v="33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x v="33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x v="33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x v="33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x v="33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x v="33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x v="33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x v="33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x v="33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x v="14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x v="14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x v="14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x v="14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x v="14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x v="14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x v="14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x v="14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x v="14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x v="14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x v="14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x v="14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x v="14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x v="14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x v="14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x v="14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x v="14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x v="14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x v="14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x v="14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x v="14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x v="14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x v="14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x v="14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x v="14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x v="14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x v="14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x v="14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x v="14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x v="14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x v="14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x v="14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x v="14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x v="14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x v="14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x v="14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x v="14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x v="14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x v="34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x v="34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x v="34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x v="34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x v="34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x v="34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x v="34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x v="34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x v="34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x v="35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x v="35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x v="35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x v="35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x v="35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x v="35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x v="35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x v="35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x v="35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x v="35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x v="35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x v="35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x v="35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x v="35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x v="35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x v="35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35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x v="35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x v="35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x v="35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x v="35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x v="35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x v="35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x v="35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x v="35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x v="35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x v="35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x v="35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x v="35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x v="35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x v="35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x v="35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x v="35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x v="35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x v="35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x v="35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x v="35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x v="35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x v="35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x v="19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x v="19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x v="19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x v="19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x v="19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x v="19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x v="19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x v="19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x v="19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x v="19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x v="19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x v="19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x v="19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x v="19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x v="19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x v="19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x v="19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x v="19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x v="19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x v="19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x v="19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x v="19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x v="19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x v="19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x v="19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x v="36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x v="36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36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36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36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x v="36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x v="36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x v="36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36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36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36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36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x v="36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x v="36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36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x v="36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x v="36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36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x v="36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x v="36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x v="36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36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36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x v="36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x v="36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x v="36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x v="36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x v="36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x v="36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36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x v="36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x v="36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x v="36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x v="36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x v="36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x v="36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x v="36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36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x v="36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36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36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x v="36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x v="36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x v="36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36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x v="36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36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x v="36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x v="36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x v="36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x v="36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x v="36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x v="36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x v="36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x v="36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36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x v="36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x v="37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x v="37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x v="37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x v="37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x v="37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x v="37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x v="37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x v="37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x v="37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x v="37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x v="37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x v="37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x v="37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x v="37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x v="37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x v="37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x v="37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x v="37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x v="37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x v="37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x v="19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x v="19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x v="19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x v="19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x v="19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x v="19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x v="19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x v="19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x v="19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x v="19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x v="19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x v="19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x v="19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x v="19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x v="19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x v="19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x v="19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x v="38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x v="38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x v="38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x v="38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x v="38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x v="38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x v="38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x v="38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x v="38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x v="38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x v="38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x v="38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x v="38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x v="38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x v="38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x v="38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x v="38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x v="38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x v="38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x v="38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x v="30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x v="30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x v="30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x v="30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x v="30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x v="30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30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x v="30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x v="30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x v="30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x v="30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x v="30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x v="30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30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x v="30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x v="30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30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x v="30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x v="30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x v="30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x v="39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x v="39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x v="39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x v="39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x v="39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x v="39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x v="39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x v="39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x v="39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x v="6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x v="6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x v="6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x v="6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x v="6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x v="6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x v="6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x v="6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x v="6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x v="6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x v="6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x v="6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x v="6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x v="6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x v="6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x v="6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x v="6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x v="6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x v="6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x v="6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x v="6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x v="6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x v="6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x v="6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x v="6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x v="6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x v="6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x v="6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x v="6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x v="6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x v="6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x v="6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x v="6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x v="6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x v="6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x v="6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x v="6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x v="6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x v="6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x v="6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x v="6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x v="6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x v="6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x v="6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x v="6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x v="6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x v="6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x v="6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x v="6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x v="6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x v="6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x v="6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x v="6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x v="6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x v="6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x v="6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x v="6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x v="6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s v="theater"/>
    <x v="6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x v="6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x v="6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x v="6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x v="6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x v="6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x v="6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x v="6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x v="6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x v="6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x v="6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x v="6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x v="6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x v="6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x v="6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x v="6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x v="6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x v="6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x v="6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x v="6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x v="6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x v="6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x v="6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x v="6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x v="6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x v="6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x v="6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x v="6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x v="6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x v="6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x v="6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x v="6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x v="6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x v="6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x v="6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x v="6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x v="6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x v="6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x v="6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x v="6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x v="6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x v="6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x v="6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x v="6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x v="6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x v="6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x v="6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x v="6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x v="6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x v="6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x v="6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x v="6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x v="6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x v="6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x v="6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x v="6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x v="6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x v="6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x v="6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x v="6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x v="6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x v="6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x v="40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x v="40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x v="40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x v="40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x v="40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x v="40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x v="40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x v="40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x v="40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x v="40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x v="40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x v="40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x v="40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x v="40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x v="40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x v="40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x v="40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x v="38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x v="38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x v="38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x v="38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x v="38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x v="38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x v="38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x v="38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x v="38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x v="38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x v="38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x v="38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x v="6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x v="6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x v="6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x v="6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x v="6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x v="6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x v="6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x v="6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x v="6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x v="6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x v="6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x v="6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x v="6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x v="6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x v="6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x v="6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x v="6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x v="6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x v="6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x v="6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x v="38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x v="38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x v="38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x v="38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x v="38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x v="38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x v="38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x v="38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x v="38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x v="38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x v="38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x v="38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x v="38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x v="38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x v="38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x v="38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x v="38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x v="38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x v="38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x v="38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x v="38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x v="38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x v="38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x v="38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x v="38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x v="38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x v="38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x v="38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x v="38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x v="38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x v="38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x v="38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x v="38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x v="38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x v="38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x v="38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x v="38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x v="38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x v="38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x v="38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x v="38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x v="38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x v="38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x v="38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x v="38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x v="38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x v="38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x v="38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x v="38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x v="38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x v="38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x v="38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x v="38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x v="38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x v="38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x v="38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x v="38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x v="38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x v="38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x v="38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x v="38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x v="38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x v="38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x v="38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x v="38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x v="38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x v="38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x v="38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x v="38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x v="38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x v="38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x v="38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x v="38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x v="38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x v="38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x v="38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x v="38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x v="38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x v="38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x v="38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x v="38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x v="38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x v="38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x v="38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x v="38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x v="38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x v="38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x v="38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x v="38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x v="38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x v="38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x v="38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x v="38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x v="38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x v="38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x v="38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x v="38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x v="38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x v="38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x v="38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x v="38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x v="38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x v="38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x v="38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x v="38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x v="38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x v="38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x v="38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x v="38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x v="38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x v="38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x v="38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x v="38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x v="38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x v="38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x v="38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x v="38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x v="38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x v="38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x v="38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x v="38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x v="38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x v="38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x v="38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x v="38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x v="38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x v="38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x v="38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x v="38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x v="38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x v="38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x v="38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x v="38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x v="6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x v="6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x v="6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x v="6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x v="6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x v="6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x v="6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x v="6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x v="6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x v="6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x v="6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x v="6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x v="6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x v="6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x v="6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x v="6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x v="6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x v="6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x v="6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x v="6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x v="6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x v="6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x v="6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x v="6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x v="6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x v="6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x v="6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x v="6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x v="6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x v="6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x v="6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x v="6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x v="6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x v="6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x v="6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x v="6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x v="6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x v="6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x v="6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x v="6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x v="6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x v="6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x v="6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x v="6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x v="6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x v="6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x v="6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x v="6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x v="6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x v="6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x v="6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x v="6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x v="6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x v="6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x v="6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x v="40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x v="40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x v="40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x v="40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x v="40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x v="40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x v="40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x v="40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x v="40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x v="40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x v="40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x v="40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x v="40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x v="40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x v="40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x v="40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x v="6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x v="6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x v="6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x v="6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x v="6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x v="6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x v="6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x v="6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x v="6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x v="6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x v="6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x v="6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x v="6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x v="6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x v="6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x v="6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x v="6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x v="6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x v="6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x v="6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x v="6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x v="6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x v="6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x v="6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x v="6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x v="6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x v="6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x v="6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x v="6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x v="6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x v="6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x v="6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x v="6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x v="6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x v="6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x v="6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x v="6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x v="6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x v="6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x v="6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x v="6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x v="6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x v="6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x v="6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x v="6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x v="6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x v="6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x v="6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x v="6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x v="6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x v="6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x v="6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x v="6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x v="6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x v="6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x v="6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x v="6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x v="6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x v="6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x v="6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x v="6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x v="6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x v="6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x v="6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x v="6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x v="6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x v="6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x v="6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x v="6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x v="6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x v="6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x v="6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x v="6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x v="6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x v="6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x v="6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x v="6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x v="6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x v="6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x v="6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x v="6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x v="6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x v="6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x v="6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x v="6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x v="6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x v="6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x v="6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x v="6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x v="6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x v="6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x v="6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x v="6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x v="6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x v="6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x v="6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x v="6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x v="6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x v="6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x v="6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x v="6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x v="6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x v="6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x v="6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x v="6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x v="6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x v="6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x v="6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x v="6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x v="6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x v="6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x v="6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x v="6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x v="6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x v="6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x v="6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x v="6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x v="6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x v="6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x v="6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x v="6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x v="6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x v="6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x v="6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x v="6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x v="6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x v="6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x v="6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x v="6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x v="6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x v="6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x v="6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x v="6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x v="6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x v="6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x v="6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x v="6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x v="6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x v="6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x v="6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x v="6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x v="6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x v="6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x v="6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x v="6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x v="6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x v="6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x v="6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x v="6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x v="6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x v="6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x v="6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x v="6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x v="6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x v="6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x v="6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x v="6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x v="6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x v="6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x v="6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x v="6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x v="6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x v="6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x v="6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x v="6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x v="6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x v="6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x v="6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x v="6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x v="6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x v="6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x v="6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x v="6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x v="6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x v="6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x v="6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x v="6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x v="6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x v="6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x v="6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x v="6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x v="6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x v="6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x v="6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x v="6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x v="6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x v="6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x v="6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x v="6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x v="6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x v="6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x v="6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x v="6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x v="6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x v="6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x v="6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x v="6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x v="6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x v="6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x v="6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x v="6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x v="6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x v="6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x v="6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x v="6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x v="6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x v="6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x v="6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x v="6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x v="6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x v="6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x v="6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x v="6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x v="6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x v="6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x v="6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x v="6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x v="6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x v="6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x v="6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x v="6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x v="6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x v="6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x v="6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x v="6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x v="6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x v="6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x v="6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x v="6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x v="6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x v="6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x v="6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x v="6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x v="6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x v="6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x v="6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x v="6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x v="6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x v="6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x v="6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x v="6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x v="6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x v="6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x v="6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x v="6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x v="6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x v="6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x v="6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x v="6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x v="6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x v="6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x v="6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x v="6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x v="6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x v="6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x v="6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x v="6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x v="6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x v="6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x v="6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x v="6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x v="6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x v="6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x v="6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x v="6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x v="6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x v="6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x v="6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x v="6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x v="6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x v="6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x v="6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x v="6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x v="6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x v="6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x v="6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x v="6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x v="6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x v="6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x v="6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x v="6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x v="6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x v="6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x v="6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x v="6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x v="6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x v="6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x v="6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x v="6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x v="6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x v="6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x v="6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x v="6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x v="6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x v="6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x v="6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x v="6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x v="6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x v="6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x v="6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x v="6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x v="6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x v="6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x v="6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x v="6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x v="6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x v="6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x v="6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x v="6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x v="6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x v="6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x v="6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x v="6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x v="6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x v="6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x v="6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x v="6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x v="6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x v="6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x v="6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x v="6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x v="6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x v="6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x v="6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x v="6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x v="6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x v="6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x v="6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x v="6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x v="6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x v="6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x v="6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x v="6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x v="6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x v="6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x v="6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x v="6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x v="6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x v="6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x v="6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x v="6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x v="6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x v="6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x v="6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x v="6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x v="6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x v="6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x v="6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x v="6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x v="6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x v="6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x v="6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x v="6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x v="6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x v="6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x v="6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x v="6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x v="6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x v="6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x v="6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x v="6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x v="6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x v="6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x v="6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x v="6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x v="6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x v="6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x v="6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x v="6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x v="6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x v="6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x v="6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x v="6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x v="6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x v="6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x v="6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x v="6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x v="6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x v="6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x v="6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x v="6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x v="6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x v="6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x v="6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x v="6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x v="6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x v="6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x v="6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x v="6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x v="6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x v="6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x v="6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x v="6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x v="6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x v="6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x v="6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x v="6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x v="6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x v="6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x v="6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x v="6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x v="6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x v="40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x v="40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x v="40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x v="40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x v="40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x v="40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x v="40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x v="40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x v="40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x v="40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x v="40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x v="40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x v="40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x v="40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x v="6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x v="6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x v="6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x v="6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x v="6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x v="6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x v="6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x v="6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x v="6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x v="6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x v="6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x v="6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x v="6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x v="6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x v="6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x v="6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x v="6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x v="6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x v="6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x v="6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x v="6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x v="6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x v="6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x v="6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x v="6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x v="6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x v="6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x v="6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x v="6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x v="6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x v="6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x v="6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x v="6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x v="6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x v="6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x v="6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x v="6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x v="6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x v="6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x v="6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x v="6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x v="6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x v="6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x v="6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x v="6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x v="6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x v="6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x v="6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x v="6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x v="6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x v="6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x v="6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x v="6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x v="6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x v="6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x v="6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x v="6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x v="6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x v="6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x v="6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x v="6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x v="6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x v="6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x v="6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x v="6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x v="6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x v="6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x v="6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x v="6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x v="6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x v="6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x v="6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x v="6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x v="6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x v="6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x v="6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x v="6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x v="6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x v="6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x v="6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x v="6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x v="6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x v="6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x v="6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x v="6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x v="6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x v="40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x v="40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x v="40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x v="40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x v="40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x v="40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x v="40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x v="40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x v="40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x v="40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x v="40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x v="40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x v="40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x v="40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x v="40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x v="40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x v="40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x v="40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x v="40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x v="40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x v="40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x v="40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x v="40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x v="40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x v="40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x v="40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x v="40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x v="40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x v="40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x v="40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x v="40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x v="40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x v="40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x v="40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x v="40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x v="40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x v="40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x v="40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x v="40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x v="40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x v="40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x v="40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x v="40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x v="40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x v="40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x v="40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x v="40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x v="40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x v="40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x v="40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x v="40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x v="6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x v="6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x v="6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x v="6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x v="6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x v="6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x v="6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x v="6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x v="6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x v="6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x v="6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x v="6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x v="6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x v="6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x v="6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x v="6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x v="6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x v="6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x v="6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x v="6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x v="6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x v="6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x v="6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x v="6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x v="6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x v="6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x v="6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x v="6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x v="6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x v="6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x v="6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x v="6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x v="6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x v="6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x v="6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x v="6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x v="6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x v="6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x v="6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x v="6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x v="6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x v="6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x v="6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x v="6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x v="6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x v="6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x v="6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x v="6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x v="6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x v="6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x v="6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x v="6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x v="6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x v="6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x v="6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x v="40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x v="40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x v="40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x v="40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x v="40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x v="40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x v="40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x v="40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x v="6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x v="6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x v="6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x v="6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x v="6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x v="6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x v="6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x v="6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x v="6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x v="6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x v="6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x v="6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x v="6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x v="6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x v="6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x v="6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x v="6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x v="6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x v="6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x v="6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x v="6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x v="6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x v="6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x v="6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x v="6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x v="6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x v="6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x v="6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x v="6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x v="6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x v="6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x v="6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x v="6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x v="6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x v="6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x v="6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x v="6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x v="6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x v="6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x v="6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x v="6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x v="6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x v="6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x v="6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x v="6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x v="6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x v="6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x v="6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x v="6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x v="6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x v="6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x v="6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x v="6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x v="6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x v="6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x v="6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x v="6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x v="6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x v="6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x v="6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x v="6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x v="6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x v="6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x v="6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x v="6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x v="6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x v="6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x v="6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x v="6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x v="6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x v="6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x v="6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x v="6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x v="6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x v="6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x v="6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x v="6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x v="6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x v="6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x v="6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x v="6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x v="6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x v="6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x v="6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x v="6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x v="6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x v="6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x v="6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x v="6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x v="6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x v="6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x v="6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x v="6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x v="6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x v="6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x v="6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x v="6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x v="6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x v="6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x v="6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x v="6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x v="6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x v="6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x v="6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x v="6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x v="6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x v="6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x v="6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x v="6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x v="6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x v="6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x v="6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x v="6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x v="6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x v="6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x v="6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x v="6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x v="6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x v="6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x v="6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x v="6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x v="6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x v="6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x v="6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x v="6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x v="6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x v="6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x v="6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x v="6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x v="6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x v="6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x v="6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x v="6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x v="6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x v="6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x v="6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x v="6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x v="6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x v="6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x v="6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x v="6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x v="6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x v="6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x v="6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x v="6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x v="6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x v="6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x v="6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x v="6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x v="6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x v="6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x v="6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x v="6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x v="6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x v="6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x v="6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x v="6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x v="6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x v="6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x v="6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x v="6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x v="6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x v="6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x v="6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x v="6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x v="6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x v="6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x v="6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x v="6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x v="6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x v="6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x v="6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x v="6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x v="6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x v="6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x v="6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x v="6"/>
    <x v="4113"/>
    <d v="1946-01-06T06:34:00"/>
  </r>
  <r>
    <m/>
    <m/>
    <m/>
    <m/>
    <m/>
    <x v="4"/>
    <m/>
    <m/>
    <m/>
    <m/>
    <m/>
    <m/>
    <m/>
    <m/>
    <m/>
    <m/>
    <m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1945-07-21T03:00:00"/>
    <x v="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1947-03-01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1946-02-13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1944-08-05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1945-12-17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1946-07-28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1944-06-12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1946-07-04T01:07:47"/>
    <x v="2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1946-04-14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1946-04-16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1944-06-23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1946-08-21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1944-07-14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1946-06-22T20:27:00"/>
    <x v="2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1944-07-11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1945-09-25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1944-06-14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1944-11-02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1944-09-15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1945-07-18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1945-09-11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1944-09-24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1944-12-30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1945-04-28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1945-09-13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1946-01-07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1944-08-15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1944-11-14T04:57:13"/>
    <x v="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1945-12-14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1944-07-20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1944-08-19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1946-01-23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1946-05-12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1945-11-06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1944-08-03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1945-04-26T00:00:00"/>
    <x v="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1945-04-02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1945-02-25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1943-05-10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1944-05-23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1944-06-17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1944-10-03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1944-12-26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1944-07-11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1944-10-05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1946-04-26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1945-12-13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1944-12-17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1945-02-27T12:00:00"/>
    <x v="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1945-10-22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1945-01-28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1945-08-08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1944-07-15T16:50:46"/>
    <x v="3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1944-04-02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1945-12-23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1946-05-26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1945-06-06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1945-04-23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1944-11-17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1945-09-12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1944-03-21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1943-06-05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1943-03-02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1943-12-27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1943-07-07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1944-08-09T05:59:00"/>
    <x v="3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1946-07-17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1942-07-14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1944-02-22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1941-09-30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1941-09-02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1942-05-27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1942-11-14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1941-05-01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1946-01-19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1943-04-22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1941-12-25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1942-05-20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1946-08-3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1944-04-23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1943-12-09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1942-07-13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1941-10-07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1945-02-20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1941-05-13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1941-09-21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1945-12-25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1940-06-01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1944-06-20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1943-06-01T18:03:12"/>
    <x v="4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1941-07-10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1941-05-15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1947-01-3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1942-07-02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1944-04-05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1942-02-24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1940-07-30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1941-07-10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1942-12-06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1944-01-21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1942-11-03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1943-01-23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1940-12-21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1944-03-05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1941-04-01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1946-05-13T00:00:00"/>
    <x v="2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1942-04-01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1941-04-22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1943-05-30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1941-02-24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1943-11-13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1945-05-29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1944-04-11T02:00:00"/>
    <x v="3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1941-08-04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1942-01-11T06:34:48"/>
    <x v="6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1942-02-02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1941-04-06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1940-06-07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1941-07-27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1941-08-11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1946-10-02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1945-04-16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1946-10-09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1944-10-26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1945-05-13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1947-02-02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1945-06-09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1945-04-01T13:59:01"/>
    <x v="0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1946-10-19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1944-10-28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1944-06-14T20:16:00"/>
    <x v="3"/>
  </r>
  <r>
    <n v="131"/>
    <x v="131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1946-07-05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1944-11-05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1946-05-30T17:31:00"/>
    <x v="2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1945-09-02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1944-06-29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1945-05-14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1945-10-10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1945-07-30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1945-07-10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1945-03-18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1945-05-29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1944-11-14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1946-09-02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1945-04-11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1945-08-09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1947-01-17T00:23:18"/>
    <x v="2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1945-01-06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1946-02-25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1944-12-23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1945-05-24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1945-06-16T13:13:11"/>
    <x v="0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1944-09-21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1944-11-30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1945-06-01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1945-07-21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1944-08-01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1946-02-24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1944-10-20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1946-07-02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1945-08-13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1944-06-30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1944-08-14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1945-09-29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1944-09-17T18:18:21"/>
    <x v="3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1946-01-10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1947-01-15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1945-08-02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1945-03-17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1944-10-16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1945-08-28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1946-08-11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1945-03-17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1945-02-26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1945-05-06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1944-08-27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1945-08-03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1945-03-22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1945-11-24T23:55:45"/>
    <x v="0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1946-03-03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1945-04-11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1945-06-20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1947-01-06T00:17:12"/>
    <x v="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1944-11-24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1944-08-30T03:59:00"/>
    <x v="3"/>
  </r>
  <r>
    <n v="185"/>
    <x v="185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1946-08-17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1947-03-02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1945-07-19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1944-09-03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1946-09-02T16:34:37"/>
    <x v="2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1946-06-15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1945-09-30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1944-10-15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1944-11-26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1946-03-05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1945-07-08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1945-10-08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1947-02-16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1944-10-03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1946-08-3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1944-09-13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1945-02-06T19:38:49"/>
    <x v="0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1945-10-06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1945-01-27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1946-08-03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1945-10-04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1946-08-05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1945-01-02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1944-12-14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1945-07-08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1945-09-29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1945-09-17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1946-04-15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1945-08-14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1945-03-04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1946-02-15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1945-04-20T22:00:37"/>
    <x v="0"/>
  </r>
  <r>
    <n v="217"/>
    <x v="217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1944-12-26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1945-05-13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1946-03-3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1945-08-18T20:06:00"/>
    <x v="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1945-03-26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1945-03-25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1946-05-21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1945-07-08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1946-04-07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1945-05-29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1945-07-07T21:27:21"/>
    <x v="0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1945-05-30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1946-02-11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1945-06-02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1945-12-31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1945-02-25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1946-09-28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1945-06-19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1945-07-07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1946-01-03T00:00:00"/>
    <x v="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1946-03-07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1946-12-29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1945-11-06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1943-05-04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1944-12-19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1941-12-18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1944-02-21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1940-03-14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1942-08-15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1940-12-16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1940-10-14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1942-01-05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1940-08-20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1943-06-05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1942-05-15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1940-05-30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1942-02-13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1945-10-15T02:00:00"/>
    <x v="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1941-03-14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1943-03-15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1946-05-18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1941-06-16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1945-04-06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1940-07-15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1942-06-06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1941-02-24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1942-09-26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1942-05-10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1940-05-08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1940-04-21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1944-06-23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1941-11-05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1947-02-21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1941-05-23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1944-01-01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1940-04-26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1941-07-01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1942-04-04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1942-11-09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1942-04-27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1945-05-21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1942-10-11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1947-02-26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1944-05-28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1939-08-09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1940-02-21T22:00:00"/>
    <x v="7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1941-05-30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1942-01-19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1943-09-18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1943-03-24T18:35:24"/>
    <x v="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1942-11-01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1942-06-25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1943-11-01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1941-01-31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1943-04-30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1941-10-27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1944-04-18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1940-07-17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1943-10-3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1942-09-06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1945-04-29T03:59:00"/>
    <x v="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1944-05-07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1940-11-15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1941-04-22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1943-03-18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1942-02-22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1942-06-01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1942-08-3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1942-03-09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1943-03-19T19:05:33"/>
    <x v="4"/>
  </r>
  <r>
    <n v="307"/>
    <x v="307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1943-02-06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1941-03-08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1942-09-02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1941-10-18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1941-12-30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1943-04-13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1940-08-09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1943-02-28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1942-08-21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1944-12-09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1943-12-10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1943-03-25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1940-02-01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1945-12-20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1946-11-07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1946-05-12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1946-12-20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1945-07-30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1946-12-19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1947-03-13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1945-03-20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1945-10-30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1945-11-05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1943-05-16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1946-06-16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1945-10-26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1946-04-06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1945-05-13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1945-05-06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1945-11-11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1945-03-12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1946-09-02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1945-04-27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1947-03-07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1944-09-29T03:59:00"/>
    <x v="3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1946-04-28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1944-11-12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1945-05-30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1945-05-18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1945-10-12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1945-11-12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1945-08-19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1947-02-23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1946-09-10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1946-04-06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1944-10-06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1945-11-17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1946-04-07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1944-11-29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1946-03-15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1945-04-22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1946-06-14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1944-11-12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1945-07-21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1944-11-21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1944-08-06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1940-04-30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1944-06-19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1944-02-27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1942-05-19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1943-04-30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1945-03-13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1942-01-13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1947-01-05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1943-01-31T18:25:39"/>
    <x v="5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1946-04-04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1942-07-17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1941-09-14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1944-02-28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1946-08-24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1945-11-12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1946-01-23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1942-05-02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1946-01-21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1942-07-29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1942-09-05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1944-05-17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1945-01-04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1944-11-19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1945-08-08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1945-08-13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1946-07-27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1944-03-05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1945-05-06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1941-12-16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1941-09-06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1943-10-09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1946-04-16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1942-04-26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1942-07-06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1940-08-30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1945-04-27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1946-12-13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1944-05-15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1941-08-05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1945-11-03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1941-08-08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1944-02-04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1944-03-04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1941-05-07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1941-11-17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1943-11-04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1946-07-21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1945-06-16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1943-12-21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1942-07-24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1942-07-18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1943-10-11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1944-10-15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1944-02-07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1943-04-07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1945-07-21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1943-06-28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1944-03-12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1945-08-19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1944-09-09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1943-06-04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1942-03-25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1945-11-25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1946-02-28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1945-10-20T18:59:00"/>
    <x v="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1944-06-14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1939-11-26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1943-09-10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1946-07-04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1945-10-19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1945-10-09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1943-11-30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1943-09-12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1943-07-30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1946-10-07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1945-11-16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1944-10-15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1946-03-23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1943-11-01T19:03:16"/>
    <x v="4"/>
  </r>
  <r>
    <n v="442"/>
    <x v="442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1945-02-17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1944-02-09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1942-02-13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1945-05-19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1945-03-02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1943-03-22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1944-05-12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1943-10-16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1944-02-13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1944-01-24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1945-05-11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1945-02-17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1944-11-24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1942-04-16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1943-10-21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1944-08-14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1943-05-13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1941-11-11T16:22:07"/>
    <x v="6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1944-05-30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1943-06-01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1941-08-08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1941-09-22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1946-05-17T20:22:15"/>
    <x v="2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1944-06-25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1942-09-06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1942-09-27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1942-07-10T03:51:05"/>
    <x v="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1944-09-03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1944-01-15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1944-04-17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1944-08-21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1944-09-15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1947-02-16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1945-05-04T02:04:03"/>
    <x v="0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1944-06-01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1942-05-17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1945-03-30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1944-11-19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1943-08-08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1942-10-09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1946-04-13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1943-01-28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1945-11-03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1943-05-16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1944-05-30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1946-12-24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1947-01-08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1942-01-03T11:33:00"/>
    <x v="6"/>
  </r>
  <r>
    <n v="490"/>
    <x v="490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1942-08-21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1946-01-25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1946-10-12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1945-05-18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1944-07-01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1945-07-14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1944-02-09T22:21:14"/>
    <x v="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1944-12-23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1941-12-21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1939-10-11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1940-05-06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1941-07-07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1942-03-17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1945-01-15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1942-04-09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1945-12-23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1943-08-09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1942-10-18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1942-05-24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1945-06-26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1946-02-28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1943-04-05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1946-11-19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1946-08-14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1944-08-07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1945-12-27T11:46:41"/>
    <x v="0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1945-05-25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1947-02-01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1945-09-04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1942-12-04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1945-12-08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1946-10-3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1946-03-19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1945-09-19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1946-05-3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1944-09-11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1945-08-05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1947-02-16T16:05:00"/>
    <x v="1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1945-06-19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1947-01-10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1945-06-22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1946-12-16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1946-05-12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1946-05-15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1945-10-30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1947-01-05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1945-08-01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1945-11-02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1946-05-12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1946-07-04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1945-02-02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1945-10-27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1946-05-02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1944-10-30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1946-07-03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1945-11-13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1945-10-15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1946-02-08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1945-10-27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1945-07-06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1947-01-30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1945-07-30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1946-01-07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1944-11-12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1944-10-17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1946-06-11T08:29:03"/>
    <x v="2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1946-01-04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1946-12-01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1945-03-22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1945-12-11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1944-12-15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1945-10-24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1946-12-17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1945-02-15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1946-03-11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1945-07-08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1946-07-13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1944-12-30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1946-01-14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1945-12-30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1946-02-16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1945-07-25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1945-11-02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1945-01-16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1946-10-18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1945-06-11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1945-03-26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1946-05-19T14:08:22"/>
    <x v="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1945-09-05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1944-12-23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1946-09-21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1945-07-31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1945-03-13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1945-03-17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1945-03-14T16:11:56"/>
    <x v="0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1945-11-29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1945-02-13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1945-04-14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1946-11-16T19:28:06"/>
    <x v="2"/>
  </r>
  <r>
    <n v="589"/>
    <x v="589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1945-07-06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1946-02-06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1945-07-20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1944-12-01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1945-04-04T15:15:45"/>
    <x v="0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1946-04-15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1945-05-02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1946-11-01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1946-07-30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1944-12-03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1945-03-06T15:16:00"/>
    <x v="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1945-05-07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1944-12-24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1945-06-16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1944-08-12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1944-08-26T00:50:56"/>
    <x v="3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1945-08-21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1945-05-22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1945-11-20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1945-06-13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1945-11-27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1945-04-20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1946-01-17T13:27:17"/>
    <x v="0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1946-09-01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1945-09-29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1946-06-23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1945-09-23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1947-02-24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1945-05-06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1945-12-07T19:26:43"/>
    <x v="0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1944-11-23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1944-08-23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1946-07-06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1946-06-30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1945-05-26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1945-05-12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1947-03-25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1945-08-13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1946-03-13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1944-07-11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1946-05-13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1945-09-04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1946-05-27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1945-11-23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1946-06-16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1945-02-24T22:17:09"/>
    <x v="0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1945-04-10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1945-06-04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1947-02-24T23:04:00"/>
    <x v="1"/>
  </r>
  <r>
    <n v="638"/>
    <x v="638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1947-03-24T13:14:22"/>
    <x v="1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1944-10-11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1946-11-23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1945-08-11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1945-08-17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1945-05-29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1944-10-27T01:00:00"/>
    <x v="3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1946-08-11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1944-08-09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1946-03-16T17:25:49"/>
    <x v="2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1944-10-12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1944-09-14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1944-12-17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1944-12-11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1946-11-30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1945-08-18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1945-07-06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1945-03-10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1946-04-16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1945-12-21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1945-07-24T18:00:00"/>
    <x v="0"/>
  </r>
  <r>
    <n v="659"/>
    <x v="659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1945-08-21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1944-11-07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1946-10-22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1945-01-14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1945-07-16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1945-04-11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1947-01-12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1944-08-15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1946-10-28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1945-05-09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1946-07-05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1946-06-18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1945-01-12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1944-12-30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1944-08-30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1944-08-10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1944-12-30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1945-02-05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1946-06-27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1946-05-20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1946-09-02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1944-09-15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1946-10-25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1947-03-13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1946-10-30T21:36:04"/>
    <x v="2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1944-07-23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1945-01-10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1945-08-01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1947-02-04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1945-10-13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1946-12-07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1946-09-08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1945-06-29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1946-12-21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1945-04-28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1947-01-3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1944-10-29T12:30:20"/>
    <x v="3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1944-07-23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1946-02-01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1944-09-16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1943-11-21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1947-01-09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1944-07-21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1946-11-23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1947-01-30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1947-02-19T04:37:48"/>
    <x v="2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1947-01-20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1946-12-13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1946-12-3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1944-09-11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1944-12-03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1944-08-18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1946-12-13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1946-02-12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1946-06-04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1947-02-27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1945-11-03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1944-11-29T00:00:00"/>
    <x v="3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1944-09-03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1947-02-17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1946-02-21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1942-01-27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1944-07-30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1942-04-07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1945-07-28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1941-06-28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1945-12-11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1943-04-11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1943-01-13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1941-08-19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1942-09-18T04:27:41"/>
    <x v="5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1941-12-05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1942-01-20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1943-09-28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1943-12-19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1945-05-07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1944-12-02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1943-11-20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1944-02-13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1944-11-29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1944-08-09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1945-06-19T03:31:22"/>
    <x v="0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1943-06-10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1944-03-19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1942-04-15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1942-12-12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1943-05-02T13:44:05"/>
    <x v="4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1942-09-22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1945-01-13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1944-08-08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1947-01-27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1943-02-23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1941-08-02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1946-10-15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1945-02-12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1943-01-04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1943-05-19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1941-04-16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1942-12-05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1940-10-06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1944-07-07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1946-11-25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1944-02-01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1946-12-03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1943-08-14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1945-09-08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1944-10-17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1945-02-14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1945-05-19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1943-12-15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1943-12-25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1943-02-23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1946-01-28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1939-10-3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1945-05-08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1944-02-22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1941-12-14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1945-10-09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1943-07-30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1944-04-28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1940-10-13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1941-05-01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1943-06-07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1942-08-24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1942-04-26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1944-03-15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1943-02-27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1942-05-10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1943-10-3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1942-07-06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1943-01-20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1943-01-3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1943-11-12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1943-11-06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1943-07-02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1941-09-03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1942-04-06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1943-09-14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1942-04-28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1944-09-28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1942-04-26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1944-09-09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1941-06-29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1942-09-16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1941-05-27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1941-07-21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1941-07-14T23:00:00"/>
    <x v="6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1941-09-05T16:35:39"/>
    <x v="6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1947-02-28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1944-12-20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1944-01-18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1942-08-3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1943-07-09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1943-02-28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1942-07-19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1941-05-29T18:04:00"/>
    <x v="6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1944-10-30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1943-04-08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1942-03-10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1942-08-06T17:01:00"/>
    <x v="5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1943-12-20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1944-06-07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1945-05-02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1942-10-04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1945-03-20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1940-04-16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1942-10-28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1942-03-24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1942-02-12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1942-06-24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1946-07-12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1943-03-21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1942-04-26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1942-01-19T08:13:00"/>
    <x v="6"/>
  </r>
  <r>
    <n v="833"/>
    <x v="833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1944-04-17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1943-06-30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1942-05-18T03:00:00"/>
    <x v="5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1943-10-06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1944-04-29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1942-01-15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1942-09-21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1946-09-23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1944-11-08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1943-10-13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1946-12-07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1944-10-30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1946-09-04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1944-03-08T14:00:00"/>
    <x v="3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1945-07-08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1945-04-12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1945-03-14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1946-04-24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1946-07-30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1946-10-23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1945-02-14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1946-12-27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1946-07-23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1946-10-24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1945-11-23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1945-04-13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1945-06-02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1943-11-21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1946-09-15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1943-11-10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1942-02-10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1943-10-15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1943-01-15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1945-02-26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1939-11-30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1944-01-06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1943-04-07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1943-08-3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1943-11-28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1941-03-08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1942-11-10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1943-05-03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1945-09-19T17:22:11"/>
    <x v="0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1943-02-03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1943-12-18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1940-12-21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1942-05-28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1942-10-29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1942-01-12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1941-09-04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1946-03-01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1942-05-11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1946-12-29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1946-09-14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1942-05-26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1941-08-30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1944-10-03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1943-11-20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1944-08-19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1940-07-30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1945-03-30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1946-06-04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1940-10-23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1945-08-26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1942-11-27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1942-01-13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1941-05-26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1946-03-29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1940-06-06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1944-08-28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1942-09-22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1946-01-01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1941-01-22T05:45:26"/>
    <x v="7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1944-03-11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1941-09-09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1940-07-25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1942-07-22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1947-03-02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1944-01-23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1942-12-10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1942-05-04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1942-08-24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1942-02-28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1940-10-20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1944-07-12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1944-11-29T22:59:21"/>
    <x v="3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1942-12-18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1943-11-13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1941-12-10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1944-09-29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1944-11-20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1943-02-12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1943-11-26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1940-07-06T22:40:00"/>
    <x v="7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1942-05-13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1942-11-17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1942-04-08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1940-06-23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1944-03-14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1943-03-21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1944-05-10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1944-05-02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1946-01-27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1942-01-16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1943-11-02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1942-09-01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1943-06-29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1945-08-09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1947-02-09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1946-02-16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1946-11-28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1946-04-17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1947-02-17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1946-09-08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1946-06-29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1946-03-11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1946-02-19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1946-01-15T18:01:01"/>
    <x v="0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1946-06-03T15:41:12"/>
    <x v="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1946-11-17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1945-01-23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1945-08-18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1946-09-12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1945-04-24T20:55:59"/>
    <x v="0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1946-11-16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1945-04-08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1945-01-17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1947-03-13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1947-02-19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1946-02-09T17:05:53"/>
    <x v="2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1946-10-16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1945-08-30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1946-10-25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1946-10-05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1946-04-21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1944-08-13T20:20:34"/>
    <x v="3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1947-02-08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1947-01-22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1945-05-30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1944-09-02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1945-11-07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1946-03-24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1946-06-27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1945-08-12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1946-02-19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1946-02-23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1946-06-19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1944-11-28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1944-08-07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1946-10-01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1946-08-22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1945-03-26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1945-12-29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1946-01-08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1944-06-21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1946-09-30T08:33:45"/>
    <x v="2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1946-09-27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1944-09-01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1946-07-11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1946-05-06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1946-11-11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1944-11-28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1944-11-27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1944-07-25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1944-11-26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1945-11-17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1944-11-11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1947-03-14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1947-01-29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1945-12-15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1947-03-15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1946-02-16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1945-10-28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1944-12-10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1946-12-13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1946-12-27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1946-06-18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1946-09-04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1944-12-16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1947-01-23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1945-12-27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1944-12-30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1945-11-23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1946-04-06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1945-11-19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1946-07-13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1945-02-02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1945-05-31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1945-10-15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1945-05-15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1945-06-18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1946-01-29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1945-03-14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1946-03-30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1944-10-21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1947-03-05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1945-04-02T21:59:00"/>
    <x v="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1946-09-11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1945-12-14T18:20:10"/>
    <x v="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1946-06-22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1946-12-11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1946-08-04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1945-02-09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1943-01-06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1945-05-16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1946-03-18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1946-12-12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1946-08-26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1944-07-29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1944-09-10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1945-05-18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1945-03-03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1944-08-21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1945-12-24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1944-11-03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1946-09-24T01:16:29"/>
    <x v="2"/>
  </r>
  <r>
    <n v="1049"/>
    <x v="1049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1946-02-10T10:20:45"/>
    <x v="2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1945-09-12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1944-08-25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1946-06-05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1947-03-05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1944-08-08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1946-03-06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1945-04-22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1946-12-03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1945-03-24T00:00:00"/>
    <x v="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1945-03-11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1945-04-13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1946-05-01T01:00:00"/>
    <x v="2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1946-07-11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1946-08-30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1943-07-06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1944-02-18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1943-08-03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1943-12-20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1946-04-09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1943-11-25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1942-09-30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1945-11-15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1944-02-04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1941-10-14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1944-01-03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1942-05-05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1944-09-09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1946-01-12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1941-07-20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1946-05-13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1944-05-09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1945-01-26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1942-08-09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1944-07-31T15:49:43"/>
    <x v="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1944-08-06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1946-03-13T15:06:15"/>
    <x v="2"/>
  </r>
  <r>
    <n v="1086"/>
    <x v="1086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1944-08-22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1944-06-13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1944-04-22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1945-06-24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1945-05-27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1946-04-09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1943-01-05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1946-02-09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1941-10-07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1943-08-29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1944-10-02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1944-02-29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1944-04-11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1945-05-11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1946-02-12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1946-07-13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1943-12-08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1946-06-17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1944-06-09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1944-03-22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1942-04-03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1944-07-21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1942-04-12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1946-11-17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1942-12-06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1946-01-06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1945-01-17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1944-08-12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1943-10-08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1946-03-29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1942-06-08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1945-12-23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1944-04-03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1944-04-04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1941-10-26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1946-03-12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1943-05-29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1944-04-17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1945-04-28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1945-09-23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1946-07-13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1944-11-12T21:30:00"/>
    <x v="3"/>
  </r>
  <r>
    <n v="1128"/>
    <x v="1128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1944-08-05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1946-06-04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1944-11-24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1945-12-22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1946-12-3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1944-07-29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1944-11-27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1946-08-05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1945-12-17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1946-04-22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1947-01-20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1944-12-30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1945-08-04T11:05:21"/>
    <x v="0"/>
  </r>
  <r>
    <n v="1141"/>
    <x v="1141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1945-07-07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1945-02-15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1945-12-15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1945-04-27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1944-09-30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1944-04-30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1944-10-17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1946-11-30T05:06:21"/>
    <x v="2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1946-06-15T17:02:46"/>
    <x v="2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1946-01-06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1945-09-05T02:27:43"/>
    <x v="0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1945-05-13T17:01:52"/>
    <x v="0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1945-06-16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1945-09-04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1944-08-12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1945-02-22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1944-12-03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1944-12-07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1945-06-28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1945-03-26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1945-05-17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1944-09-23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1944-08-07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1946-06-17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1944-07-04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1945-06-24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1944-09-10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1946-09-21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1945-02-20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1945-05-28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1944-11-11T20:18:47"/>
    <x v="3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1944-08-18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1945-08-01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1946-05-07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1945-07-13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1947-03-05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1944-10-13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1944-08-14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1945-10-26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1944-06-26T19:21:54"/>
    <x v="3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1945-02-27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1947-01-11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1946-11-01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1947-02-05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1945-06-06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1945-05-30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1945-05-15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1946-12-27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1946-06-28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1944-08-29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1946-03-19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1947-02-10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1946-04-08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1945-04-06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1945-12-18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1945-12-16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1946-06-12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1945-12-29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1945-07-06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1945-04-14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1946-07-14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1945-06-25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1945-05-29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1945-12-02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1945-06-11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1947-03-10T13:29:00"/>
    <x v="1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1946-03-30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1946-03-23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1947-02-24T20:18:25"/>
    <x v="1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1945-05-29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1946-06-08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1945-11-25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1947-01-30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1945-06-07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1944-05-28T22:09:16"/>
    <x v="3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1945-09-30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1946-07-13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1945-10-30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1946-10-19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1945-08-23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1946-12-03T00:00:00"/>
    <x v="2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1946-03-3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1946-11-09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1944-06-04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1943-10-21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1944-04-19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1944-08-05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1941-09-26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1942-04-15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1941-02-22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1945-08-26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1943-10-05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1942-02-19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1945-01-31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1943-12-14T03:14:59"/>
    <x v="4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1942-07-27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1942-08-23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1941-08-04T14:38:56"/>
    <x v="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1942-01-03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1943-07-11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1944-11-01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1941-09-09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1941-07-06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1943-04-21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1944-06-12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1941-12-04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1943-05-05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1944-06-11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1942-07-06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1944-09-04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1941-09-23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1943-10-23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1944-09-01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1940-12-30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1943-11-30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1942-02-10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1941-04-01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1943-08-30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1944-06-07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1944-02-25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1944-01-28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1944-02-15T18:18:12"/>
    <x v="3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1944-03-27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1943-10-28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1940-11-28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1944-01-10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1943-07-23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1943-09-19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1946-04-15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1942-03-24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1943-11-12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1940-06-13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1944-08-29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1942-08-29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1943-08-06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1939-08-3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1942-09-03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1944-06-23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1944-03-22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1941-02-27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1943-07-27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1943-12-08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1943-03-10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1946-12-30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1945-06-18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1945-02-15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1945-06-10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1946-08-09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1947-01-03T03:14:05"/>
    <x v="2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1945-04-21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1945-04-05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1945-10-04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1945-11-12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1945-10-17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1945-07-27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1946-03-13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1946-04-30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1946-04-27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1945-07-12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1946-05-3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1945-07-19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1946-11-30T02:23:31"/>
    <x v="2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1946-07-30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1947-03-12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1946-07-20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1944-12-02T10:58:54"/>
    <x v="3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1946-02-15T12:04:39"/>
    <x v="2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1946-10-07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1945-10-13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1946-08-18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1946-11-29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1945-04-16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1946-03-02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1946-10-20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1945-11-04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1946-02-26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1946-07-20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1945-01-09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1944-07-09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1946-12-29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1946-12-22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1945-05-19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1946-04-25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1946-10-12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1946-12-29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1945-01-13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1945-05-27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1946-10-13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1944-11-30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1946-07-01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1946-08-16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1947-01-26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1944-07-14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1946-03-10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1945-12-03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1944-12-15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1947-03-02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1945-07-31T19:17:13"/>
    <x v="0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1944-12-06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1944-08-13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1946-09-30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1945-07-15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1946-08-18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1946-06-29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1944-07-12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1943-06-26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1945-03-05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1944-12-16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1945-12-14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1945-12-24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1946-02-10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1945-09-03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1943-03-10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1946-06-10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1942-11-29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1943-07-04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1943-02-28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1941-06-23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1941-07-04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1942-08-01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1944-06-19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1943-09-06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1946-02-13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1945-01-05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1945-03-14T16:35:52"/>
    <x v="0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1944-11-25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1945-11-12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1945-06-13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1944-04-09T14:15:46"/>
    <x v="3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1943-10-15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1945-05-05T18:12:22"/>
    <x v="0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1942-07-11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1946-12-29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1946-03-24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1947-01-14T01:35:19"/>
    <x v="2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1946-12-02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1947-02-02T04:11:00"/>
    <x v="1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1946-07-31T18:13:30"/>
    <x v="2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1945-06-03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1945-06-07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1946-12-28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1943-05-05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1946-12-22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1945-07-03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1946-04-28T12:11:00"/>
    <x v="2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1945-07-27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1945-06-01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1946-10-16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1946-08-12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1945-04-25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1945-08-20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1946-03-02T03:43:06"/>
    <x v="2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1946-07-3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1947-02-28T03:00:00"/>
    <x v="1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1947-01-13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1945-02-11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1946-10-26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1946-07-04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1944-10-05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1946-06-11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1943-05-25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1945-04-29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1943-07-25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1945-02-20T12:14:45"/>
    <x v="0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1944-11-26T17:20:01"/>
    <x v="3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1945-12-10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1944-08-10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1945-11-11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1944-12-30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1946-06-02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1945-02-04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1944-12-02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1946-02-18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1947-01-02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1945-08-14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1945-11-19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1945-09-13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1946-02-23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1946-10-08T10:56:59"/>
    <x v="2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1946-06-27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1945-02-06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1946-09-20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1945-12-30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1946-11-14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1945-04-27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1945-08-22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1946-09-17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1946-04-01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1945-04-08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1944-12-17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1945-11-24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1945-07-18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1946-12-09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1945-06-06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1945-10-09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1946-02-19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1944-07-11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1946-04-26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1945-03-05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1946-05-25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1945-09-09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1946-05-24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1947-01-01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1945-09-10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1945-06-12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1946-04-20T10:44:38"/>
    <x v="2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1946-07-07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1945-05-20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1945-05-08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1946-02-18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1944-11-17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1944-07-26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1947-04-14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1946-04-23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1944-09-03T13:39:00"/>
    <x v="3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1947-01-02T16:02:45"/>
    <x v="2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1945-11-09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1944-08-09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1945-11-30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1944-11-28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1944-10-19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1943-04-09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1943-04-06T20:52:18"/>
    <x v="4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1943-02-15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1942-03-21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1946-01-10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1942-03-24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1941-06-10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1943-02-14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1942-12-27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1945-04-07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1943-10-15T13:01:43"/>
    <x v="4"/>
  </r>
  <r>
    <n v="1473"/>
    <x v="1473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1942-02-28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1943-09-12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1944-12-18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1941-09-08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1941-12-21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1943-05-13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1944-05-08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1943-07-25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1943-11-01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1942-09-06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1946-07-21T04:37:55"/>
    <x v="2"/>
  </r>
  <r>
    <n v="1484"/>
    <x v="1484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1942-07-20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1945-06-18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1945-02-25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1946-08-01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1944-01-04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1942-11-14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1943-10-01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1945-02-13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1941-06-16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1943-06-15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1945-04-01T15:38:00"/>
    <x v="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1941-08-25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1944-09-14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1943-07-30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1944-09-01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1946-08-04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1943-04-30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1945-07-06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1946-03-24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1946-10-22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1944-06-08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1946-03-21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1944-07-22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1940-05-13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1944-06-25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1947-02-13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1944-07-17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1945-11-16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1947-02-04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1944-07-14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1945-09-25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1946-03-15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1946-10-05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1944-12-04T06:00:00"/>
    <x v="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1944-05-29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1944-06-18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1944-12-17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1946-06-06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1944-10-15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1944-12-21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1947-02-19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1946-08-17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1946-01-17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1947-03-13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1947-01-3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1945-03-17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1945-10-21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1944-11-29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1946-02-13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1946-05-01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1945-09-02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1946-05-22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1945-08-25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1946-08-05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1945-01-20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1947-01-02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1944-11-24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1944-12-29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1945-06-28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1944-11-20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1945-03-30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1945-02-28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1944-09-15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1947-02-22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1945-11-06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1945-11-01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1946-05-11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1945-05-25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1944-09-29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1945-08-31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1945-07-31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1945-09-15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1946-07-03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1944-09-18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1945-08-26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1945-04-27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1944-11-11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1943-11-06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1939-12-01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1944-03-12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1945-05-26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1941-06-06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1946-07-26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1944-02-16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1944-12-22T01:29:45"/>
    <x v="3"/>
  </r>
  <r>
    <n v="1569"/>
    <x v="1569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1943-05-24T16:18:34"/>
    <x v="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1946-04-07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1945-06-17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1946-02-26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1947-03-3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1945-02-15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1944-07-07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1945-06-28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1942-07-23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1940-08-31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1943-08-27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1942-05-20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1945-12-17T10:46:30"/>
    <x v="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1945-10-24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1944-09-23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1944-05-28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1946-12-24T11:00:00"/>
    <x v="2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1945-04-03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1944-12-11T22:49:25"/>
    <x v="3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1945-01-29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1945-10-07T23:38:06"/>
    <x v="0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1945-09-21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1946-04-02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1945-03-26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1945-02-26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1946-05-14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1944-06-16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1944-12-11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1946-09-19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1945-07-24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1946-04-07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1944-07-13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1941-05-03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1941-10-12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1942-01-26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1942-03-16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1941-07-30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1941-03-22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1942-06-13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1943-12-3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1941-10-31T08:00:00"/>
    <x v="6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1942-12-14T22:11:50"/>
    <x v="5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1943-06-04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1943-01-01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1942-07-21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1944-08-01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1941-12-11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1942-11-21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1943-10-3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1943-03-07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1944-09-13T04:28:06"/>
    <x v="3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1943-02-22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1942-05-27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1944-12-15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1943-08-26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1943-01-08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1942-09-10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1943-11-30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1942-11-25T04:59:00"/>
    <x v="5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1944-06-15T17:41:22"/>
    <x v="3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1944-02-19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1942-03-01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1942-10-11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1941-09-22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1942-01-14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1941-05-31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1946-07-10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1941-06-10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1939-12-30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1943-02-27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1942-03-02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1940-08-01T01:59:00"/>
    <x v="7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1944-12-17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1941-06-12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1942-09-23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1942-11-21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1943-09-17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1944-08-12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1942-06-08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1941-03-18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1944-05-21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1943-10-08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1941-04-24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1943-11-23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1941-04-22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1942-04-17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1942-04-04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1942-12-12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1942-05-23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1942-12-17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1943-12-16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1946-04-29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1946-01-15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1941-12-29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1945-01-30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1942-03-15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1941-02-20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1943-03-27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1944-03-09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1941-11-26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1946-05-30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1940-07-03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1946-07-3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1942-06-03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1945-03-04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1946-08-17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1941-10-14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1942-04-20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1946-04-15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1944-02-05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1941-07-20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1944-07-10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1947-03-28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1947-04-13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1947-04-06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1947-03-16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1947-03-23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1947-04-26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1947-04-09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1947-04-08T11:49:54"/>
    <x v="1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1947-03-15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1947-04-05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1947-04-02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1947-03-25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1947-04-08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1947-03-26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1947-04-09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1947-03-3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1947-04-08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1947-03-25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1947-04-10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1947-03-3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1945-01-13T15:56:45"/>
    <x v="3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1945-03-28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1945-08-29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1945-02-14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1945-09-07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1945-08-21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1946-03-27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1946-04-30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1944-08-29T19:39:00"/>
    <x v="3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1946-01-16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1944-08-30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1945-06-28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1944-10-03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1945-04-29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1945-03-29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1946-12-08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1946-04-20T04:00:00"/>
    <x v="2"/>
  </r>
  <r>
    <n v="1718"/>
    <x v="1718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1946-05-13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1944-09-15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1944-11-07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1945-12-09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1946-04-02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1945-06-29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1944-10-28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1944-08-22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1944-06-25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1945-04-03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1945-10-19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1946-06-09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1945-10-23T02:06:23"/>
    <x v="0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1945-06-09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1946-01-14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1946-09-12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1945-05-06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1946-08-06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1945-11-06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1945-07-18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1944-09-30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1946-05-03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1945-07-14T19:37:02"/>
    <x v="0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1945-06-08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1947-01-06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1946-08-26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1945-03-06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1946-12-21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1946-11-23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1945-11-11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1945-08-31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1947-02-28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1946-04-18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1945-03-17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1946-10-13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1946-03-20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1945-04-01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1945-10-03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1946-08-28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1947-01-27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1946-07-13T22:56:32"/>
    <x v="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1945-03-23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1946-02-23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1945-09-10T13:37:40"/>
    <x v="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1946-03-10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1946-10-22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1944-08-01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1944-08-11T23:31:52"/>
    <x v="3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1944-08-23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1944-08-01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1944-09-25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1945-01-11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1944-10-12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1944-10-21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1944-07-04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1945-01-17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1944-11-27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1944-10-22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1944-10-27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1945-02-18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1945-03-25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1946-09-01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1946-07-01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1946-09-14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1946-02-19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1945-05-19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1945-01-29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1944-10-14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1944-12-13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1945-04-02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1944-10-29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1945-01-10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1945-02-03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1945-01-27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1945-08-08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1944-11-25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1945-02-09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1946-10-13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1946-07-23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1946-12-14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1946-02-02T07:50:33"/>
    <x v="0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1944-11-09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1946-10-09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1945-12-13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1945-06-25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1945-02-12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1945-11-12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1945-09-30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1944-09-28T15:19:09"/>
    <x v="3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1944-09-26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1947-02-10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1945-02-27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1944-08-19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1944-10-22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1946-07-02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1944-08-06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1945-02-26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1945-06-29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1946-07-24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1947-01-29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1945-04-01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1944-07-28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1945-03-30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1942-03-02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1944-01-30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1942-10-23T16:26:16"/>
    <x v="5"/>
  </r>
  <r>
    <n v="1824"/>
    <x v="1824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1944-01-07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1943-07-10T20:01:43"/>
    <x v="4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1944-02-16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1941-03-01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1944-05-07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1941-01-19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1944-02-23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1942-05-11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1941-03-02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1943-03-01T07:59:00"/>
    <x v="4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1945-01-22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1946-03-30T15:51:11"/>
    <x v="2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1943-02-16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1942-03-17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1941-09-29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1946-09-30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1943-05-06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1944-05-18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1945-02-28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1941-02-18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1941-06-09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1946-06-16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1942-12-14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1945-04-19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1941-07-29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1942-10-16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1944-07-08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1944-07-26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1945-04-23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1942-11-13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1943-05-23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1944-01-05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1944-07-16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1944-09-10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1941-12-14T05:48:41"/>
    <x v="6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1941-09-20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1944-02-05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1945-01-24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1947-03-07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1944-06-10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1944-05-02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1946-11-05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1947-02-28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1946-11-04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1945-12-13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1947-01-03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1946-01-29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1944-11-18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1945-06-28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1945-07-06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1946-06-27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1946-08-05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1944-06-14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1945-02-27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1944-06-11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1946-03-13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1946-03-29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1945-03-08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1942-07-09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1942-04-07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1942-11-26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1942-08-09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1944-11-10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1945-12-01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1940-05-30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1943-03-10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1942-12-14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1940-07-20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1941-06-05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1941-04-14T03:59:00"/>
    <x v="6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1942-02-10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1945-10-18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1942-04-11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1944-03-02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1946-01-30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1945-03-23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1942-10-05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1945-05-20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1945-03-02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1947-01-26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1945-12-31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1944-09-05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1946-06-22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1944-05-21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1946-12-28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1944-10-21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1945-10-29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1944-08-07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1945-06-02T05:26:00"/>
    <x v="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1944-10-06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1944-10-30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1944-08-31T01:10:22"/>
    <x v="3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1946-11-06T18:12:55"/>
    <x v="2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1947-02-09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1944-08-10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1945-05-17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1945-10-19T23:00:00"/>
    <x v="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1942-07-13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1943-12-11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1941-09-25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1944-01-14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1943-10-10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1940-10-31T00:26:00"/>
    <x v="7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1942-03-07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1943-05-06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1941-07-03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1943-07-06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1942-05-21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1942-01-22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1944-09-25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1941-12-23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1944-06-19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1941-12-04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1942-06-14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1943-07-01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1943-03-09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1941-06-13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1944-05-13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1941-07-02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1946-08-10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1944-04-29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1945-07-10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1944-04-18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1939-11-22T05:59:00"/>
    <x v="8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1946-06-05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1944-07-08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1941-04-20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1946-11-06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1943-10-15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1942-03-01T03:00:00"/>
    <x v="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1946-03-11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1942-05-22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1945-04-16T21:10:05"/>
    <x v="0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1942-10-26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1943-03-22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1944-09-29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1944-12-19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1942-10-05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1944-05-11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1944-09-14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1946-04-21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1942-01-10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1944-08-12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1944-04-29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1946-12-02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1946-08-04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1943-04-19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1943-11-14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1942-11-17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1946-08-05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1943-08-18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1943-03-09T18:07:31"/>
    <x v="4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1943-07-12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1945-12-17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1942-06-11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1945-11-17T04:59:00"/>
    <x v="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1946-04-02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1944-07-07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1946-12-03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1946-09-01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1944-11-28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1946-08-01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1946-03-13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1945-02-27T15:21:16"/>
    <x v="0"/>
  </r>
  <r>
    <n v="1988"/>
    <x v="1988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1945-08-18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1946-12-10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1946-02-11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1945-07-01T21:26:26"/>
    <x v="0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1945-02-16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1945-12-19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1946-12-06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1945-07-14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1944-07-08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1944-08-24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1944-07-30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1944-11-11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1946-01-04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1945-06-10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1947-01-22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1940-06-30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1944-07-08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1943-10-15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1944-12-01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1940-08-22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1941-09-17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1946-11-22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1946-08-17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1946-01-09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1945-02-03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1946-07-07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1943-03-24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1941-09-07T21:02:43"/>
    <x v="6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1943-03-08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1942-03-23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1945-08-11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1946-09-21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1944-05-12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1944-09-22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1946-06-10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1945-06-09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1942-08-12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1945-06-09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1944-04-19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1945-03-28T18:31:59"/>
    <x v="0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1940-03-13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1944-08-25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1942-11-28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1945-01-07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1946-12-14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1944-04-24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1945-05-05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1945-12-17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1944-05-07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1943-12-29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1943-06-30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1946-11-30T04:59:00"/>
    <x v="2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1943-11-14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1946-11-09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1946-01-20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1946-12-10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1945-06-11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1942-07-08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1943-05-22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1945-04-15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1943-05-22T15:38:11"/>
    <x v="4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1943-12-01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1945-05-29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1943-12-25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1946-02-18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1945-11-23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1944-04-30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1944-12-01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1943-04-16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1946-02-24T11:52:12"/>
    <x v="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1945-02-28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1946-01-29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1944-07-21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1946-12-30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1946-03-23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1946-05-14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1943-05-30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1943-12-24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1944-08-21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1945-05-22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1946-10-19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1945-12-31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1946-06-27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1946-10-01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1946-05-06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1945-05-06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1946-05-05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1943-07-24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1944-07-21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1945-06-03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1946-12-17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1945-06-23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1945-11-09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1942-05-15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1941-11-22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1942-06-03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1944-05-02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1942-07-14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1941-12-12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1941-09-06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1940-09-09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1943-08-01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1943-02-23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1941-02-27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1941-10-05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1942-12-21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1942-03-04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1941-09-30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1942-10-25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1941-11-29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1942-03-07T02:43:55"/>
    <x v="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1945-06-30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1942-06-29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1942-02-11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1941-05-03T20:50:48"/>
    <x v="6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1942-11-08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1943-05-30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1944-11-19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1943-01-25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1944-11-10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1942-09-09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1945-07-03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1944-05-26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1941-08-13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1943-04-14T22:16:33"/>
    <x v="4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1944-09-21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1940-12-07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1941-02-18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1942-10-01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1945-10-25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1941-07-22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1942-08-15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1943-12-3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1947-01-10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1947-01-06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1940-03-13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1940-11-28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1945-08-03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1944-12-06T23:21:27"/>
    <x v="3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1945-03-10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1944-09-19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1946-03-09T00:35:00"/>
    <x v="2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1944-08-14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1945-07-10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1944-02-02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1941-04-22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1943-04-26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1942-10-03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1943-10-18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1944-12-03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1943-11-08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1946-11-02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1943-01-10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1944-11-12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1945-12-28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1940-07-19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1943-09-13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1943-11-26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1946-02-09T16:18:30"/>
    <x v="2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1944-11-14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1945-03-31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1940-07-29T00:00:00"/>
    <x v="7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1946-07-12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1946-06-28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1944-03-13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1945-01-08T07:59:00"/>
    <x v="3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1944-01-27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1946-03-30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1943-09-15T20:30:06"/>
    <x v="4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1946-12-22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1943-02-03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1941-07-14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1942-05-18T17:05:05"/>
    <x v="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1945-09-21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1944-07-22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1945-06-06T03:50:00"/>
    <x v="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1946-06-24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1946-04-07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1944-12-03T21:06:58"/>
    <x v="3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1942-09-14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1947-02-09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1947-03-01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1945-08-20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1945-06-20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1945-04-16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1943-09-09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1946-05-04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1946-07-20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1945-04-30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1946-06-05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1947-01-17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1945-04-09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1945-11-11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1947-02-20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1944-09-30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1947-02-08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1946-01-23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1943-03-25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1946-09-06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1945-04-01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1946-10-24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1946-04-20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1946-03-22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1947-02-13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1946-12-14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1946-11-20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1946-03-25T17:11:30"/>
    <x v="2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1945-08-09T18:31:40"/>
    <x v="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1946-12-01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1945-02-26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1945-11-12T13:20:00"/>
    <x v="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1945-10-13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1945-07-04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1943-01-15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1942-10-3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1945-09-22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1943-03-08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1942-05-3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1942-04-15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1943-11-15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1942-04-06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1944-04-12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1942-04-13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1944-04-08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1943-11-03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1945-05-13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1944-02-05T19:00:48"/>
    <x v="3"/>
  </r>
  <r>
    <n v="2215"/>
    <x v="2215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1942-03-12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1945-07-21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1945-10-31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1942-08-28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1945-08-17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1943-07-26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1946-04-22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1942-01-26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1945-06-25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1946-10-28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1944-09-19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1946-02-10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1943-11-12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1945-08-14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1943-09-02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1944-04-23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1943-06-24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1944-07-17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1945-12-12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1947-01-04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1945-03-26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1946-01-30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1944-11-10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1947-03-09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1943-11-30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1946-04-21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1947-03-01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1943-11-26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1947-03-12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1946-10-15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1944-02-20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1945-09-02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1945-07-27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1946-12-13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1943-04-01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1946-12-02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1944-08-14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1946-08-05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1945-11-16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1947-01-23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1946-05-06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1946-11-21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1946-06-18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1945-06-09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1946-12-07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1944-03-24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1947-02-13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1944-11-16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1945-01-29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1946-05-22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1946-11-21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1946-04-26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1944-12-19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1947-03-11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1947-03-06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1947-01-09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1946-12-09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1945-12-05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1947-03-11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1944-02-22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1944-12-20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1944-01-04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1942-02-25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1946-01-01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1945-02-02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1945-09-15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1941-07-23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1946-01-12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1942-05-08T02:00:04"/>
    <x v="5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1941-03-10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1942-06-28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1943-09-05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1944-06-21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1942-06-25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1943-12-05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1939-11-30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1942-04-22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1942-04-17T16:44:36"/>
    <x v="5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1942-09-24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1943-01-19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1943-01-25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1942-02-21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1942-03-13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1944-03-24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1941-02-04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1942-06-27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1943-06-20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1943-12-30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1941-12-11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1940-12-30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1944-08-06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1942-03-09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1942-05-04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1944-08-27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1943-03-08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1943-03-20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1944-05-05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1944-04-16T23:00:00"/>
    <x v="3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1942-05-02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1942-06-06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1942-05-04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1939-12-08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1940-02-14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1939-09-25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1943-12-14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1944-03-31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1947-04-03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1947-04-08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1947-03-19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1947-03-25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1947-03-28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1947-04-29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1944-08-24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1945-06-12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1944-07-15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1945-12-23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1944-08-16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1945-02-04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1944-05-27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1944-11-03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1944-06-09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1944-03-06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1944-06-24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1944-06-27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1946-12-18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1946-10-29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1945-07-10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1944-10-04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1946-01-06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1946-06-23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1945-03-29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1946-10-16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1946-08-24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1946-02-18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1945-08-09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1947-01-02T20:12:50"/>
    <x v="2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1945-04-28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1945-06-04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1945-04-19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1945-01-08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1945-04-30T22:02:16"/>
    <x v="0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1945-06-03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1945-10-15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1945-01-29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1945-08-01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1946-02-05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1946-04-29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1944-12-09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1945-12-27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1945-10-24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1946-01-15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1945-10-19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1946-04-24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1945-04-12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1946-02-08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1944-12-16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1945-06-23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1945-04-22T01:39:31"/>
    <x v="0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1945-08-27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1945-02-10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1946-09-08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1945-12-08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1946-11-24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1945-08-24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1945-10-03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1945-09-29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1945-04-08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1945-08-02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1945-02-20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1944-11-12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1945-08-03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1945-01-08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1946-07-21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1945-01-13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1945-07-23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1945-01-02T06:17:44"/>
    <x v="3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1945-03-29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1945-10-27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1945-08-06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1945-02-24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1947-01-09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1945-10-13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1944-12-31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1945-06-30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1944-12-16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1946-04-13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1946-03-04T19:44:56"/>
    <x v="2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1945-05-11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1946-03-29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1946-01-01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1946-09-02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1945-01-17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1945-04-09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1944-11-04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1945-08-16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1945-09-05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1945-08-23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1946-11-25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1944-05-29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1945-08-20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1946-07-14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1945-03-12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1944-08-08T21:13:07"/>
    <x v="3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1945-03-22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1945-02-16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1944-11-08T01:41:35"/>
    <x v="3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1945-02-19T16:29:56"/>
    <x v="0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1945-03-09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1944-12-29T16:54:50"/>
    <x v="3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1944-10-25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1946-05-26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1945-08-06T04:04:52"/>
    <x v="0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1946-03-22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1945-03-10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1947-02-04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1946-02-10T03:08:24"/>
    <x v="2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1946-06-27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1945-03-06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1946-02-25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1945-08-02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1945-10-03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1946-01-27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1945-03-15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1945-12-05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1945-10-16T19:38:49"/>
    <x v="0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1946-02-11T21:35:13"/>
    <x v="2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1945-07-21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1945-03-17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1944-08-13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1946-05-24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1945-09-24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1946-11-25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1946-11-11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1946-08-30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1944-11-28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1944-10-26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1947-03-04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1945-12-27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1947-02-01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1947-03-10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1946-04-19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1947-02-24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1946-03-23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1946-06-08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1946-03-22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1947-01-02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1941-09-29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1942-07-18T04:28:16"/>
    <x v="5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1943-04-15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1945-09-28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1942-09-22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1943-05-08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1942-05-09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1942-10-27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1941-02-06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1942-05-23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1942-01-23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1940-09-02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1942-11-09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1940-10-09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1940-07-08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1944-11-01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1942-08-11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1943-01-12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1942-07-27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1945-10-08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1942-04-29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1941-07-30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1942-04-30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1941-09-13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1941-10-10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1942-04-21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1942-05-26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1941-11-14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1943-05-08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1942-06-22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1941-01-14T01:51:00"/>
    <x v="7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1942-06-15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1943-04-28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1942-05-22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1942-06-05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1943-03-28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1941-08-03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1945-01-25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1942-12-30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1942-06-22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1945-09-25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1944-09-19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1946-06-06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1944-11-13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1945-03-12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1945-10-01T21:00:00"/>
    <x v="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1945-05-09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1944-08-12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1945-04-18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1945-05-12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1946-01-30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1944-12-11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1947-02-25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1944-08-18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1945-02-20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1944-11-27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1945-03-17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1944-11-11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1944-07-17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1946-10-14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1945-10-11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1946-04-21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1944-11-16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1944-12-19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1942-06-27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1944-12-06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1943-10-17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1945-08-18T11:00:00"/>
    <x v="0"/>
  </r>
  <r>
    <n v="2529"/>
    <x v="2528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1942-03-24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1945-04-18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1945-08-13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1942-08-15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1943-02-28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1939-12-31T06:00:00"/>
    <x v="8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1944-11-29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1943-07-29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1941-07-30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1943-02-23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1945-01-31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1941-10-27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1943-09-25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1943-09-30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1940-12-31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1942-07-07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1945-02-25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1943-10-04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1942-04-03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1946-09-29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1943-05-30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1945-10-06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1942-03-20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1947-03-04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1942-09-20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1945-05-30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1942-05-27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1942-12-23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1944-05-13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1945-04-29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1941-11-13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1945-03-04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1945-10-11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1946-10-10T12:35:39"/>
    <x v="2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1945-07-28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1944-07-30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1946-05-08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1944-08-19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1945-04-21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1946-08-3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1945-09-15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1947-02-07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1946-05-18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1945-04-11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1944-08-21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1946-05-17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1945-01-10T02:36:34"/>
    <x v="3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1945-04-08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1944-08-02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1945-10-07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1944-09-13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1945-05-14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1945-11-14T16:04:58"/>
    <x v="0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1946-10-28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1945-03-14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1945-06-13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1944-07-03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1945-12-23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1945-12-28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1945-03-29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1946-03-22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1946-01-24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1946-03-12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1944-10-03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1945-04-23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1944-08-05T23:13:48"/>
    <x v="3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1947-02-23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1944-08-05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1946-06-18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1945-09-21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1944-08-01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1946-03-24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1942-09-12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1944-11-10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1943-12-22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1942-04-28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1946-06-16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1944-04-27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1945-08-10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1947-03-14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1942-07-14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1946-08-21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1947-01-01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1945-01-07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1942-09-20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1944-04-28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1946-04-29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1945-08-23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1944-10-18T20:59:11"/>
    <x v="3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1945-11-29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1945-10-21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1945-10-09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1945-05-19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1946-12-29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1946-12-01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1942-09-12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1946-11-08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1945-06-01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1945-11-24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1944-11-28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1945-05-12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1946-06-29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1945-08-28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1946-05-28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1944-02-26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1946-09-28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1945-03-07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1946-10-15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1946-10-11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1945-01-13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1945-02-17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1945-06-06T03:51:14"/>
    <x v="0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1944-09-13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1946-07-14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1946-12-20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1947-03-09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1944-11-06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1945-09-07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1945-08-12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1946-03-08T17:09:20"/>
    <x v="2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1946-01-30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1946-12-20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1945-12-15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1944-12-08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1944-06-11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1945-04-19T13:25:26"/>
    <x v="0"/>
  </r>
  <r>
    <n v="2655"/>
    <x v="2654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1946-02-07T20:00:00"/>
    <x v="2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1947-03-11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1946-08-02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1946-07-29T21:13:14"/>
    <x v="2"/>
  </r>
  <r>
    <n v="2659"/>
    <x v="2658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1945-04-16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1945-11-22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1943-10-24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1945-08-19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1945-09-02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1945-12-07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1945-05-02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1945-09-23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1946-02-08T22:13:36"/>
    <x v="2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1945-11-07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1946-01-08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1944-07-27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1944-12-17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1945-12-26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1944-10-27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1946-07-04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1944-11-08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1946-05-21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1944-07-01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1945-09-22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1945-02-26T00:01:34"/>
    <x v="0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1946-04-05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1944-07-08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1944-11-20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1945-02-27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1944-08-07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1945-04-25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1944-09-28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1945-06-27T15:21:58"/>
    <x v="0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1945-02-22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1946-07-29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1945-06-01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1945-05-08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1945-03-23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1944-08-11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1944-09-24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1945-04-12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1944-12-23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1945-07-31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1944-06-25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1944-08-06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1944-09-16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1947-04-06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1947-04-04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1947-03-21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1947-04-04T19:41:54"/>
    <x v="1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1947-03-23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1944-10-14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1943-05-26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1946-07-20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1946-10-03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1944-08-07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1944-06-18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1943-07-12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1945-12-22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1946-10-13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1946-02-19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1945-10-06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1944-12-04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1946-05-02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1946-04-16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1946-11-10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1943-09-05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1947-01-28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1944-12-29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1945-08-13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1947-02-28T17:52:15"/>
    <x v="1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1946-04-21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1945-08-05T16:14:23"/>
    <x v="0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1945-12-28T14:23:54"/>
    <x v="0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1945-04-29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1943-04-21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1944-10-16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1943-05-27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1945-04-08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1946-10-12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1943-03-12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1944-04-21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1944-01-14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1946-11-05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1944-05-03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1945-03-09T23:45:52"/>
    <x v="0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1944-10-18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1942-05-14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1946-10-18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1942-02-27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1942-07-13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1944-08-27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1942-06-15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1946-09-01T17:03:22"/>
    <x v="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1945-04-02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1942-06-29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1944-06-15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1941-12-16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1942-08-25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1944-09-09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1945-04-06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1944-01-10T21:36:41"/>
    <x v="4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1946-08-05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1946-10-09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1946-07-15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1943-06-19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1943-01-02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1942-03-17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1943-05-23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1942-05-29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1942-10-27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1941-08-09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1945-08-14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1942-03-28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1944-06-03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1944-03-16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1943-01-3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1943-10-04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1946-04-23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1943-03-07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1941-12-14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1945-06-10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1945-07-15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1944-08-23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1945-11-20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1947-03-09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1945-02-10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1945-02-15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1945-04-21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1944-10-27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1946-08-04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1944-07-07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1944-07-16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1946-07-28T16:50:43"/>
    <x v="2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1945-03-10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1945-02-09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1946-09-08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1945-08-10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1945-07-19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1946-03-02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1944-06-04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1944-07-03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1944-07-06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1945-07-29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1946-06-16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1945-01-02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1944-10-08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1945-08-04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1945-07-14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1944-09-27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1945-08-20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1945-08-03T11:00:00"/>
    <x v="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1945-06-27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1945-08-20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1946-03-29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1944-05-30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1945-02-21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1945-04-04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1946-12-13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1945-05-07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1946-08-06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1945-07-31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1945-02-26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1945-09-21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1945-06-12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1946-02-24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1944-09-21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1945-03-25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1945-03-29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1945-06-11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1945-12-02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1945-07-08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1946-06-02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1945-09-30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1946-06-01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1944-05-10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1945-07-14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1944-11-21T22:00:00"/>
    <x v="3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1945-10-09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1945-01-28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1945-12-03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1947-02-17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1945-12-07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1944-08-11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1944-08-23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1945-03-16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1945-12-11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 backers"/>
    <x v="1"/>
    <s v="plays"/>
    <x v="2842"/>
    <d v="1944-06-19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1946-06-12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1947-01-03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1945-06-06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1945-05-27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1946-05-22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1945-05-27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1946-04-22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1944-09-04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1946-01-27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1944-06-19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1944-09-12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1945-05-05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1946-01-27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1945-08-06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1947-02-19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1944-12-03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1945-10-14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1946-06-18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1945-09-22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1944-06-22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1944-09-07T16:12:03"/>
    <x v="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1945-07-15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1945-01-04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1946-10-13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1946-07-03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1946-10-04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1946-07-18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1944-05-15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1944-12-19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1945-06-18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1945-01-26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1947-01-16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1946-05-04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1945-07-14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1946-11-29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1945-07-01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1946-01-18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1945-08-18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1944-12-01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1946-04-30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1946-02-04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1944-12-03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1945-03-12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1945-09-17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1945-01-09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1944-10-16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1944-08-27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1944-08-07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1946-04-14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1944-08-23T21:00:00"/>
    <x v="3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1945-01-07T02:00:00"/>
    <x v="3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1945-04-01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1944-06-20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1946-12-11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1945-10-09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1945-10-29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1946-07-23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1944-08-07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1945-02-05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1945-08-22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1945-09-07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1944-11-07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1946-09-06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1945-07-30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1946-05-13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1946-06-07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1944-11-23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1945-06-10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1945-06-25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1946-01-13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1944-09-04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1945-03-12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1946-03-15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1944-05-17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1945-09-14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1945-10-27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1944-08-03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1945-03-23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1944-09-23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1945-05-16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1945-01-22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1945-05-07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1944-09-09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1945-02-21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1944-07-13T05:00:00"/>
    <x v="3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1946-03-03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1944-05-23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1945-05-05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1944-09-13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1945-02-19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1946-06-03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1944-06-13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1946-08-28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1944-10-11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1944-07-11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1945-01-28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1944-08-26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1945-01-16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1945-02-27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1945-12-14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1945-04-11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1945-06-05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1945-05-22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1946-08-14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1946-11-23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1945-05-31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1945-11-17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1946-01-21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1944-10-03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1946-10-16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1945-10-06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1947-03-15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1945-06-14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1946-05-03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1945-03-25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1946-05-07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1946-06-06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1944-09-09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1945-03-24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1945-02-27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1945-06-30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1944-08-04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1945-07-05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1945-09-14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1945-03-07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1946-08-16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1945-05-01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1944-07-16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1944-08-29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1946-12-04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1945-12-30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1944-09-24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1944-11-25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1946-03-12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1945-03-21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1944-10-18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1945-01-04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1945-08-22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1945-09-21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1946-02-09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1944-11-09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1946-08-23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1946-10-30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1946-04-30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1946-10-12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1946-06-19T08:41:21"/>
    <x v="2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1945-12-19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1946-01-05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1947-01-26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1946-10-08T18:25:10"/>
    <x v="2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1946-02-18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1944-10-01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1947-01-18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1945-05-24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1947-02-26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1944-06-14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1947-02-28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1947-01-30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1946-07-12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1942-12-25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1946-02-28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1944-11-13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1944-10-04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1944-12-12T18:09:51"/>
    <x v="3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1945-04-23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1946-01-19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1944-11-24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1945-02-19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1945-12-21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1945-02-08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1945-06-19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1944-11-03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1944-06-09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1944-07-16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1944-08-18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1945-07-18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1944-05-25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1945-08-12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1946-11-21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1946-08-26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1945-06-09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1942-10-05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1944-05-28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1947-03-02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1945-03-18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1946-08-14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1944-11-16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1945-09-14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1946-10-13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1945-09-09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1946-08-17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1946-10-3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1943-05-03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1943-08-15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1940-09-30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1946-03-03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1943-12-28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1945-06-24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1946-01-18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1945-10-04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1945-04-14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1946-01-31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1944-08-20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1944-09-08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1946-04-26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1944-12-29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1945-06-12T00:20:55"/>
    <x v="0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1946-05-04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1947-02-07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1945-05-26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1944-09-30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1945-02-28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1945-01-07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1944-09-27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1946-04-02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1946-05-19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1944-08-06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1945-09-26T06:35:34"/>
    <x v="0"/>
  </r>
  <r>
    <n v="3061"/>
    <x v="3060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1944-08-11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1945-09-28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1946-10-21T22:08:58"/>
    <x v="2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1945-11-20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1944-07-28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1946-07-09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1945-09-07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1945-10-14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1944-12-12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1946-12-06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1945-04-19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1946-10-29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1945-06-12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1946-03-09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1946-08-18T02:27:20"/>
    <x v="2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1945-10-07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1947-03-01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1945-02-24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1945-03-20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1944-12-25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1945-09-18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1945-11-13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1944-08-30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1945-05-03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1945-09-27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1945-08-15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1946-12-20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1945-01-06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1946-07-08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1945-04-29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1946-08-13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1945-10-13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1944-05-30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1945-09-18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1946-07-3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1945-05-18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1946-10-06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1946-02-06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1946-02-10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1944-10-18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1945-07-14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1946-08-22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1945-06-10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1945-02-01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1944-10-17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1945-09-14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1945-05-09T19:32:31"/>
    <x v="0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1945-04-26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1944-08-26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1947-02-18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1944-10-02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1946-10-3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1945-04-15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1944-09-19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1946-06-04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1945-03-30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1946-05-26T13:12:00"/>
    <x v="2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1946-07-01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1945-03-25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1946-05-04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1944-09-24T16:18:55"/>
    <x v="3"/>
  </r>
  <r>
    <n v="3122"/>
    <x v="3121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1946-11-08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1946-07-08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1945-01-31T18:43:21"/>
    <x v="3"/>
  </r>
  <r>
    <n v="3125"/>
    <x v="3124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1946-01-05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1946-03-26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1945-02-27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1947-03-15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1947-04-17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1947-04-13T04:59:00"/>
    <x v="1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1947-04-07T12:54:05"/>
    <x v="1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1947-04-20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1947-03-23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1947-03-26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1947-04-03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1947-03-30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1947-05-02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1947-04-02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1947-03-24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1947-04-06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1947-04-15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1947-03-18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1947-04-08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1947-03-18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1947-03-26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1947-04-15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1944-11-05T00:15:55"/>
    <x v="3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1944-09-29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1942-12-06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1941-01-23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1944-09-08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1943-11-01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1941-04-29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1942-03-3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1942-12-19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1942-05-31T22:52:24"/>
    <x v="5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1944-07-17T05:00:00"/>
    <x v="3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1943-07-21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1942-01-16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1944-08-11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1944-10-13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1944-07-05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1944-06-13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1944-06-07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1941-05-01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1944-11-24T07:59:00"/>
    <x v="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1944-07-31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1944-06-11T22:00:00"/>
    <x v="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1943-12-12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1944-06-30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1946-05-05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1942-02-12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1944-09-24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1944-08-23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1941-02-15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1943-08-17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1944-06-19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1944-07-14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1943-05-05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1944-06-18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1944-06-13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1942-01-29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1943-08-22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1944-06-29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1944-07-14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1944-09-14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1944-08-02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1945-06-08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1945-05-22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1946-12-08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1946-08-15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1945-02-26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1945-02-18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1945-07-25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1945-02-10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1945-07-30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1945-02-02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1945-02-14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1944-09-04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1946-04-29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1944-08-29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1945-12-12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1945-09-23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1945-07-15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1945-04-29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1945-09-17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1945-04-21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1944-07-26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1944-06-18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1942-05-3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1944-08-13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1944-08-06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1945-07-24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1946-01-03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1945-09-08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1945-07-09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1946-11-03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1944-12-29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1945-03-20T22:35:47"/>
    <x v="0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1947-03-11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1945-07-03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1945-10-22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1945-08-18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1947-01-09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1946-06-02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1945-10-28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1947-01-16T21:10:36"/>
    <x v="2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1945-12-15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1944-11-18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1944-09-29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1946-04-15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1946-05-03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1947-03-01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1947-01-3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1946-06-30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1946-12-27T22:00:33"/>
    <x v="2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1945-09-27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1945-06-29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1945-10-23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1947-02-15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1944-10-12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1944-09-17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1945-10-07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1946-11-30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1945-06-10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1945-09-10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1945-07-10T10:25:12"/>
    <x v="0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1945-04-02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1945-06-18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1944-11-03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1945-06-19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1946-09-06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1946-09-07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1945-03-24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1944-10-05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1945-06-09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1947-02-21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1945-01-06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1946-09-30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1945-11-28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1945-07-14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1944-12-20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1945-10-28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1945-01-26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1945-12-01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1945-06-10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1945-07-15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1946-08-23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1945-06-14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1945-07-10T12:47:45"/>
    <x v="0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1944-10-31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1945-11-04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1946-09-13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1946-03-14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1945-02-07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1946-03-3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1944-11-16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1945-05-28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1946-03-3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1945-05-30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1945-08-31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1946-04-28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1946-02-08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1946-01-27T05:59:00"/>
    <x v="2"/>
  </r>
  <r>
    <n v="3285"/>
    <x v="3284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1947-02-27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1946-08-14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1945-11-26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1946-06-19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1947-02-19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1947-03-10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1945-09-15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1945-12-02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1947-03-03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1945-06-14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1946-09-25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1945-11-20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1945-07-25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1945-09-11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1945-10-12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1945-04-27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1946-07-31T06:59:00"/>
    <x v="2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1946-12-06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1945-03-26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1946-12-21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1945-07-29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1946-06-09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1946-05-14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1946-04-12T21:02:45"/>
    <x v="2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1946-10-15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1945-10-04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1945-10-15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1946-11-10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1946-01-25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1945-05-06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1946-05-05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1944-08-06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1946-06-07T00:57:04"/>
    <x v="2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1946-04-10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1945-01-29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1946-06-21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1944-10-14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1946-06-21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1946-09-24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1946-06-04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1945-04-03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1945-03-06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1946-05-07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1944-07-03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1944-07-25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1945-03-30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1945-10-04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1944-07-17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1945-06-13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1945-07-28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1944-08-01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1946-04-04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1944-10-08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1947-02-23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1946-07-27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1946-12-05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1946-06-11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1945-03-30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1946-04-12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1944-08-28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1945-04-16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1945-02-24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1946-05-07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1946-04-29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1946-06-12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1945-11-27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1944-07-21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1946-06-30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1946-05-01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1945-10-27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1946-05-09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1946-07-14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1944-07-30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1944-11-17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1947-02-24T01:22:14"/>
    <x v="1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1946-12-13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1944-08-30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1945-03-05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1944-08-17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1946-03-14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1945-12-11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1945-05-11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1945-07-30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1944-12-30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1947-01-14T00:59:40"/>
    <x v="2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1946-12-16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1945-11-30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1944-08-23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1945-07-16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1945-10-26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1944-05-16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1945-04-23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1945-03-18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1944-08-29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1945-08-24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1944-11-27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1945-03-09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1946-07-3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1946-06-22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1945-11-19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1944-12-08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1944-12-01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1944-12-12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1945-06-16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1946-06-02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1944-07-08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1944-08-06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1946-05-05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1944-11-04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1944-07-25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1945-05-28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1944-05-30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1946-02-16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1944-11-19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1945-02-19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1944-08-26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1945-08-05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1945-11-10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1945-06-23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1945-06-15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1946-02-28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1944-07-14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1944-07-04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1944-07-16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1946-07-30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1946-06-05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1945-10-06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1944-09-25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1945-02-26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1946-11-30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1946-04-16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1945-04-21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1944-10-24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1944-05-21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1946-04-05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1946-02-12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1945-03-02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1945-12-12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1945-04-22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1945-02-03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1944-10-02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1944-09-19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1944-06-30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1945-02-26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1946-11-01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1944-07-28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1944-08-16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1946-02-03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1944-06-15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1944-07-08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1946-08-06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1944-08-19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1945-08-17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1945-04-30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1946-01-17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1944-07-09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1945-11-11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1945-05-28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1944-09-07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1946-06-07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1945-10-21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1945-02-03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1946-03-17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1944-12-15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1946-07-08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1945-03-31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1945-04-19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1944-07-21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1946-08-12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1944-07-29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1946-10-12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1944-07-30T06:59:00"/>
    <x v="3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1945-02-10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1945-02-01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1946-05-19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1944-08-13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1946-10-28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1945-07-08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1946-10-10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1946-08-22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1945-08-07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1946-04-18T23:27:30"/>
    <x v="2"/>
  </r>
  <r>
    <n v="3467"/>
    <x v="3465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1945-03-18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1946-09-20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1946-04-27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1946-07-14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1944-08-29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1944-11-04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1945-03-18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1946-07-19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1944-11-01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1944-10-25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1945-05-15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1945-03-14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1944-06-19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1945-07-08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1944-12-31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1944-07-04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1944-07-01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1946-06-14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1946-01-31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1945-06-01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1945-06-22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1945-04-15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1944-05-22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1946-04-12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1945-05-16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1945-10-24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1944-08-15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1946-11-25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1944-10-30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1946-09-10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1946-06-01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1946-05-27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1945-06-29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1946-03-06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1945-09-09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1946-03-15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1946-07-23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1945-11-17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1944-05-11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1944-08-21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1946-05-30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1946-05-09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1944-11-19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1944-06-30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1944-11-05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1945-04-21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1944-06-02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1945-01-31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1945-05-29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1944-09-06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1944-07-02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1944-09-30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1945-03-02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1945-09-04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1944-09-27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1945-09-13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1946-09-24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1944-09-11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1945-08-07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1946-04-27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1945-07-09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1947-01-17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1945-07-11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1946-04-09T20:00:00"/>
    <x v="2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1946-06-29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1944-09-16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1945-11-09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1945-09-29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1945-09-30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1945-12-18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1944-11-15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1946-08-16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1946-09-07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1946-06-25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1945-08-29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1944-09-05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1945-06-23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1945-03-05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1945-04-09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1945-03-30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1946-05-13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1946-03-04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1945-09-02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1946-05-01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1944-05-20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1944-06-26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1945-08-10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1945-02-09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1946-11-16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1944-08-15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1944-05-03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1945-06-24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1945-07-29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1945-05-25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1945-08-03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1946-03-12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1946-07-3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1945-10-03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1944-12-29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1945-01-21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1945-06-08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1944-09-15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1945-01-06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1944-12-29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1944-10-28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1945-06-19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1944-11-06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1944-11-11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1946-08-10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1946-12-04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1945-04-24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1946-04-29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1946-03-30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1945-02-27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1944-07-28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1946-04-04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1946-04-17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1945-07-11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1944-12-19T17:11:30"/>
    <x v="3"/>
  </r>
  <r>
    <n v="3586"/>
    <x v="3584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1946-09-22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1946-06-26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1945-04-27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1945-05-24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1944-10-18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1945-01-22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1945-02-09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1945-01-03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1946-09-03T01:36:22"/>
    <x v="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1945-03-11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1944-08-24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1946-03-02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1944-09-01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1945-08-28T00:00:00"/>
    <x v="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1946-10-12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1945-01-14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1946-05-16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1945-11-03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1946-04-28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1946-02-11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1946-08-13T14:30:57"/>
    <x v="2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1945-12-13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1946-06-16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1946-03-29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1945-08-15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1945-04-06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1944-06-07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1944-06-26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1945-06-17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1945-12-08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1945-03-17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1947-02-27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1945-06-01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1946-11-18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1945-03-03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1946-09-29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1944-09-26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1944-07-24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1946-08-22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1945-06-30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1944-08-14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1946-05-20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1945-12-11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1946-05-04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1944-11-27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1944-09-21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1944-11-21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1946-11-18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1947-01-13T03:59:00"/>
    <x v="2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1946-04-19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1945-09-12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1944-12-30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1945-04-17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1946-10-06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1945-05-08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1944-10-03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1945-11-28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1945-11-15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1946-03-07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1946-11-21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1945-06-14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1946-09-29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1944-10-03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1944-06-14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1946-01-31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1944-08-08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1946-08-24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1945-08-03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1946-04-02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1945-07-16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1947-01-3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1946-05-31T21:42:00"/>
    <x v="2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1944-06-30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1945-03-17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1944-12-21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1946-04-09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1945-03-29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1946-12-20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1946-06-15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1945-10-26T19:54:00"/>
    <x v="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1944-07-22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1945-07-16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1945-07-21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1945-06-09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1945-05-29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1944-07-19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1944-09-24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1944-11-03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1946-09-02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1946-05-14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1944-09-10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1944-07-01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1945-05-29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1944-06-29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1946-10-04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1946-01-13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1944-06-14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1946-10-19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1945-08-31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1944-05-17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1945-08-27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1944-06-25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1944-08-06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1945-06-19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1944-11-25T15:21:23"/>
    <x v="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1945-02-28T04:59:00"/>
    <x v="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1944-09-17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1945-11-28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1946-06-05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1945-01-09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1945-02-11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1946-05-09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1946-03-01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1944-10-13T14:26:56"/>
    <x v="3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1944-09-28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1945-06-02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1946-07-09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1946-08-12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1946-05-30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1944-06-21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1944-09-10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1946-07-21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1944-07-02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1944-06-23T16:59:06"/>
    <x v="3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1945-04-01T13:49:48"/>
    <x v="0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1944-06-13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1945-05-29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1946-06-03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1945-05-24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1945-03-29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1946-01-19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1945-05-07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1945-02-25T17:11:15"/>
    <x v="0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1945-06-20T17:31:06"/>
    <x v="0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1945-06-30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1944-11-03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1946-02-09T22:59:00"/>
    <x v="2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1944-11-28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1946-05-03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1946-02-16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1946-04-28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1946-10-19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1945-08-17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1945-03-21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1945-08-15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1945-01-08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1945-01-22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1945-04-16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1945-05-23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1945-05-26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1945-03-21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1945-11-10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1944-07-13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1946-07-16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1944-08-10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1945-12-15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1944-09-04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1944-07-01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1944-07-03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1944-08-08T16:45:02"/>
    <x v="3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1946-10-07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1945-07-03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1946-02-14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1946-04-28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1945-02-08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1946-04-01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1946-10-15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1945-06-01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1944-07-24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1946-04-14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1944-06-09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1944-11-29T20:25:15"/>
    <x v="3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1944-05-17T05:00:00"/>
    <x v="3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1945-08-24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1944-05-03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1945-08-08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1945-07-31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1945-03-30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1946-05-28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1944-07-28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1944-07-01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1945-02-27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1944-06-10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1946-04-14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1945-06-11T22:20:10"/>
    <x v="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1946-05-17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1946-11-28T06:00:00"/>
    <x v="2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1946-11-14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1945-04-07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1945-04-07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1944-07-30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1944-09-25T04:00:00"/>
    <x v="3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1945-02-12T19:39:40"/>
    <x v="3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1946-03-25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1945-07-11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1944-09-06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1946-07-23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1946-03-14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1946-07-09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1946-08-01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1946-05-26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1945-07-09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1945-12-21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1945-06-13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1946-11-21T17:00:23"/>
    <x v="2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1944-07-04T16:36:32"/>
    <x v="3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1945-07-13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1944-12-14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1945-06-05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1945-08-26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1947-01-13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1945-04-18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1944-08-08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1946-03-10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1945-01-09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1944-12-31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1945-10-20T03:01:46"/>
    <x v="0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1946-03-03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1946-07-30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1944-09-25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1944-06-27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1945-04-01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1945-04-23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1944-07-28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1945-03-19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1946-05-30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1945-05-30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1946-06-13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1945-03-30T03:59:00"/>
    <x v="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1945-08-18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1944-07-15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1945-10-22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1945-03-10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1945-07-15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1945-07-03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1946-01-02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1946-01-17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1945-07-18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1946-07-3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1945-06-15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1945-05-05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1945-03-25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1944-12-29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1946-08-30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1946-05-26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1944-11-03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1946-02-18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1944-11-29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1945-06-16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1946-04-20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1946-08-02T04:09:00"/>
    <x v="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1945-07-01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1945-05-20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1945-07-28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1946-03-27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1944-07-18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1944-05-09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1944-05-30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1944-06-01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1945-09-29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1944-10-02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1945-07-17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1945-10-16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1945-06-09T18:24:44"/>
    <x v="0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1944-12-30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1945-07-15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1945-03-25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1944-08-30T20:09:38"/>
    <x v="3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1945-05-07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1945-03-24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1945-03-06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1944-07-30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1945-05-20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1944-06-23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1944-08-10T15:51:50"/>
    <x v="3"/>
  </r>
  <r>
    <n v="3861"/>
    <x v="3856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1944-11-10T21:47:00"/>
    <x v="3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1946-09-11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1945-11-03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1945-11-15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1944-08-28T05:30:00"/>
    <x v="3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1946-03-22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1946-06-17T19:32:19"/>
    <x v="2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1944-09-06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1945-03-12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1944-07-01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1947-03-28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1945-08-12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1945-10-06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1945-01-22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1946-09-02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1946-01-31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1946-12-07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1945-06-28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1945-01-23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1944-07-28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1947-02-19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1946-01-29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1944-08-31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1945-03-25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1946-05-08T22:49:51"/>
    <x v="2"/>
  </r>
  <r>
    <n v="3886"/>
    <x v="3881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1944-12-09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1945-04-29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1947-02-25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1945-01-02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1945-08-13T18:12:24"/>
    <x v="0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1945-03-21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1944-08-22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1944-06-29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1946-12-05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1945-02-26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1944-06-15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1945-01-06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1945-08-15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1944-08-10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1945-06-09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1945-12-17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1946-11-13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1945-08-12T19:38:00"/>
    <x v="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1945-04-13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1945-06-09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1945-06-24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1944-10-24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1944-07-27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1944-09-09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1945-09-05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1944-11-24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1945-04-23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1945-11-28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1945-05-08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1946-05-3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1946-06-02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1944-09-09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1944-08-02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1946-01-16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1946-11-12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1944-10-24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1945-02-28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1945-04-07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1944-06-24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1944-07-28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1944-12-25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1944-08-07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1945-10-14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1946-09-17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1946-03-3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1945-09-04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1946-03-15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1946-07-16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1945-09-29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1945-10-02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1946-11-30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1946-07-10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1945-06-25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1944-10-05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1944-12-31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1944-11-23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1945-06-14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1945-10-31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1945-08-25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1945-05-13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1945-02-26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1946-10-01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1944-09-05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1945-02-09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1946-04-07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1946-05-02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1945-10-24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1946-07-28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1944-07-12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1945-11-26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1946-04-24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1946-07-07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1944-07-31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1944-09-26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1946-01-01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1944-05-06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1945-11-26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1945-11-16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1945-04-17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1946-04-13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1944-07-22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1947-03-05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1946-05-21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1946-08-28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1946-04-16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1944-07-19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1945-02-04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1946-05-08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1946-06-01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1946-07-12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1944-07-30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1946-07-21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1945-01-29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1945-03-27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1944-07-03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1946-07-16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1945-07-05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1944-05-18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1944-11-06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1946-02-18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1946-05-05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1944-05-14T22:11:30"/>
    <x v="3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1945-08-27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1945-11-06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1946-03-01T16:08:13"/>
    <x v="2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1945-05-29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1945-12-09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1945-05-11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1944-07-17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1945-02-12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1944-11-18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1945-04-03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1945-03-26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1944-08-29T19:51:49"/>
    <x v="3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1946-05-06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1947-02-28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1944-09-25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1945-02-13T14:05:47"/>
    <x v="0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1944-10-06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1944-10-18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1946-02-14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1944-08-24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1945-07-20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1944-09-07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1944-10-24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1945-01-26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1945-04-30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1945-02-14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1946-03-04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1945-07-17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1944-09-15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1944-09-02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1946-10-06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1946-04-14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1945-03-22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1944-10-24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1945-01-30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1946-03-23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1945-08-29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1945-07-24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1945-12-02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1947-02-22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1944-06-03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1945-12-12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1946-02-01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1944-12-16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1945-12-13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1946-10-01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1945-04-01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1944-10-19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1944-06-29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1946-05-23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1944-10-15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1945-11-29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1945-07-16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1946-09-05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1945-01-18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1944-11-18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1945-04-08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1944-08-19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1944-10-20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1945-01-09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1946-04-10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1945-07-12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1944-10-21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1944-05-07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1944-10-11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1944-11-13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1946-09-30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1944-06-17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1946-07-02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1945-11-23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1946-03-3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1944-09-14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1944-06-21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1946-04-20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1946-07-01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1944-06-25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1945-04-27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1944-08-10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1946-05-18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1945-09-26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1947-01-12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1945-02-26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1945-02-27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1946-12-25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1944-08-19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1945-05-07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1945-11-03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1944-06-28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1944-10-19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1946-12-20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1947-01-26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1946-06-18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1946-06-13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1945-03-06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1945-11-12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1946-01-12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1946-10-08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1945-03-22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1945-11-19T04:00:00"/>
    <x v="0"/>
  </r>
  <r>
    <n v="4087"/>
    <x v="4080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1946-07-16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1945-01-14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1945-05-29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1945-08-05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1945-01-14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1945-04-03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1945-08-20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1944-10-20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1946-12-18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1947-02-27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1946-01-29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1946-06-03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1946-09-01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1944-10-23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1947-01-24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1946-05-14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1945-08-24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1946-10-26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1946-12-25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1945-03-31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1944-09-22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1947-03-02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1945-11-27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1946-07-20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1945-02-22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1946-02-26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1946-01-06T06:34:00"/>
    <x v="0"/>
  </r>
  <r>
    <m/>
    <x v="4107"/>
    <m/>
    <m/>
    <m/>
    <x v="4"/>
    <m/>
    <m/>
    <m/>
    <m/>
    <m/>
    <m/>
    <m/>
    <x v="41"/>
    <n v="0"/>
    <m/>
    <x v="9"/>
    <m/>
    <x v="4114"/>
    <m/>
    <x v="9"/>
  </r>
  <r>
    <m/>
    <x v="4107"/>
    <m/>
    <m/>
    <m/>
    <x v="4"/>
    <m/>
    <m/>
    <m/>
    <m/>
    <m/>
    <m/>
    <m/>
    <x v="41"/>
    <n v="2260300"/>
    <m/>
    <x v="9"/>
    <m/>
    <x v="4114"/>
    <m/>
    <x v="10"/>
  </r>
  <r>
    <m/>
    <x v="4107"/>
    <m/>
    <m/>
    <m/>
    <x v="4"/>
    <m/>
    <m/>
    <m/>
    <m/>
    <m/>
    <m/>
    <m/>
    <x v="41"/>
    <m/>
    <m/>
    <x v="9"/>
    <m/>
    <x v="4114"/>
    <m/>
    <x v="10"/>
  </r>
  <r>
    <m/>
    <x v="4107"/>
    <m/>
    <m/>
    <m/>
    <x v="4"/>
    <m/>
    <m/>
    <m/>
    <m/>
    <m/>
    <m/>
    <m/>
    <x v="41"/>
    <n v="2260300"/>
    <m/>
    <x v="9"/>
    <m/>
    <x v="4114"/>
    <m/>
    <x v="10"/>
  </r>
  <r>
    <m/>
    <x v="4107"/>
    <m/>
    <m/>
    <m/>
    <x v="4"/>
    <m/>
    <m/>
    <m/>
    <m/>
    <m/>
    <m/>
    <m/>
    <x v="41"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097A2-1BD4-4704-A4A1-0E959EEE2DF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705CF-9582-46D8-BD0F-1333B4FB61E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K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724">
        <item x="121"/>
        <item x="120"/>
        <item x="835"/>
        <item x="1720"/>
        <item x="1279"/>
        <item x="447"/>
        <item x="1029"/>
        <item x="2041"/>
        <item x="730"/>
        <item x="362"/>
        <item x="2501"/>
        <item x="808"/>
        <item x="813"/>
        <item x="403"/>
        <item x="1880"/>
        <item x="143"/>
        <item x="1628"/>
        <item x="2693"/>
        <item x="365"/>
        <item x="358"/>
        <item x="550"/>
        <item x="144"/>
        <item x="1900"/>
        <item x="1556"/>
        <item x="1540"/>
        <item x="148"/>
        <item x="161"/>
        <item x="2013"/>
        <item x="812"/>
        <item x="1032"/>
        <item x="1027"/>
        <item x="1284"/>
        <item x="516"/>
        <item x="798"/>
        <item x="2705"/>
        <item x="800"/>
        <item x="582"/>
        <item x="1924"/>
        <item x="1797"/>
        <item x="2132"/>
        <item x="501"/>
        <item x="1729"/>
        <item x="742"/>
        <item x="1538"/>
        <item x="434"/>
        <item x="2059"/>
        <item x="435"/>
        <item x="1978"/>
        <item x="373"/>
        <item x="2713"/>
        <item x="2654"/>
        <item x="2018"/>
        <item x="119"/>
        <item x="1863"/>
        <item x="2669"/>
        <item x="2151"/>
        <item x="396"/>
        <item x="810"/>
        <item x="678"/>
        <item x="1476"/>
        <item x="491"/>
        <item x="1545"/>
        <item x="784"/>
        <item x="1945"/>
        <item x="2531"/>
        <item x="1693"/>
        <item x="2688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7"/>
        <item x="31"/>
        <item x="1905"/>
        <item x="2659"/>
        <item x="508"/>
        <item x="140"/>
        <item x="2455"/>
        <item x="1701"/>
        <item x="393"/>
        <item x="1977"/>
        <item x="448"/>
        <item x="666"/>
        <item x="2721"/>
        <item x="1651"/>
        <item x="1107"/>
        <item x="2198"/>
        <item x="2086"/>
        <item x="2"/>
        <item x="1592"/>
        <item x="2473"/>
        <item x="2567"/>
        <item x="384"/>
        <item x="136"/>
        <item x="1709"/>
        <item x="456"/>
        <item x="2722"/>
        <item x="180"/>
        <item x="1637"/>
        <item x="2005"/>
        <item x="83"/>
        <item x="1997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2"/>
        <item x="1869"/>
        <item x="801"/>
        <item x="551"/>
        <item x="2268"/>
        <item x="809"/>
        <item x="1553"/>
        <item x="656"/>
        <item x="1938"/>
        <item x="2491"/>
        <item x="1714"/>
        <item x="2709"/>
        <item x="790"/>
        <item x="791"/>
        <item x="691"/>
        <item x="644"/>
        <item x="1950"/>
        <item x="2042"/>
        <item x="1688"/>
        <item x="1065"/>
        <item x="711"/>
        <item x="2277"/>
        <item x="845"/>
        <item x="537"/>
        <item x="651"/>
        <item x="74"/>
        <item x="2394"/>
        <item x="684"/>
        <item x="1537"/>
        <item x="1993"/>
        <item x="135"/>
        <item x="2540"/>
        <item x="1989"/>
        <item x="2128"/>
        <item x="141"/>
        <item x="378"/>
        <item x="520"/>
        <item x="1492"/>
        <item x="372"/>
        <item x="2024"/>
        <item x="2129"/>
        <item x="2474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8"/>
        <item x="1721"/>
        <item x="377"/>
        <item x="2490"/>
        <item x="1603"/>
        <item x="2679"/>
        <item x="652"/>
        <item x="1878"/>
        <item x="2717"/>
        <item x="2469"/>
        <item x="1534"/>
        <item x="1822"/>
        <item x="2306"/>
        <item x="1815"/>
        <item x="2163"/>
        <item x="1357"/>
        <item x="1052"/>
        <item x="806"/>
        <item x="819"/>
        <item x="2071"/>
        <item x="457"/>
        <item x="1777"/>
        <item x="825"/>
        <item x="475"/>
        <item x="804"/>
        <item x="2121"/>
        <item x="1974"/>
        <item x="1439"/>
        <item x="1902"/>
        <item x="2703"/>
        <item x="874"/>
        <item x="1633"/>
        <item x="2234"/>
        <item x="1996"/>
        <item x="529"/>
        <item x="775"/>
        <item x="1196"/>
        <item x="696"/>
        <item x="1024"/>
        <item x="926"/>
        <item x="2352"/>
        <item x="1643"/>
        <item x="2463"/>
        <item x="821"/>
        <item x="981"/>
        <item x="1964"/>
        <item x="2201"/>
        <item x="1352"/>
        <item x="2303"/>
        <item x="1287"/>
        <item x="681"/>
        <item x="1030"/>
        <item x="2664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8"/>
        <item x="982"/>
        <item x="2584"/>
        <item x="815"/>
        <item x="2596"/>
        <item x="1692"/>
        <item x="156"/>
        <item x="2124"/>
        <item x="2589"/>
        <item x="1219"/>
        <item x="2646"/>
        <item x="2048"/>
        <item x="152"/>
        <item x="433"/>
        <item x="2578"/>
        <item x="1602"/>
        <item x="1185"/>
        <item x="531"/>
        <item x="1105"/>
        <item x="2016"/>
        <item x="2680"/>
        <item x="717"/>
        <item x="2478"/>
        <item x="1162"/>
        <item x="1764"/>
        <item x="1848"/>
        <item x="1544"/>
        <item x="2274"/>
        <item x="2000"/>
        <item x="1261"/>
        <item x="1111"/>
        <item x="2662"/>
        <item x="2354"/>
        <item x="662"/>
        <item x="1608"/>
        <item x="2573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2"/>
        <item x="387"/>
        <item x="2359"/>
        <item x="1106"/>
        <item x="1532"/>
        <item x="2179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6"/>
        <item x="1751"/>
        <item x="1546"/>
        <item x="2164"/>
        <item x="2294"/>
        <item x="2682"/>
        <item x="1825"/>
        <item x="2243"/>
        <item x="1060"/>
        <item x="779"/>
        <item x="751"/>
        <item x="415"/>
        <item x="670"/>
        <item x="1409"/>
        <item x="2012"/>
        <item x="2363"/>
        <item x="1946"/>
        <item x="1821"/>
        <item x="1999"/>
        <item x="2278"/>
        <item x="1816"/>
        <item x="1561"/>
        <item x="1354"/>
        <item x="2334"/>
        <item x="2404"/>
        <item x="1998"/>
        <item x="945"/>
        <item x="179"/>
        <item x="1802"/>
        <item x="2134"/>
        <item x="882"/>
        <item x="2378"/>
        <item x="1986"/>
        <item x="1653"/>
        <item x="957"/>
        <item x="737"/>
        <item x="713"/>
        <item x="1515"/>
        <item x="452"/>
        <item x="1004"/>
        <item x="205"/>
        <item x="76"/>
        <item x="2558"/>
        <item x="2423"/>
        <item x="2338"/>
        <item x="153"/>
        <item x="2571"/>
        <item x="2487"/>
        <item x="2456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6"/>
        <item x="29"/>
        <item x="484"/>
        <item x="1737"/>
        <item x="1414"/>
        <item x="1944"/>
        <item x="980"/>
        <item x="905"/>
        <item x="1359"/>
        <item x="579"/>
        <item x="650"/>
        <item x="2193"/>
        <item x="1861"/>
        <item x="2361"/>
        <item x="689"/>
        <item x="1164"/>
        <item x="987"/>
        <item x="254"/>
        <item x="2166"/>
        <item x="924"/>
        <item x="1090"/>
        <item x="859"/>
        <item x="2672"/>
        <item x="151"/>
        <item x="680"/>
        <item x="1330"/>
        <item x="163"/>
        <item x="1323"/>
        <item x="2309"/>
        <item x="2700"/>
        <item x="2191"/>
        <item x="573"/>
        <item x="2708"/>
        <item x="1050"/>
        <item x="1595"/>
        <item x="780"/>
        <item x="706"/>
        <item x="2108"/>
        <item x="1565"/>
        <item x="836"/>
        <item x="1654"/>
        <item x="2397"/>
        <item x="2275"/>
        <item x="1420"/>
        <item x="2686"/>
        <item x="1178"/>
        <item x="1891"/>
        <item x="1962"/>
        <item x="2171"/>
        <item x="441"/>
        <item x="642"/>
        <item x="1212"/>
        <item x="1669"/>
        <item x="1346"/>
        <item x="783"/>
        <item x="893"/>
        <item x="657"/>
        <item x="562"/>
        <item x="1536"/>
        <item x="2414"/>
        <item x="502"/>
        <item x="1179"/>
        <item x="2425"/>
        <item x="1730"/>
        <item x="1154"/>
        <item x="1541"/>
        <item x="1229"/>
        <item x="426"/>
        <item x="663"/>
        <item x="2173"/>
        <item x="1046"/>
        <item x="805"/>
        <item x="1856"/>
        <item x="2227"/>
        <item x="2707"/>
        <item x="431"/>
        <item x="1983"/>
        <item x="2618"/>
        <item x="1644"/>
        <item x="480"/>
        <item x="2678"/>
        <item x="732"/>
        <item x="1726"/>
        <item x="1238"/>
        <item x="1045"/>
        <item x="63"/>
        <item x="2508"/>
        <item x="2655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9"/>
        <item x="931"/>
        <item x="1478"/>
        <item x="2351"/>
        <item x="928"/>
        <item x="1356"/>
        <item x="763"/>
        <item x="1191"/>
        <item x="811"/>
        <item x="2036"/>
        <item x="1959"/>
        <item x="1957"/>
        <item x="545"/>
        <item x="2019"/>
        <item x="247"/>
        <item x="641"/>
        <item x="2203"/>
        <item x="1039"/>
        <item x="1849"/>
        <item x="1952"/>
        <item x="2538"/>
        <item x="1392"/>
        <item x="1130"/>
        <item x="2509"/>
        <item x="1640"/>
        <item x="1689"/>
        <item x="2219"/>
        <item x="1520"/>
        <item x="1607"/>
        <item x="1970"/>
        <item x="2109"/>
        <item x="2118"/>
        <item x="647"/>
        <item x="70"/>
        <item x="572"/>
        <item x="1860"/>
        <item x="571"/>
        <item x="1652"/>
        <item x="822"/>
        <item x="2687"/>
        <item x="133"/>
        <item x="2181"/>
        <item x="1280"/>
        <item x="1309"/>
        <item x="1753"/>
        <item x="789"/>
        <item x="2200"/>
        <item x="841"/>
        <item x="464"/>
        <item x="1768"/>
        <item x="1940"/>
        <item x="2485"/>
        <item x="899"/>
        <item x="2256"/>
        <item x="2666"/>
        <item x="2454"/>
        <item x="134"/>
        <item x="2608"/>
        <item x="445"/>
        <item x="1055"/>
        <item x="386"/>
        <item x="1038"/>
        <item x="584"/>
        <item x="917"/>
        <item x="984"/>
        <item x="2634"/>
        <item x="2564"/>
        <item x="78"/>
        <item x="2465"/>
        <item x="2419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2"/>
        <item x="388"/>
        <item x="2413"/>
        <item x="2189"/>
        <item x="2561"/>
        <item x="1953"/>
        <item x="623"/>
        <item x="934"/>
        <item x="2543"/>
        <item x="1076"/>
        <item x="1157"/>
        <item x="375"/>
        <item x="82"/>
        <item x="1665"/>
        <item x="2677"/>
        <item x="1583"/>
        <item x="1686"/>
        <item x="1778"/>
        <item x="986"/>
        <item x="2426"/>
        <item x="79"/>
        <item x="2377"/>
        <item x="1570"/>
        <item x="317"/>
        <item x="208"/>
        <item x="1064"/>
        <item x="785"/>
        <item x="1743"/>
        <item x="1318"/>
        <item x="1939"/>
        <item x="2563"/>
        <item x="2276"/>
        <item x="603"/>
        <item x="291"/>
        <item x="99"/>
        <item x="1699"/>
        <item x="2144"/>
        <item x="428"/>
        <item x="2631"/>
        <item x="2464"/>
        <item x="1685"/>
        <item x="1355"/>
        <item x="2122"/>
        <item x="2445"/>
        <item x="1181"/>
        <item x="2395"/>
        <item x="2389"/>
        <item x="1591"/>
        <item x="2249"/>
        <item x="1870"/>
        <item x="204"/>
        <item x="2396"/>
        <item x="2170"/>
        <item x="1890"/>
        <item x="961"/>
        <item x="1619"/>
        <item x="683"/>
        <item x="38"/>
        <item x="645"/>
        <item x="1329"/>
        <item x="1471"/>
        <item x="695"/>
        <item x="2174"/>
        <item x="311"/>
        <item x="1327"/>
        <item x="595"/>
        <item x="712"/>
        <item x="2049"/>
        <item x="17"/>
        <item x="2702"/>
        <item x="1690"/>
        <item x="823"/>
        <item x="1289"/>
        <item x="1140"/>
        <item x="1281"/>
        <item x="941"/>
        <item x="1278"/>
        <item x="1332"/>
        <item x="2452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70"/>
        <item x="2566"/>
        <item x="1972"/>
        <item x="2392"/>
        <item x="1058"/>
        <item x="2390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1"/>
        <item x="820"/>
        <item x="929"/>
        <item x="1671"/>
        <item x="2524"/>
        <item x="1965"/>
        <item x="2710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6"/>
        <item x="1428"/>
        <item x="1960"/>
        <item x="290"/>
        <item x="2305"/>
        <item x="1258"/>
        <item x="1180"/>
        <item x="817"/>
        <item x="2401"/>
        <item x="313"/>
        <item x="2450"/>
        <item x="1246"/>
        <item x="720"/>
        <item x="2065"/>
        <item x="963"/>
        <item x="2551"/>
        <item x="458"/>
        <item x="953"/>
        <item x="197"/>
        <item x="600"/>
        <item x="613"/>
        <item x="2335"/>
        <item x="2103"/>
        <item x="1475"/>
        <item x="564"/>
        <item x="1187"/>
        <item x="347"/>
        <item x="1300"/>
        <item x="215"/>
        <item x="2718"/>
        <item x="2673"/>
        <item x="2692"/>
        <item x="1145"/>
        <item x="1864"/>
        <item x="1948"/>
        <item x="2279"/>
        <item x="768"/>
        <item x="692"/>
        <item x="2534"/>
        <item x="916"/>
        <item x="1662"/>
        <item x="885"/>
        <item x="131"/>
        <item x="1504"/>
        <item x="601"/>
        <item x="325"/>
        <item x="2010"/>
        <item x="1762"/>
        <item x="2283"/>
        <item x="2236"/>
        <item x="164"/>
        <item x="1455"/>
        <item x="664"/>
        <item x="2376"/>
        <item x="832"/>
        <item x="1334"/>
        <item x="646"/>
        <item x="108"/>
        <item x="2196"/>
        <item x="1066"/>
        <item x="2194"/>
        <item x="233"/>
        <item x="2471"/>
        <item x="2021"/>
        <item x="1121"/>
        <item x="1192"/>
        <item x="2512"/>
        <item x="1847"/>
        <item x="1063"/>
        <item x="1232"/>
        <item x="1842"/>
        <item x="1165"/>
        <item x="1141"/>
        <item x="1604"/>
        <item x="2663"/>
        <item x="1296"/>
        <item x="2622"/>
        <item x="1696"/>
        <item x="186"/>
        <item x="2472"/>
        <item x="2602"/>
        <item x="1968"/>
        <item x="1496"/>
        <item x="125"/>
        <item x="1760"/>
        <item x="2033"/>
        <item x="2581"/>
        <item x="635"/>
        <item x="1776"/>
        <item x="2647"/>
        <item x="1018"/>
        <item x="1113"/>
        <item x="1738"/>
        <item x="2424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8"/>
        <item x="879"/>
        <item x="2273"/>
        <item x="974"/>
        <item x="1129"/>
        <item x="1505"/>
        <item x="2025"/>
        <item x="776"/>
        <item x="2288"/>
        <item x="1003"/>
        <item x="1265"/>
        <item x="1123"/>
        <item x="1364"/>
        <item x="2070"/>
        <item x="442"/>
        <item x="2503"/>
        <item x="634"/>
        <item x="1324"/>
        <item x="1244"/>
        <item x="1806"/>
        <item x="2204"/>
        <item x="2451"/>
        <item x="1766"/>
        <item x="2676"/>
        <item x="56"/>
        <item x="1328"/>
        <item x="1551"/>
        <item x="2295"/>
        <item x="1626"/>
        <item x="2652"/>
        <item x="2583"/>
        <item x="714"/>
        <item x="2498"/>
        <item x="469"/>
        <item x="34"/>
        <item x="1648"/>
        <item x="73"/>
        <item x="2442"/>
        <item x="1311"/>
        <item x="1548"/>
        <item x="2599"/>
        <item x="2207"/>
        <item x="359"/>
        <item x="210"/>
        <item x="2215"/>
        <item x="1434"/>
        <item x="1007"/>
        <item x="1598"/>
        <item x="244"/>
        <item x="500"/>
        <item x="679"/>
        <item x="1763"/>
        <item x="1976"/>
        <item x="2001"/>
        <item x="1659"/>
        <item x="2225"/>
        <item x="470"/>
        <item x="1915"/>
        <item x="2623"/>
        <item x="96"/>
        <item x="1344"/>
        <item x="705"/>
        <item x="1528"/>
        <item x="693"/>
        <item x="901"/>
        <item x="2046"/>
        <item x="2089"/>
        <item x="1631"/>
        <item x="1302"/>
        <item x="2185"/>
        <item x="1547"/>
        <item x="1664"/>
        <item x="2400"/>
        <item x="2535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6"/>
        <item x="542"/>
        <item x="1237"/>
        <item x="246"/>
        <item x="2411"/>
        <item x="621"/>
        <item x="707"/>
        <item x="1169"/>
        <item x="366"/>
        <item x="2113"/>
        <item x="843"/>
        <item x="1331"/>
        <item x="364"/>
        <item x="2014"/>
        <item x="2099"/>
        <item x="935"/>
        <item x="2380"/>
        <item x="2506"/>
        <item x="736"/>
        <item x="2221"/>
        <item x="1780"/>
        <item x="2250"/>
        <item x="2261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2"/>
        <item x="568"/>
        <item x="2412"/>
        <item x="454"/>
        <item x="1316"/>
        <item x="2289"/>
        <item x="2537"/>
        <item x="1741"/>
        <item x="1735"/>
        <item x="1605"/>
        <item x="2542"/>
        <item x="1677"/>
        <item x="1629"/>
        <item x="1519"/>
        <item x="2142"/>
        <item x="1782"/>
        <item x="1153"/>
        <item x="973"/>
        <item x="2136"/>
        <item x="2210"/>
        <item x="561"/>
        <item x="399"/>
        <item x="1667"/>
        <item x="2570"/>
        <item x="1627"/>
        <item x="1017"/>
        <item x="638"/>
        <item x="1914"/>
        <item x="1094"/>
        <item x="1205"/>
        <item x="187"/>
        <item x="315"/>
        <item x="1208"/>
        <item x="2459"/>
        <item x="1786"/>
        <item x="1369"/>
        <item x="559"/>
        <item x="166"/>
        <item x="2262"/>
        <item x="2329"/>
        <item x="2343"/>
        <item x="851"/>
        <item x="958"/>
        <item x="541"/>
        <item x="222"/>
        <item x="1695"/>
        <item x="2259"/>
        <item x="1813"/>
        <item x="687"/>
        <item x="2406"/>
        <item x="2621"/>
        <item x="226"/>
        <item x="2477"/>
        <item x="343"/>
        <item x="216"/>
        <item x="2457"/>
        <item x="1240"/>
        <item x="511"/>
        <item x="2282"/>
        <item x="854"/>
        <item x="1263"/>
        <item x="390"/>
        <item x="2600"/>
        <item x="2481"/>
        <item x="2146"/>
        <item x="1002"/>
        <item x="896"/>
        <item x="1838"/>
        <item x="1801"/>
        <item x="1600"/>
        <item x="1464"/>
        <item x="1079"/>
        <item x="1727"/>
        <item x="2353"/>
        <item x="132"/>
        <item x="1577"/>
        <item x="2497"/>
        <item x="150"/>
        <item x="2648"/>
        <item x="2511"/>
        <item x="19"/>
        <item x="1382"/>
        <item x="690"/>
        <item x="1723"/>
        <item x="2326"/>
        <item x="239"/>
        <item x="1361"/>
        <item x="847"/>
        <item x="1109"/>
        <item x="335"/>
        <item x="374"/>
        <item x="1095"/>
        <item x="98"/>
        <item x="2143"/>
        <item x="48"/>
        <item x="2446"/>
        <item x="2517"/>
        <item x="227"/>
        <item x="1578"/>
        <item x="1069"/>
        <item x="2630"/>
        <item x="193"/>
        <item x="25"/>
        <item x="2214"/>
        <item x="699"/>
        <item x="2407"/>
        <item x="1338"/>
        <item x="2554"/>
        <item x="577"/>
        <item x="567"/>
        <item x="766"/>
        <item x="2641"/>
        <item x="400"/>
        <item x="1506"/>
        <item x="212"/>
        <item x="2190"/>
        <item x="1917"/>
        <item x="350"/>
        <item x="1200"/>
        <item x="1573"/>
        <item x="1337"/>
        <item x="1719"/>
        <item x="2154"/>
        <item x="2403"/>
        <item x="1655"/>
        <item x="2158"/>
        <item x="2555"/>
        <item x="1322"/>
        <item x="2182"/>
        <item x="72"/>
        <item x="658"/>
        <item x="1313"/>
        <item x="608"/>
        <item x="1135"/>
        <item x="1078"/>
        <item x="282"/>
        <item x="700"/>
        <item x="853"/>
        <item x="323"/>
        <item x="2486"/>
        <item x="1510"/>
        <item x="2362"/>
        <item x="1242"/>
        <item x="632"/>
        <item x="2232"/>
        <item x="333"/>
        <item x="2550"/>
        <item x="2437"/>
        <item x="877"/>
        <item x="2639"/>
        <item x="1836"/>
        <item x="2383"/>
        <item x="1267"/>
        <item x="578"/>
        <item x="1254"/>
        <item x="2475"/>
        <item x="1286"/>
        <item x="2552"/>
        <item x="715"/>
        <item x="2461"/>
        <item x="1567"/>
        <item x="275"/>
        <item x="648"/>
        <item x="881"/>
        <item x="977"/>
        <item x="1225"/>
        <item x="35"/>
        <item x="2222"/>
        <item x="2690"/>
        <item x="2285"/>
        <item x="2388"/>
        <item x="2230"/>
        <item x="1682"/>
        <item x="591"/>
        <item x="12"/>
        <item x="979"/>
        <item x="88"/>
        <item x="2586"/>
        <item x="2689"/>
        <item x="2522"/>
        <item x="1805"/>
        <item x="1011"/>
        <item x="1257"/>
        <item x="1370"/>
        <item x="2427"/>
        <item x="2183"/>
        <item x="2435"/>
        <item x="77"/>
        <item x="2237"/>
        <item x="627"/>
        <item x="1995"/>
        <item x="2060"/>
        <item x="814"/>
        <item x="824"/>
        <item x="636"/>
        <item x="959"/>
        <item x="1979"/>
        <item x="826"/>
        <item x="1612"/>
        <item x="594"/>
        <item x="1702"/>
        <item x="546"/>
        <item x="2525"/>
        <item x="2253"/>
        <item x="1888"/>
        <item x="1834"/>
        <item x="2255"/>
        <item x="2292"/>
        <item x="772"/>
        <item x="880"/>
        <item x="2504"/>
        <item x="1203"/>
        <item x="1756"/>
        <item x="2160"/>
        <item x="830"/>
        <item x="1585"/>
        <item x="503"/>
        <item x="253"/>
        <item x="2130"/>
        <item x="1814"/>
        <item x="1298"/>
        <item x="1402"/>
        <item x="2333"/>
        <item x="242"/>
        <item x="866"/>
        <item x="837"/>
        <item x="1144"/>
        <item x="2667"/>
        <item x="1022"/>
        <item x="2627"/>
        <item x="1599"/>
        <item x="2297"/>
        <item x="2683"/>
        <item x="2546"/>
        <item x="1740"/>
        <item x="1503"/>
        <item x="1025"/>
        <item x="1215"/>
        <item x="69"/>
        <item x="1767"/>
        <item x="368"/>
        <item x="915"/>
        <item x="2585"/>
        <item x="2638"/>
        <item x="2559"/>
        <item x="249"/>
        <item x="1484"/>
        <item x="1151"/>
        <item x="2382"/>
        <item x="1001"/>
        <item x="2208"/>
        <item x="2176"/>
        <item x="2008"/>
        <item x="1514"/>
        <item x="1395"/>
        <item x="640"/>
        <item x="2206"/>
        <item x="581"/>
        <item x="2665"/>
        <item x="268"/>
        <item x="906"/>
        <item x="2072"/>
        <item x="2645"/>
        <item x="2184"/>
        <item x="637"/>
        <item x="937"/>
        <item x="993"/>
        <item x="586"/>
        <item x="2694"/>
        <item x="1555"/>
        <item x="994"/>
        <item x="1270"/>
        <item x="2371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5"/>
        <item x="2642"/>
        <item x="437"/>
        <item x="1563"/>
        <item x="2545"/>
        <item x="1666"/>
        <item x="2615"/>
        <item x="890"/>
        <item x="2391"/>
        <item x="1691"/>
        <item x="992"/>
        <item x="1375"/>
        <item x="1134"/>
        <item x="1622"/>
        <item x="1168"/>
        <item x="446"/>
        <item x="1988"/>
        <item x="2133"/>
        <item x="1683"/>
        <item x="2417"/>
        <item x="1833"/>
        <item x="2603"/>
        <item x="206"/>
        <item x="177"/>
        <item x="839"/>
        <item x="1250"/>
        <item x="2145"/>
        <item x="774"/>
        <item x="2347"/>
        <item x="505"/>
        <item x="1670"/>
        <item x="217"/>
        <item x="1581"/>
        <item x="2695"/>
        <item x="109"/>
        <item x="1895"/>
        <item x="1116"/>
        <item x="2238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5"/>
        <item x="1951"/>
        <item x="2547"/>
        <item x="2520"/>
        <item x="2458"/>
        <item x="1251"/>
        <item x="24"/>
        <item x="1133"/>
        <item x="2299"/>
        <item x="1137"/>
        <item x="2432"/>
        <item x="394"/>
        <item x="2216"/>
        <item x="1707"/>
        <item x="583"/>
        <item x="1122"/>
        <item x="199"/>
        <item x="538"/>
        <item x="1509"/>
        <item x="639"/>
        <item x="2439"/>
        <item x="402"/>
        <item x="1132"/>
        <item x="1274"/>
        <item x="1070"/>
        <item x="1483"/>
        <item x="1568"/>
        <item x="558"/>
        <item x="1810"/>
        <item x="2247"/>
        <item x="922"/>
        <item x="1394"/>
        <item x="2098"/>
        <item x="1152"/>
        <item x="1966"/>
        <item x="231"/>
        <item x="2139"/>
        <item x="1068"/>
        <item x="911"/>
        <item x="280"/>
        <item x="2337"/>
        <item x="2572"/>
        <item x="1613"/>
        <item x="1560"/>
        <item x="2494"/>
        <item x="353"/>
        <item x="1587"/>
        <item x="303"/>
        <item x="1922"/>
        <item x="439"/>
        <item x="409"/>
        <item x="555"/>
        <item x="985"/>
        <item x="2521"/>
        <item x="1676"/>
        <item x="188"/>
        <item x="2493"/>
        <item x="1524"/>
        <item x="1580"/>
        <item x="2265"/>
        <item x="1572"/>
        <item x="1342"/>
        <item x="1377"/>
        <item x="2526"/>
        <item x="1745"/>
        <item x="1008"/>
        <item x="2515"/>
        <item x="159"/>
        <item x="834"/>
        <item x="1276"/>
        <item x="2270"/>
        <item x="3"/>
        <item x="2510"/>
        <item x="697"/>
        <item x="1728"/>
        <item x="2148"/>
        <item x="1623"/>
        <item x="1048"/>
        <item x="767"/>
        <item x="71"/>
        <item x="1927"/>
        <item x="321"/>
        <item x="115"/>
        <item x="2321"/>
        <item x="2054"/>
        <item x="277"/>
        <item x="2612"/>
        <item x="1456"/>
        <item x="1010"/>
        <item x="2153"/>
        <item x="2650"/>
        <item x="1366"/>
        <item x="2624"/>
        <item x="2251"/>
        <item x="2636"/>
        <item x="1335"/>
        <item x="619"/>
        <item x="2367"/>
        <item x="1315"/>
        <item x="1351"/>
        <item x="1892"/>
        <item x="1319"/>
        <item x="1500"/>
        <item x="2120"/>
        <item x="2431"/>
        <item x="2242"/>
        <item x="1183"/>
        <item x="1126"/>
        <item x="2205"/>
        <item x="1405"/>
        <item x="940"/>
        <item x="2058"/>
        <item x="264"/>
        <item x="2373"/>
        <item x="423"/>
        <item x="367"/>
        <item x="1255"/>
        <item x="84"/>
        <item x="983"/>
        <item x="2197"/>
        <item x="803"/>
        <item x="868"/>
        <item x="1871"/>
        <item x="395"/>
        <item x="85"/>
        <item x="2339"/>
        <item x="414"/>
        <item x="765"/>
        <item x="1272"/>
        <item x="288"/>
        <item x="1672"/>
        <item x="2562"/>
        <item x="2370"/>
        <item x="1020"/>
        <item x="1241"/>
        <item x="2308"/>
        <item x="2633"/>
        <item x="2443"/>
        <item x="2587"/>
        <item x="544"/>
        <item x="192"/>
        <item x="1820"/>
        <item x="515"/>
        <item x="2495"/>
        <item x="1901"/>
        <item x="278"/>
        <item x="2582"/>
        <item x="1498"/>
        <item x="2408"/>
        <item x="2034"/>
        <item x="184"/>
        <item x="2078"/>
        <item x="1601"/>
        <item x="1955"/>
        <item x="2480"/>
        <item x="2607"/>
        <item x="240"/>
        <item x="919"/>
        <item x="1875"/>
        <item x="2548"/>
        <item x="1436"/>
        <item x="398"/>
        <item x="474"/>
        <item x="1445"/>
        <item x="2272"/>
        <item x="1294"/>
        <item x="2527"/>
        <item x="93"/>
        <item x="671"/>
        <item x="609"/>
        <item x="1275"/>
        <item x="1005"/>
        <item x="1793"/>
        <item x="1391"/>
        <item x="2557"/>
        <item x="1174"/>
        <item x="1705"/>
        <item x="797"/>
        <item x="2604"/>
        <item x="1733"/>
        <item x="2606"/>
        <item x="1021"/>
        <item x="1114"/>
        <item x="417"/>
        <item x="2055"/>
        <item x="1193"/>
        <item x="606"/>
        <item x="883"/>
        <item x="1846"/>
        <item x="757"/>
        <item x="2246"/>
        <item x="1143"/>
        <item x="753"/>
        <item x="1675"/>
        <item x="1288"/>
        <item x="2290"/>
        <item x="1559"/>
        <item x="1624"/>
        <item x="341"/>
        <item x="2698"/>
        <item x="2438"/>
        <item x="2614"/>
        <item x="1301"/>
        <item x="219"/>
        <item x="2653"/>
        <item x="887"/>
        <item x="1700"/>
        <item x="1817"/>
        <item x="1584"/>
        <item x="1736"/>
        <item x="2448"/>
        <item x="726"/>
        <item x="1293"/>
        <item x="1146"/>
        <item x="2598"/>
        <item x="1077"/>
        <item x="1194"/>
        <item x="2263"/>
        <item x="1305"/>
        <item x="1390"/>
        <item x="536"/>
        <item x="849"/>
        <item x="30"/>
        <item x="169"/>
        <item x="2346"/>
        <item x="468"/>
        <item x="1049"/>
        <item x="2111"/>
        <item x="2324"/>
        <item x="1571"/>
        <item x="47"/>
        <item x="909"/>
        <item x="2393"/>
        <item x="162"/>
        <item x="2496"/>
        <item x="2224"/>
        <item x="1928"/>
        <item x="566"/>
        <item x="1886"/>
        <item x="2192"/>
        <item x="1362"/>
        <item x="1781"/>
        <item x="903"/>
        <item x="2500"/>
        <item x="996"/>
        <item x="1687"/>
        <item x="2022"/>
        <item x="1073"/>
        <item x="185"/>
        <item x="2317"/>
        <item x="91"/>
        <item x="2138"/>
        <item x="1253"/>
        <item x="2298"/>
        <item x="2626"/>
        <item x="209"/>
        <item x="351"/>
        <item x="1868"/>
        <item x="107"/>
        <item x="1422"/>
        <item x="2453"/>
        <item x="2052"/>
        <item x="1512"/>
        <item x="2499"/>
        <item x="2421"/>
        <item x="1529"/>
        <item x="769"/>
        <item x="2186"/>
        <item x="295"/>
        <item x="848"/>
        <item x="1308"/>
        <item x="2632"/>
        <item x="2311"/>
        <item x="611"/>
        <item x="2150"/>
        <item x="2436"/>
        <item x="846"/>
        <item x="2716"/>
        <item x="1831"/>
        <item x="2293"/>
        <item x="1197"/>
        <item x="20"/>
        <item x="1176"/>
        <item x="1855"/>
        <item x="181"/>
        <item x="2051"/>
        <item x="2076"/>
        <item x="1368"/>
        <item x="802"/>
        <item x="533"/>
        <item x="11"/>
        <item x="2307"/>
        <item x="1873"/>
        <item x="2094"/>
        <item x="1036"/>
        <item x="1774"/>
        <item x="590"/>
        <item x="128"/>
        <item x="1227"/>
        <item x="741"/>
        <item x="2020"/>
        <item x="2513"/>
        <item x="1403"/>
        <item x="2569"/>
        <item x="1467"/>
        <item x="2312"/>
        <item x="605"/>
        <item x="1236"/>
        <item x="2235"/>
        <item x="129"/>
        <item x="925"/>
        <item x="875"/>
        <item x="2539"/>
        <item x="2649"/>
        <item x="2364"/>
        <item x="2670"/>
        <item x="2657"/>
        <item x="1614"/>
        <item x="2011"/>
        <item x="1713"/>
        <item x="334"/>
        <item x="1589"/>
        <item x="2502"/>
        <item x="991"/>
        <item x="328"/>
        <item x="2374"/>
        <item x="307"/>
        <item x="214"/>
        <item x="799"/>
        <item x="733"/>
        <item x="1610"/>
        <item x="2492"/>
        <item x="1096"/>
        <item x="1791"/>
        <item x="1189"/>
        <item x="1658"/>
        <item x="975"/>
        <item x="2040"/>
        <item x="1681"/>
        <item x="560"/>
        <item x="892"/>
        <item x="2691"/>
        <item x="682"/>
        <item x="2178"/>
        <item x="828"/>
        <item x="2116"/>
        <item x="914"/>
        <item x="2240"/>
        <item x="2418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5"/>
        <item x="539"/>
        <item x="2385"/>
        <item x="1147"/>
        <item x="2685"/>
        <item x="518"/>
        <item x="1115"/>
        <item x="1427"/>
        <item x="1282"/>
        <item x="2514"/>
        <item x="2101"/>
        <item x="1913"/>
        <item x="1899"/>
        <item x="1098"/>
        <item x="490"/>
        <item x="498"/>
        <item x="598"/>
        <item x="2087"/>
        <item x="2345"/>
        <item x="241"/>
        <item x="194"/>
        <item x="888"/>
        <item x="2209"/>
        <item x="1160"/>
        <item x="2032"/>
        <item x="1881"/>
        <item x="75"/>
        <item x="296"/>
        <item x="344"/>
        <item x="2579"/>
        <item x="1195"/>
        <item x="1149"/>
        <item x="287"/>
        <item x="2701"/>
        <item x="64"/>
        <item x="306"/>
        <item x="420"/>
        <item x="1136"/>
        <item x="463"/>
        <item x="1558"/>
        <item x="391"/>
        <item x="165"/>
        <item x="1958"/>
        <item x="1376"/>
        <item x="2127"/>
        <item x="221"/>
        <item x="2090"/>
        <item x="1125"/>
        <item x="1336"/>
        <item x="1314"/>
        <item x="1507"/>
        <item x="1019"/>
        <item x="1461"/>
        <item x="2541"/>
        <item x="1097"/>
        <item x="1248"/>
        <item x="596"/>
        <item x="1803"/>
        <item x="1166"/>
        <item x="113"/>
        <item x="2106"/>
        <item x="1433"/>
        <item x="2658"/>
        <item x="1415"/>
        <item x="759"/>
        <item x="549"/>
        <item x="2231"/>
        <item x="1569"/>
        <item x="2050"/>
        <item x="389"/>
        <item x="327"/>
        <item x="2082"/>
        <item x="1031"/>
        <item x="1857"/>
        <item x="703"/>
        <item x="1903"/>
        <item x="844"/>
        <item x="1188"/>
        <item x="1501"/>
        <item x="2105"/>
        <item x="196"/>
        <item x="2656"/>
        <item x="616"/>
        <item x="2286"/>
        <item x="739"/>
        <item x="970"/>
        <item x="1223"/>
        <item x="2387"/>
        <item x="312"/>
        <item x="1521"/>
        <item x="1221"/>
        <item x="250"/>
        <item x="466"/>
        <item x="1684"/>
        <item x="1462"/>
        <item x="2074"/>
        <item x="1566"/>
        <item x="2004"/>
        <item x="112"/>
        <item x="1059"/>
        <item x="1747"/>
        <item x="2035"/>
        <item x="285"/>
        <item x="330"/>
        <item x="1638"/>
        <item x="2405"/>
        <item x="1963"/>
        <item x="2611"/>
        <item x="519"/>
        <item x="1321"/>
        <item x="1889"/>
        <item x="229"/>
        <item x="1413"/>
        <item x="66"/>
        <item x="2714"/>
        <item x="1867"/>
        <item x="146"/>
        <item x="352"/>
        <item x="1530"/>
        <item x="1562"/>
        <item x="2319"/>
        <item x="1423"/>
        <item x="171"/>
        <item x="1466"/>
        <item x="118"/>
        <item x="869"/>
        <item x="936"/>
        <item x="898"/>
        <item x="2110"/>
        <item x="2131"/>
        <item x="1062"/>
        <item x="1887"/>
        <item x="211"/>
        <item x="345"/>
        <item x="1918"/>
        <item x="2532"/>
        <item x="1304"/>
        <item x="593"/>
        <item x="1969"/>
        <item x="2671"/>
        <item x="243"/>
        <item x="1222"/>
        <item x="167"/>
        <item x="18"/>
        <item x="723"/>
        <item x="5"/>
        <item x="412"/>
        <item x="2323"/>
        <item x="1949"/>
        <item x="1885"/>
        <item x="2162"/>
        <item x="2348"/>
        <item x="2617"/>
        <item x="2248"/>
        <item x="506"/>
        <item x="2296"/>
        <item x="1526"/>
        <item x="1367"/>
        <item x="1636"/>
        <item x="1283"/>
        <item x="1271"/>
        <item x="2069"/>
        <item x="895"/>
        <item x="127"/>
        <item x="2102"/>
        <item x="1920"/>
        <item x="1156"/>
        <item x="2613"/>
        <item x="2610"/>
        <item x="218"/>
        <item x="2379"/>
        <item x="1877"/>
        <item x="1916"/>
        <item x="1923"/>
        <item x="2053"/>
        <item x="257"/>
        <item x="1800"/>
        <item x="1103"/>
        <item x="207"/>
        <item x="483"/>
        <item x="755"/>
        <item x="923"/>
        <item x="2444"/>
        <item x="565"/>
        <item x="1826"/>
        <item x="1448"/>
        <item x="631"/>
        <item x="2327"/>
        <item x="2336"/>
        <item x="2107"/>
        <item x="1101"/>
        <item x="2112"/>
        <item x="2007"/>
        <item x="2434"/>
        <item x="62"/>
        <item x="1053"/>
        <item x="2067"/>
        <item x="1074"/>
        <item x="1931"/>
        <item x="1639"/>
        <item x="954"/>
        <item x="270"/>
        <item x="2226"/>
        <item x="1711"/>
        <item x="1158"/>
        <item x="203"/>
        <item x="1067"/>
        <item x="220"/>
        <item x="276"/>
        <item x="2476"/>
        <item x="629"/>
        <item x="897"/>
        <item x="2244"/>
        <item x="1982"/>
        <item x="45"/>
        <item x="1634"/>
        <item x="2177"/>
        <item x="1247"/>
        <item x="1518"/>
        <item x="1091"/>
        <item x="1307"/>
        <item x="2449"/>
        <item x="910"/>
        <item x="509"/>
        <item x="2484"/>
        <item x="1771"/>
        <item x="1473"/>
        <item x="2549"/>
        <item x="614"/>
        <item x="2591"/>
        <item x="2123"/>
        <item x="548"/>
        <item x="2357"/>
        <item x="284"/>
        <item x="530"/>
        <item x="101"/>
        <item x="427"/>
        <item x="236"/>
        <item x="2349"/>
        <item x="2195"/>
        <item x="807"/>
        <item x="1788"/>
        <item x="1668"/>
        <item x="965"/>
        <item x="2588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3"/>
        <item x="1054"/>
        <item x="2372"/>
        <item x="316"/>
        <item x="1533"/>
        <item x="2172"/>
        <item x="292"/>
        <item x="1239"/>
        <item x="1784"/>
        <item x="1975"/>
        <item x="1358"/>
        <item x="930"/>
        <item x="2066"/>
        <item x="2460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3"/>
        <item x="2002"/>
        <item x="201"/>
        <item x="332"/>
        <item x="2264"/>
        <item x="41"/>
        <item x="263"/>
        <item x="867"/>
        <item x="2575"/>
        <item x="2681"/>
        <item x="461"/>
        <item x="760"/>
        <item x="245"/>
        <item x="2257"/>
        <item x="1522"/>
        <item x="2212"/>
        <item x="260"/>
        <item x="124"/>
        <item x="1345"/>
        <item x="2574"/>
        <item x="2605"/>
        <item x="2720"/>
        <item x="2466"/>
        <item x="1575"/>
        <item x="997"/>
        <item x="1841"/>
        <item x="1663"/>
        <item x="2629"/>
        <item x="1635"/>
        <item x="2635"/>
        <item x="482"/>
        <item x="1649"/>
        <item x="1139"/>
        <item x="1694"/>
        <item x="256"/>
        <item x="1661"/>
        <item x="1110"/>
        <item x="189"/>
        <item x="2081"/>
        <item x="1348"/>
        <item x="149"/>
        <item x="771"/>
        <item x="2320"/>
        <item x="724"/>
        <item x="1235"/>
        <item x="1438"/>
        <item x="2047"/>
        <item x="183"/>
        <item x="1033"/>
        <item x="2315"/>
        <item x="1678"/>
        <item x="659"/>
        <item x="274"/>
        <item x="488"/>
        <item x="213"/>
        <item x="1674"/>
        <item x="2322"/>
        <item x="2064"/>
        <item x="633"/>
        <item x="13"/>
        <item x="300"/>
        <item x="1262"/>
        <item x="1798"/>
        <item x="357"/>
        <item x="2061"/>
        <item x="2360"/>
        <item x="694"/>
        <item x="2169"/>
        <item x="1075"/>
        <item x="258"/>
        <item x="1508"/>
        <item x="2467"/>
        <item x="816"/>
        <item x="385"/>
        <item x="2529"/>
        <item x="734"/>
        <item x="413"/>
        <item x="2595"/>
        <item x="873"/>
        <item x="106"/>
        <item x="465"/>
        <item x="1086"/>
        <item x="324"/>
        <item x="2344"/>
        <item x="1142"/>
        <item x="2029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8"/>
        <item x="2422"/>
        <item x="2580"/>
        <item x="262"/>
        <item x="1477"/>
        <item x="1204"/>
        <item x="2616"/>
        <item x="2528"/>
        <item x="2063"/>
        <item x="1502"/>
        <item x="1373"/>
        <item x="2366"/>
        <item x="230"/>
        <item x="319"/>
        <item x="1830"/>
        <item x="1035"/>
        <item x="1703"/>
        <item x="1211"/>
        <item x="534"/>
        <item x="1660"/>
        <item x="2233"/>
        <item x="175"/>
        <item x="2254"/>
        <item x="876"/>
        <item x="67"/>
        <item x="1493"/>
        <item x="962"/>
        <item x="1904"/>
        <item x="2310"/>
        <item x="467"/>
        <item x="2083"/>
        <item x="738"/>
        <item x="318"/>
        <item x="1531"/>
        <item x="1148"/>
        <item x="43"/>
        <item x="1350"/>
        <item x="42"/>
        <item x="1896"/>
        <item x="1396"/>
        <item x="2125"/>
        <item x="168"/>
        <item x="528"/>
        <item x="286"/>
        <item x="182"/>
        <item x="424"/>
        <item x="102"/>
        <item x="2355"/>
        <item x="891"/>
        <item x="51"/>
        <item x="1207"/>
        <item x="1450"/>
        <item x="1449"/>
        <item x="1173"/>
        <item x="838"/>
        <item x="2075"/>
        <item x="142"/>
        <item x="2003"/>
        <item x="2462"/>
        <item x="2239"/>
        <item x="1303"/>
        <item x="517"/>
        <item x="525"/>
        <item x="2316"/>
        <item x="283"/>
        <item x="176"/>
        <item x="2643"/>
        <item x="2097"/>
        <item x="526"/>
        <item x="1843"/>
        <item x="522"/>
        <item x="2593"/>
        <item x="1277"/>
        <item x="1481"/>
        <item x="202"/>
        <item x="850"/>
        <item x="228"/>
        <item x="2560"/>
        <item x="455"/>
        <item x="1967"/>
        <item x="795"/>
        <item x="1217"/>
        <item x="92"/>
        <item x="2479"/>
        <item x="486"/>
        <item x="89"/>
        <item x="1706"/>
        <item x="860"/>
        <item x="2056"/>
        <item x="524"/>
        <item x="178"/>
        <item x="2416"/>
        <item x="2280"/>
        <item x="2271"/>
        <item x="2155"/>
        <item x="2420"/>
        <item x="293"/>
        <item x="349"/>
        <item x="1992"/>
        <item x="477"/>
        <item x="1919"/>
        <item x="1746"/>
        <item x="1954"/>
        <item x="1897"/>
        <item x="2712"/>
        <item x="421"/>
        <item x="2507"/>
        <item x="40"/>
        <item x="2037"/>
        <item x="624"/>
        <item x="1398"/>
        <item x="563"/>
        <item x="1384"/>
        <item x="2519"/>
        <item x="932"/>
        <item x="2211"/>
        <item x="944"/>
        <item x="920"/>
        <item x="2661"/>
        <item x="1421"/>
        <item x="1894"/>
        <item x="2114"/>
        <item x="55"/>
        <item x="422"/>
        <item x="1758"/>
        <item x="947"/>
        <item x="2266"/>
        <item x="289"/>
        <item x="1349"/>
        <item x="2140"/>
        <item x="840"/>
        <item x="1734"/>
        <item x="1084"/>
        <item x="2229"/>
        <item x="1295"/>
        <item x="2077"/>
        <item x="1755"/>
        <item x="1118"/>
        <item x="2188"/>
        <item x="1408"/>
        <item x="65"/>
        <item x="1108"/>
        <item x="1906"/>
        <item x="1177"/>
        <item x="592"/>
        <item x="2576"/>
        <item x="342"/>
        <item x="504"/>
        <item x="1879"/>
        <item x="44"/>
        <item x="1088"/>
        <item x="1264"/>
        <item x="1312"/>
        <item x="2381"/>
        <item x="574"/>
        <item x="2267"/>
        <item x="472"/>
        <item x="747"/>
        <item x="259"/>
        <item x="436"/>
        <item x="1792"/>
        <item x="1620"/>
        <item x="938"/>
        <item x="1093"/>
        <item x="2430"/>
        <item x="397"/>
        <item x="1317"/>
        <item x="709"/>
        <item x="1399"/>
        <item x="2483"/>
        <item x="2313"/>
        <item x="1859"/>
        <item x="1789"/>
        <item x="2675"/>
        <item x="58"/>
        <item x="2447"/>
        <item x="1216"/>
        <item x="1124"/>
        <item x="49"/>
        <item x="862"/>
        <item x="1474"/>
        <item x="1933"/>
        <item x="252"/>
        <item x="2187"/>
        <item x="2161"/>
        <item x="301"/>
        <item x="2640"/>
        <item x="299"/>
        <item x="2568"/>
        <item x="336"/>
        <item x="2147"/>
        <item x="908"/>
        <item x="1625"/>
        <item x="2281"/>
        <item x="557"/>
        <item x="886"/>
        <item x="2220"/>
        <item x="238"/>
        <item x="443"/>
        <item x="2302"/>
        <item x="2668"/>
        <item x="1819"/>
        <item x="2505"/>
        <item x="2384"/>
        <item x="1451"/>
        <item x="543"/>
        <item x="489"/>
        <item x="674"/>
        <item x="1460"/>
        <item x="1642"/>
        <item x="326"/>
        <item x="117"/>
        <item x="1716"/>
        <item x="261"/>
        <item x="2544"/>
        <item x="2620"/>
        <item x="2300"/>
        <item x="2398"/>
        <item x="279"/>
        <item x="2092"/>
        <item x="273"/>
        <item x="2088"/>
        <item x="6"/>
        <item x="265"/>
        <item x="2325"/>
        <item x="2696"/>
        <item x="1437"/>
        <item x="14"/>
        <item x="675"/>
        <item x="2516"/>
        <item x="1440"/>
        <item x="1647"/>
        <item x="2410"/>
        <item x="870"/>
        <item x="630"/>
        <item x="27"/>
        <item x="1576"/>
        <item x="1739"/>
        <item x="1910"/>
        <item x="1051"/>
        <item x="1795"/>
        <item x="411"/>
        <item x="2260"/>
        <item x="450"/>
        <item x="507"/>
        <item x="39"/>
        <item x="1080"/>
        <item x="471"/>
        <item x="1956"/>
        <item x="2489"/>
        <item x="942"/>
        <item x="2301"/>
        <item x="1372"/>
        <item x="1463"/>
        <item x="743"/>
        <item x="2073"/>
        <item x="721"/>
        <item x="1479"/>
        <item x="234"/>
        <item x="1112"/>
        <item x="2062"/>
        <item x="698"/>
        <item x="494"/>
        <item x="2565"/>
        <item x="267"/>
        <item x="1102"/>
        <item x="1172"/>
        <item x="1837"/>
        <item x="331"/>
        <item x="964"/>
        <item x="2085"/>
        <item x="972"/>
        <item x="701"/>
        <item x="10"/>
        <item x="597"/>
        <item x="1082"/>
        <item x="1202"/>
        <item x="2369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6"/>
        <item x="2031"/>
        <item x="2080"/>
        <item x="951"/>
        <item x="2704"/>
        <item x="1908"/>
        <item x="1138"/>
        <item x="170"/>
        <item x="719"/>
        <item x="2100"/>
        <item x="2415"/>
        <item x="1611"/>
        <item x="1457"/>
        <item x="1912"/>
        <item x="1807"/>
        <item x="856"/>
        <item x="2697"/>
        <item x="2601"/>
        <item x="2609"/>
        <item x="1893"/>
        <item x="116"/>
        <item x="955"/>
        <item x="2217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4"/>
        <item x="1150"/>
        <item x="1432"/>
        <item x="2284"/>
        <item x="2619"/>
        <item x="473"/>
        <item x="1884"/>
        <item x="871"/>
        <item x="752"/>
        <item x="628"/>
        <item x="2027"/>
        <item x="2488"/>
        <item x="1378"/>
        <item x="968"/>
        <item x="2340"/>
        <item x="2518"/>
        <item x="2119"/>
        <item x="2241"/>
        <item x="1787"/>
        <item x="510"/>
        <item x="1811"/>
        <item x="2314"/>
        <item x="2079"/>
        <item x="2637"/>
        <item x="602"/>
        <item x="495"/>
        <item x="2706"/>
        <item x="2468"/>
        <item x="1104"/>
        <item x="154"/>
        <item x="1397"/>
        <item x="338"/>
        <item x="1297"/>
        <item x="704"/>
        <item x="1400"/>
        <item x="2228"/>
        <item x="348"/>
        <item x="2015"/>
        <item x="855"/>
        <item x="950"/>
        <item x="2350"/>
        <item x="2328"/>
        <item x="1785"/>
        <item x="1"/>
        <item x="172"/>
        <item x="2386"/>
        <item x="105"/>
        <item x="2556"/>
        <item x="1407"/>
        <item x="552"/>
        <item x="1513"/>
        <item x="272"/>
        <item x="1646"/>
        <item x="1381"/>
        <item x="2651"/>
        <item x="913"/>
        <item x="686"/>
        <item x="1744"/>
        <item x="487"/>
        <item x="4"/>
        <item x="907"/>
        <item x="2104"/>
        <item x="756"/>
        <item x="100"/>
        <item x="1435"/>
        <item x="297"/>
        <item x="2223"/>
        <item x="36"/>
        <item x="54"/>
        <item x="1425"/>
        <item x="46"/>
        <item x="527"/>
        <item x="1339"/>
        <item x="1016"/>
        <item x="532"/>
        <item x="2365"/>
        <item x="2625"/>
        <item x="21"/>
        <item x="438"/>
        <item x="2553"/>
        <item x="2043"/>
        <item x="2180"/>
        <item x="255"/>
        <item x="235"/>
        <item x="943"/>
        <item x="2044"/>
        <item x="999"/>
        <item x="1488"/>
        <item x="2590"/>
        <item x="2039"/>
        <item x="355"/>
        <item x="1824"/>
        <item x="2533"/>
        <item x="2269"/>
        <item x="2358"/>
        <item x="271"/>
        <item x="2023"/>
        <item x="2287"/>
        <item x="2258"/>
        <item x="1491"/>
        <item x="1845"/>
        <item x="1609"/>
        <item x="861"/>
        <item x="1224"/>
        <item x="2291"/>
        <item x="858"/>
        <item x="1697"/>
        <item x="1285"/>
        <item x="748"/>
        <item x="2592"/>
        <item x="540"/>
        <item x="195"/>
        <item x="1347"/>
        <item x="749"/>
        <item x="1214"/>
        <item x="356"/>
        <item x="1909"/>
        <item x="2684"/>
        <item x="1419"/>
        <item x="1698"/>
        <item x="157"/>
        <item x="1444"/>
        <item x="57"/>
        <item x="1089"/>
        <item x="2711"/>
        <item x="1443"/>
        <item x="1446"/>
        <item x="52"/>
        <item x="1865"/>
        <item x="620"/>
        <item x="1715"/>
        <item x="337"/>
        <item x="1041"/>
        <item x="1489"/>
        <item x="2440"/>
        <item x="1465"/>
        <item x="237"/>
        <item x="976"/>
        <item x="1386"/>
        <item x="2028"/>
        <item x="685"/>
        <item x="2084"/>
        <item x="2095"/>
        <item x="857"/>
        <item x="553"/>
        <item x="2530"/>
        <item x="2149"/>
        <item x="481"/>
        <item x="304"/>
        <item x="2091"/>
        <item x="1486"/>
        <item x="2159"/>
        <item x="1410"/>
        <item x="912"/>
        <item x="294"/>
        <item x="1406"/>
        <item x="2674"/>
        <item x="404"/>
        <item x="2167"/>
        <item x="2245"/>
        <item x="429"/>
        <item x="1198"/>
        <item x="818"/>
        <item x="224"/>
        <item x="2030"/>
        <item x="2218"/>
        <item x="1487"/>
        <item x="2117"/>
        <item x="1926"/>
        <item x="2213"/>
        <item x="1454"/>
        <item x="1201"/>
        <item x="2057"/>
        <item x="1796"/>
        <item x="1882"/>
        <item x="2597"/>
        <item x="796"/>
        <item x="1840"/>
        <item x="1742"/>
        <item x="1404"/>
        <item x="2152"/>
        <item x="1984"/>
        <item x="80"/>
        <item x="1468"/>
        <item x="1401"/>
        <item x="1412"/>
        <item x="1452"/>
        <item x="1596"/>
        <item x="2202"/>
        <item x="305"/>
        <item x="523"/>
        <item x="8"/>
        <item x="744"/>
        <item x="460"/>
        <item x="2304"/>
        <item x="2375"/>
        <item x="852"/>
        <item x="462"/>
        <item x="728"/>
        <item x="2330"/>
        <item x="607"/>
        <item x="1827"/>
        <item x="1732"/>
        <item x="1494"/>
        <item x="2441"/>
        <item x="1872"/>
        <item x="966"/>
        <item x="2577"/>
        <item x="126"/>
        <item x="174"/>
        <item x="2660"/>
        <item x="32"/>
        <item x="61"/>
        <item x="1490"/>
        <item x="1470"/>
        <item x="425"/>
        <item x="2038"/>
        <item x="1424"/>
        <item x="173"/>
        <item x="831"/>
        <item x="1929"/>
        <item x="1718"/>
        <item x="514"/>
        <item x="990"/>
        <item x="1485"/>
        <item x="660"/>
        <item x="302"/>
        <item x="2199"/>
        <item x="2399"/>
        <item x="829"/>
        <item x="1226"/>
        <item x="710"/>
        <item x="1710"/>
        <item x="946"/>
        <item x="2068"/>
        <item x="1554"/>
        <item x="155"/>
        <item x="1883"/>
        <item x="86"/>
        <item x="967"/>
        <item x="2009"/>
        <item x="971"/>
        <item x="2719"/>
        <item x="1429"/>
        <item x="1441"/>
        <item x="764"/>
        <item x="449"/>
        <item x="370"/>
        <item x="432"/>
        <item x="513"/>
        <item x="1426"/>
        <item x="792"/>
        <item x="1233"/>
        <item x="2135"/>
        <item x="1333"/>
        <item x="1292"/>
        <item x="2137"/>
        <item x="2341"/>
        <item x="1430"/>
        <item x="740"/>
        <item x="1632"/>
        <item x="2168"/>
        <item x="1128"/>
        <item x="1458"/>
        <item x="137"/>
        <item x="2165"/>
        <item x="1932"/>
        <item x="1416"/>
        <item x="1442"/>
        <item x="1230"/>
        <item x="1389"/>
        <item x="2017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3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9"/>
        <item x="408"/>
        <item x="1037"/>
        <item x="2156"/>
        <item x="499"/>
        <item x="727"/>
        <item x="2715"/>
        <item x="948"/>
        <item x="1387"/>
        <item x="1930"/>
        <item x="1081"/>
        <item x="956"/>
        <item x="2332"/>
        <item x="1907"/>
        <item x="750"/>
        <item x="416"/>
        <item x="2644"/>
        <item x="2699"/>
        <item x="2141"/>
        <item x="718"/>
        <item x="746"/>
        <item x="1411"/>
        <item x="754"/>
        <item x="497"/>
        <item x="478"/>
        <item x="1393"/>
        <item x="2126"/>
        <item x="1353"/>
        <item x="147"/>
        <item x="745"/>
        <item x="1994"/>
        <item t="default"/>
      </items>
    </pivotField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item="20" hier="-1"/>
  </pageFields>
  <dataFields count="1">
    <dataField name="Count of Average Donation" fld="15" subtotal="count" baseField="0" baseItem="0"/>
  </dataFields>
  <formats count="1">
    <format dxfId="4">
      <pivotArea collapsedLevelsAreSubtotals="1" fieldPosition="0">
        <references count="1">
          <reference field="1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C4A0B-F25F-4EC2-B8D3-F14C849E2EF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84D8B-5520-40BA-86B9-222ACF022A0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dataField="1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Parent Category" fld="16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BCAE0-4470-4020-89FA-9E7C1220827A}">
  <sheetPr codeName="Sheet1"/>
  <dimension ref="A1:F14"/>
  <sheetViews>
    <sheetView workbookViewId="0">
      <selection activeCell="J23" sqref="J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8361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5" t="s">
        <v>8309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25">
      <c r="A6" s="15" t="s">
        <v>8335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25">
      <c r="A7" s="15" t="s">
        <v>8332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25">
      <c r="A8" s="15" t="s">
        <v>8330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8324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25">
      <c r="A10" s="15" t="s">
        <v>8337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25">
      <c r="A11" s="15" t="s">
        <v>8321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25">
      <c r="A12" s="15" t="s">
        <v>8318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25">
      <c r="A13" s="15" t="s">
        <v>8316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25">
      <c r="A14" s="15" t="s">
        <v>8362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15DB-0025-452D-AB39-6733C1C73913}">
  <sheetPr codeName="Sheet2"/>
  <dimension ref="A2:K47"/>
  <sheetViews>
    <sheetView workbookViewId="0">
      <selection activeCell="A28" sqref="A6:A46"/>
      <pivotSelection pane="bottomRight" showHeader="1" axis="axisRow" activeRow="27" previousRow="27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2" spans="1:11" x14ac:dyDescent="0.25">
      <c r="A2" s="14" t="s">
        <v>8222</v>
      </c>
      <c r="B2" t="s">
        <v>8223</v>
      </c>
    </row>
    <row r="4" spans="1:11" x14ac:dyDescent="0.25">
      <c r="A4" s="14" t="s">
        <v>8365</v>
      </c>
      <c r="B4" s="14" t="s">
        <v>8361</v>
      </c>
    </row>
    <row r="5" spans="1:11" x14ac:dyDescent="0.25">
      <c r="A5" s="14" t="s">
        <v>8363</v>
      </c>
      <c r="B5" t="s">
        <v>8309</v>
      </c>
      <c r="C5" t="s">
        <v>8335</v>
      </c>
      <c r="D5" t="s">
        <v>8332</v>
      </c>
      <c r="E5" t="s">
        <v>8330</v>
      </c>
      <c r="F5" t="s">
        <v>8324</v>
      </c>
      <c r="G5" t="s">
        <v>8337</v>
      </c>
      <c r="H5" t="s">
        <v>8321</v>
      </c>
      <c r="I5" t="s">
        <v>8318</v>
      </c>
      <c r="J5" t="s">
        <v>8316</v>
      </c>
      <c r="K5" t="s">
        <v>8362</v>
      </c>
    </row>
    <row r="6" spans="1:11" x14ac:dyDescent="0.25">
      <c r="A6" s="15" t="s">
        <v>8315</v>
      </c>
      <c r="B6" s="20">
        <v>78</v>
      </c>
      <c r="C6" s="21"/>
      <c r="D6" s="21"/>
      <c r="E6" s="21"/>
      <c r="F6" s="21"/>
      <c r="G6" s="21"/>
      <c r="H6" s="21"/>
      <c r="I6" s="21"/>
      <c r="J6" s="21"/>
      <c r="K6" s="19">
        <v>78</v>
      </c>
    </row>
    <row r="7" spans="1:11" x14ac:dyDescent="0.25">
      <c r="A7" s="15" t="s">
        <v>8343</v>
      </c>
      <c r="B7" s="22"/>
      <c r="C7" s="23"/>
      <c r="D7" s="23"/>
      <c r="E7" s="23"/>
      <c r="F7" s="23"/>
      <c r="G7" s="23"/>
      <c r="H7" s="23">
        <v>16</v>
      </c>
      <c r="I7" s="23"/>
      <c r="J7" s="23"/>
      <c r="K7" s="24">
        <v>16</v>
      </c>
    </row>
    <row r="8" spans="1:11" x14ac:dyDescent="0.25">
      <c r="A8" s="15" t="s">
        <v>8331</v>
      </c>
      <c r="B8" s="22"/>
      <c r="C8" s="23"/>
      <c r="D8" s="23"/>
      <c r="E8" s="23">
        <v>23</v>
      </c>
      <c r="F8" s="23"/>
      <c r="G8" s="23"/>
      <c r="H8" s="23"/>
      <c r="I8" s="23"/>
      <c r="J8" s="23"/>
      <c r="K8" s="24">
        <v>23</v>
      </c>
    </row>
    <row r="9" spans="1:11" x14ac:dyDescent="0.25">
      <c r="A9" s="15" t="s">
        <v>8357</v>
      </c>
      <c r="B9" s="22"/>
      <c r="C9" s="23"/>
      <c r="D9" s="23"/>
      <c r="E9" s="23"/>
      <c r="F9" s="23"/>
      <c r="G9" s="23"/>
      <c r="H9" s="23">
        <v>32</v>
      </c>
      <c r="I9" s="23"/>
      <c r="J9" s="23"/>
      <c r="K9" s="24">
        <v>32</v>
      </c>
    </row>
    <row r="10" spans="1:11" x14ac:dyDescent="0.25">
      <c r="A10" s="15" t="s">
        <v>8353</v>
      </c>
      <c r="B10" s="22"/>
      <c r="C10" s="23"/>
      <c r="D10" s="23"/>
      <c r="E10" s="23"/>
      <c r="F10" s="23">
        <v>33</v>
      </c>
      <c r="G10" s="23"/>
      <c r="H10" s="23"/>
      <c r="I10" s="23"/>
      <c r="J10" s="23"/>
      <c r="K10" s="24">
        <v>33</v>
      </c>
    </row>
    <row r="11" spans="1:11" x14ac:dyDescent="0.25">
      <c r="A11" s="15" t="s">
        <v>8314</v>
      </c>
      <c r="B11" s="22">
        <v>164</v>
      </c>
      <c r="C11" s="23"/>
      <c r="D11" s="23"/>
      <c r="E11" s="23"/>
      <c r="F11" s="23"/>
      <c r="G11" s="23"/>
      <c r="H11" s="23"/>
      <c r="I11" s="23"/>
      <c r="J11" s="23"/>
      <c r="K11" s="24">
        <v>164</v>
      </c>
    </row>
    <row r="12" spans="1:11" x14ac:dyDescent="0.25">
      <c r="A12" s="15" t="s">
        <v>8313</v>
      </c>
      <c r="B12" s="22">
        <v>52</v>
      </c>
      <c r="C12" s="23"/>
      <c r="D12" s="23"/>
      <c r="E12" s="23"/>
      <c r="F12" s="23"/>
      <c r="G12" s="23"/>
      <c r="H12" s="23"/>
      <c r="I12" s="23"/>
      <c r="J12" s="23"/>
      <c r="K12" s="24">
        <v>52</v>
      </c>
    </row>
    <row r="13" spans="1:11" x14ac:dyDescent="0.25">
      <c r="A13" s="15" t="s">
        <v>8329</v>
      </c>
      <c r="B13" s="22"/>
      <c r="C13" s="23"/>
      <c r="D13" s="23"/>
      <c r="E13" s="23"/>
      <c r="F13" s="23">
        <v>30</v>
      </c>
      <c r="G13" s="23"/>
      <c r="H13" s="23"/>
      <c r="I13" s="23"/>
      <c r="J13" s="23"/>
      <c r="K13" s="24">
        <v>30</v>
      </c>
    </row>
    <row r="14" spans="1:11" x14ac:dyDescent="0.25">
      <c r="A14" s="15" t="s">
        <v>8346</v>
      </c>
      <c r="B14" s="22"/>
      <c r="C14" s="23"/>
      <c r="D14" s="23"/>
      <c r="E14" s="23"/>
      <c r="F14" s="23">
        <v>54</v>
      </c>
      <c r="G14" s="23"/>
      <c r="H14" s="23"/>
      <c r="I14" s="23"/>
      <c r="J14" s="23"/>
      <c r="K14" s="24">
        <v>54</v>
      </c>
    </row>
    <row r="15" spans="1:11" x14ac:dyDescent="0.25">
      <c r="A15" s="15" t="s">
        <v>8323</v>
      </c>
      <c r="B15" s="22"/>
      <c r="C15" s="23"/>
      <c r="D15" s="23"/>
      <c r="E15" s="23"/>
      <c r="F15" s="23"/>
      <c r="G15" s="23"/>
      <c r="H15" s="23">
        <v>34</v>
      </c>
      <c r="I15" s="23"/>
      <c r="J15" s="23"/>
      <c r="K15" s="24">
        <v>34</v>
      </c>
    </row>
    <row r="16" spans="1:11" x14ac:dyDescent="0.25">
      <c r="A16" s="15" t="s">
        <v>8336</v>
      </c>
      <c r="B16" s="22"/>
      <c r="C16" s="23">
        <v>116</v>
      </c>
      <c r="D16" s="23"/>
      <c r="E16" s="23"/>
      <c r="F16" s="23"/>
      <c r="G16" s="23"/>
      <c r="H16" s="23"/>
      <c r="I16" s="23"/>
      <c r="J16" s="23"/>
      <c r="K16" s="24">
        <v>116</v>
      </c>
    </row>
    <row r="17" spans="1:11" x14ac:dyDescent="0.25">
      <c r="A17" s="15" t="s">
        <v>8347</v>
      </c>
      <c r="B17" s="22"/>
      <c r="C17" s="23"/>
      <c r="D17" s="23"/>
      <c r="E17" s="23"/>
      <c r="F17" s="23"/>
      <c r="G17" s="23"/>
      <c r="H17" s="23"/>
      <c r="I17" s="23">
        <v>13</v>
      </c>
      <c r="J17" s="23"/>
      <c r="K17" s="24">
        <v>13</v>
      </c>
    </row>
    <row r="18" spans="1:11" x14ac:dyDescent="0.25">
      <c r="A18" s="15" t="s">
        <v>8348</v>
      </c>
      <c r="B18" s="22"/>
      <c r="C18" s="23"/>
      <c r="D18" s="23"/>
      <c r="E18" s="23"/>
      <c r="F18" s="23"/>
      <c r="G18" s="23"/>
      <c r="H18" s="23"/>
      <c r="I18" s="23">
        <v>103</v>
      </c>
      <c r="J18" s="23"/>
      <c r="K18" s="24">
        <v>103</v>
      </c>
    </row>
    <row r="19" spans="1:11" x14ac:dyDescent="0.25">
      <c r="A19" s="15" t="s">
        <v>8328</v>
      </c>
      <c r="B19" s="22"/>
      <c r="C19" s="23"/>
      <c r="D19" s="23"/>
      <c r="E19" s="23"/>
      <c r="F19" s="23">
        <v>158</v>
      </c>
      <c r="G19" s="23"/>
      <c r="H19" s="23"/>
      <c r="I19" s="23"/>
      <c r="J19" s="23"/>
      <c r="K19" s="24">
        <v>158</v>
      </c>
    </row>
    <row r="20" spans="1:11" x14ac:dyDescent="0.25">
      <c r="A20" s="15" t="s">
        <v>8327</v>
      </c>
      <c r="B20" s="22"/>
      <c r="C20" s="23"/>
      <c r="D20" s="23"/>
      <c r="E20" s="23"/>
      <c r="F20" s="23">
        <v>53</v>
      </c>
      <c r="G20" s="23"/>
      <c r="H20" s="23"/>
      <c r="I20" s="23"/>
      <c r="J20" s="23"/>
      <c r="K20" s="24">
        <v>53</v>
      </c>
    </row>
    <row r="21" spans="1:11" x14ac:dyDescent="0.25">
      <c r="A21" s="15" t="s">
        <v>8355</v>
      </c>
      <c r="B21" s="22"/>
      <c r="C21" s="23"/>
      <c r="D21" s="23"/>
      <c r="E21" s="23"/>
      <c r="F21" s="23"/>
      <c r="G21" s="23"/>
      <c r="H21" s="23"/>
      <c r="I21" s="23">
        <v>14</v>
      </c>
      <c r="J21" s="23"/>
      <c r="K21" s="24">
        <v>14</v>
      </c>
    </row>
    <row r="22" spans="1:11" x14ac:dyDescent="0.25">
      <c r="A22" s="15" t="s">
        <v>8326</v>
      </c>
      <c r="B22" s="22"/>
      <c r="C22" s="23"/>
      <c r="D22" s="23"/>
      <c r="E22" s="23"/>
      <c r="F22" s="23">
        <v>14</v>
      </c>
      <c r="G22" s="23"/>
      <c r="H22" s="23"/>
      <c r="I22" s="23"/>
      <c r="J22" s="23"/>
      <c r="K22" s="24">
        <v>14</v>
      </c>
    </row>
    <row r="23" spans="1:11" x14ac:dyDescent="0.25">
      <c r="A23" s="15" t="s">
        <v>8334</v>
      </c>
      <c r="B23" s="22"/>
      <c r="C23" s="23"/>
      <c r="D23" s="23">
        <v>23</v>
      </c>
      <c r="E23" s="23"/>
      <c r="F23" s="23"/>
      <c r="G23" s="23"/>
      <c r="H23" s="23"/>
      <c r="I23" s="23"/>
      <c r="J23" s="23"/>
      <c r="K23" s="24">
        <v>23</v>
      </c>
    </row>
    <row r="24" spans="1:11" x14ac:dyDescent="0.25">
      <c r="A24" s="15" t="s">
        <v>8358</v>
      </c>
      <c r="B24" s="22"/>
      <c r="C24" s="23"/>
      <c r="D24" s="23"/>
      <c r="E24" s="23"/>
      <c r="F24" s="23"/>
      <c r="G24" s="23"/>
      <c r="H24" s="23"/>
      <c r="I24" s="23"/>
      <c r="J24" s="23">
        <v>96</v>
      </c>
      <c r="K24" s="24">
        <v>96</v>
      </c>
    </row>
    <row r="25" spans="1:11" x14ac:dyDescent="0.25">
      <c r="A25" s="15" t="s">
        <v>8342</v>
      </c>
      <c r="B25" s="22"/>
      <c r="C25" s="23"/>
      <c r="D25" s="23"/>
      <c r="E25" s="23"/>
      <c r="F25" s="23"/>
      <c r="G25" s="23">
        <v>14</v>
      </c>
      <c r="H25" s="23"/>
      <c r="I25" s="23"/>
      <c r="J25" s="23"/>
      <c r="K25" s="24">
        <v>14</v>
      </c>
    </row>
    <row r="26" spans="1:11" x14ac:dyDescent="0.25">
      <c r="A26" s="15" t="s">
        <v>8322</v>
      </c>
      <c r="B26" s="22"/>
      <c r="C26" s="23"/>
      <c r="D26" s="23"/>
      <c r="E26" s="23"/>
      <c r="F26" s="23"/>
      <c r="G26" s="23"/>
      <c r="H26" s="23">
        <v>49</v>
      </c>
      <c r="I26" s="23"/>
      <c r="J26" s="23"/>
      <c r="K26" s="24">
        <v>49</v>
      </c>
    </row>
    <row r="27" spans="1:11" x14ac:dyDescent="0.25">
      <c r="A27" s="15" t="s">
        <v>8349</v>
      </c>
      <c r="B27" s="22"/>
      <c r="C27" s="23"/>
      <c r="D27" s="23"/>
      <c r="E27" s="23"/>
      <c r="F27" s="23"/>
      <c r="G27" s="23">
        <v>11</v>
      </c>
      <c r="H27" s="23"/>
      <c r="I27" s="23"/>
      <c r="J27" s="23"/>
      <c r="K27" s="24">
        <v>11</v>
      </c>
    </row>
    <row r="28" spans="1:11" x14ac:dyDescent="0.25">
      <c r="A28" s="15" t="s">
        <v>8338</v>
      </c>
      <c r="B28" s="22"/>
      <c r="C28" s="23"/>
      <c r="D28" s="23"/>
      <c r="E28" s="23"/>
      <c r="F28" s="23"/>
      <c r="G28" s="23">
        <v>96</v>
      </c>
      <c r="H28" s="23"/>
      <c r="I28" s="23"/>
      <c r="J28" s="23"/>
      <c r="K28" s="24">
        <v>96</v>
      </c>
    </row>
    <row r="29" spans="1:11" x14ac:dyDescent="0.25">
      <c r="A29" s="15" t="s">
        <v>8344</v>
      </c>
      <c r="B29" s="22"/>
      <c r="C29" s="23"/>
      <c r="D29" s="23"/>
      <c r="E29" s="23"/>
      <c r="F29" s="23"/>
      <c r="G29" s="23">
        <v>13</v>
      </c>
      <c r="H29" s="23"/>
      <c r="I29" s="23"/>
      <c r="J29" s="23"/>
      <c r="K29" s="24">
        <v>13</v>
      </c>
    </row>
    <row r="30" spans="1:11" x14ac:dyDescent="0.25">
      <c r="A30" s="15" t="s">
        <v>8317</v>
      </c>
      <c r="B30" s="22"/>
      <c r="C30" s="23"/>
      <c r="D30" s="23"/>
      <c r="E30" s="23"/>
      <c r="F30" s="23"/>
      <c r="G30" s="23"/>
      <c r="H30" s="23"/>
      <c r="I30" s="23"/>
      <c r="J30" s="23">
        <v>671</v>
      </c>
      <c r="K30" s="24">
        <v>671</v>
      </c>
    </row>
    <row r="31" spans="1:11" x14ac:dyDescent="0.25">
      <c r="A31" s="15" t="s">
        <v>8345</v>
      </c>
      <c r="B31" s="22"/>
      <c r="C31" s="23"/>
      <c r="D31" s="23"/>
      <c r="E31" s="23"/>
      <c r="F31" s="23">
        <v>35</v>
      </c>
      <c r="G31" s="23"/>
      <c r="H31" s="23"/>
      <c r="I31" s="23"/>
      <c r="J31" s="23"/>
      <c r="K31" s="24">
        <v>35</v>
      </c>
    </row>
    <row r="32" spans="1:11" x14ac:dyDescent="0.25">
      <c r="A32" s="15" t="s">
        <v>8341</v>
      </c>
      <c r="B32" s="22"/>
      <c r="C32" s="23"/>
      <c r="D32" s="23"/>
      <c r="E32" s="23"/>
      <c r="F32" s="23"/>
      <c r="G32" s="23"/>
      <c r="H32" s="23">
        <v>20</v>
      </c>
      <c r="I32" s="23"/>
      <c r="J32" s="23"/>
      <c r="K32" s="24">
        <v>20</v>
      </c>
    </row>
    <row r="33" spans="1:11" x14ac:dyDescent="0.25">
      <c r="A33" s="15" t="s">
        <v>8352</v>
      </c>
      <c r="B33" s="22"/>
      <c r="C33" s="23">
        <v>14</v>
      </c>
      <c r="D33" s="23"/>
      <c r="E33" s="23"/>
      <c r="F33" s="23"/>
      <c r="G33" s="23"/>
      <c r="H33" s="23"/>
      <c r="I33" s="23"/>
      <c r="J33" s="23"/>
      <c r="K33" s="24">
        <v>14</v>
      </c>
    </row>
    <row r="34" spans="1:11" x14ac:dyDescent="0.25">
      <c r="A34" s="15" t="s">
        <v>8325</v>
      </c>
      <c r="B34" s="22"/>
      <c r="C34" s="23"/>
      <c r="D34" s="23"/>
      <c r="E34" s="23"/>
      <c r="F34" s="23">
        <v>240</v>
      </c>
      <c r="G34" s="23"/>
      <c r="H34" s="23"/>
      <c r="I34" s="23"/>
      <c r="J34" s="23"/>
      <c r="K34" s="24">
        <v>240</v>
      </c>
    </row>
    <row r="35" spans="1:11" x14ac:dyDescent="0.25">
      <c r="A35" s="15" t="s">
        <v>8312</v>
      </c>
      <c r="B35" s="22">
        <v>31</v>
      </c>
      <c r="C35" s="23"/>
      <c r="D35" s="23"/>
      <c r="E35" s="23"/>
      <c r="F35" s="23"/>
      <c r="G35" s="23"/>
      <c r="H35" s="23"/>
      <c r="I35" s="23"/>
      <c r="J35" s="23"/>
      <c r="K35" s="24">
        <v>31</v>
      </c>
    </row>
    <row r="36" spans="1:11" x14ac:dyDescent="0.25">
      <c r="A36" s="15" t="s">
        <v>8311</v>
      </c>
      <c r="B36" s="22">
        <v>48</v>
      </c>
      <c r="C36" s="23"/>
      <c r="D36" s="23"/>
      <c r="E36" s="23"/>
      <c r="F36" s="23"/>
      <c r="G36" s="23"/>
      <c r="H36" s="23"/>
      <c r="I36" s="23"/>
      <c r="J36" s="23"/>
      <c r="K36" s="24">
        <v>48</v>
      </c>
    </row>
    <row r="37" spans="1:11" x14ac:dyDescent="0.25">
      <c r="A37" s="15" t="s">
        <v>8351</v>
      </c>
      <c r="B37" s="22"/>
      <c r="C37" s="23">
        <v>38</v>
      </c>
      <c r="D37" s="23"/>
      <c r="E37" s="23"/>
      <c r="F37" s="23"/>
      <c r="G37" s="23"/>
      <c r="H37" s="23"/>
      <c r="I37" s="23"/>
      <c r="J37" s="23"/>
      <c r="K37" s="24">
        <v>38</v>
      </c>
    </row>
    <row r="38" spans="1:11" x14ac:dyDescent="0.25">
      <c r="A38" s="15" t="s">
        <v>8354</v>
      </c>
      <c r="B38" s="22"/>
      <c r="C38" s="23"/>
      <c r="D38" s="23"/>
      <c r="E38" s="23"/>
      <c r="F38" s="23"/>
      <c r="G38" s="23"/>
      <c r="H38" s="23"/>
      <c r="I38" s="23">
        <v>47</v>
      </c>
      <c r="J38" s="23"/>
      <c r="K38" s="24">
        <v>47</v>
      </c>
    </row>
    <row r="39" spans="1:11" x14ac:dyDescent="0.25">
      <c r="A39" s="15" t="s">
        <v>8356</v>
      </c>
      <c r="B39" s="22"/>
      <c r="C39" s="23"/>
      <c r="D39" s="23"/>
      <c r="E39" s="23"/>
      <c r="F39" s="23"/>
      <c r="G39" s="23"/>
      <c r="H39" s="23"/>
      <c r="I39" s="23"/>
      <c r="J39" s="23">
        <v>145</v>
      </c>
      <c r="K39" s="24">
        <v>145</v>
      </c>
    </row>
    <row r="40" spans="1:11" x14ac:dyDescent="0.25">
      <c r="A40" s="15" t="s">
        <v>8350</v>
      </c>
      <c r="B40" s="22"/>
      <c r="C40" s="23"/>
      <c r="D40" s="23">
        <v>52</v>
      </c>
      <c r="E40" s="23"/>
      <c r="F40" s="23"/>
      <c r="G40" s="23"/>
      <c r="H40" s="23"/>
      <c r="I40" s="23"/>
      <c r="J40" s="23"/>
      <c r="K40" s="24">
        <v>52</v>
      </c>
    </row>
    <row r="41" spans="1:11" x14ac:dyDescent="0.25">
      <c r="A41" s="15" t="s">
        <v>8310</v>
      </c>
      <c r="B41" s="22">
        <v>49</v>
      </c>
      <c r="C41" s="23"/>
      <c r="D41" s="23"/>
      <c r="E41" s="23"/>
      <c r="F41" s="23"/>
      <c r="G41" s="23"/>
      <c r="H41" s="23"/>
      <c r="I41" s="23"/>
      <c r="J41" s="23"/>
      <c r="K41" s="24">
        <v>49</v>
      </c>
    </row>
    <row r="42" spans="1:11" x14ac:dyDescent="0.25">
      <c r="A42" s="15" t="s">
        <v>8340</v>
      </c>
      <c r="B42" s="22"/>
      <c r="C42" s="23"/>
      <c r="D42" s="23"/>
      <c r="E42" s="23"/>
      <c r="F42" s="23"/>
      <c r="G42" s="23"/>
      <c r="H42" s="23">
        <v>27</v>
      </c>
      <c r="I42" s="23"/>
      <c r="J42" s="23"/>
      <c r="K42" s="24">
        <v>27</v>
      </c>
    </row>
    <row r="43" spans="1:11" x14ac:dyDescent="0.25">
      <c r="A43" s="15" t="s">
        <v>8333</v>
      </c>
      <c r="B43" s="22"/>
      <c r="C43" s="23"/>
      <c r="D43" s="23">
        <v>73</v>
      </c>
      <c r="E43" s="23"/>
      <c r="F43" s="23"/>
      <c r="G43" s="23"/>
      <c r="H43" s="23"/>
      <c r="I43" s="23"/>
      <c r="J43" s="23"/>
      <c r="K43" s="24">
        <v>73</v>
      </c>
    </row>
    <row r="44" spans="1:11" x14ac:dyDescent="0.25">
      <c r="A44" s="15" t="s">
        <v>8320</v>
      </c>
      <c r="B44" s="22"/>
      <c r="C44" s="23"/>
      <c r="D44" s="23"/>
      <c r="E44" s="23"/>
      <c r="F44" s="23"/>
      <c r="G44" s="23"/>
      <c r="H44" s="23"/>
      <c r="I44" s="23">
        <v>145</v>
      </c>
      <c r="J44" s="23"/>
      <c r="K44" s="24">
        <v>145</v>
      </c>
    </row>
    <row r="45" spans="1:11" x14ac:dyDescent="0.25">
      <c r="A45" s="15" t="s">
        <v>8319</v>
      </c>
      <c r="B45" s="22"/>
      <c r="C45" s="23"/>
      <c r="D45" s="23"/>
      <c r="E45" s="23"/>
      <c r="F45" s="23"/>
      <c r="G45" s="23"/>
      <c r="H45" s="23"/>
      <c r="I45" s="23">
        <v>95</v>
      </c>
      <c r="J45" s="23"/>
      <c r="K45" s="24">
        <v>95</v>
      </c>
    </row>
    <row r="46" spans="1:11" x14ac:dyDescent="0.25">
      <c r="A46" s="15" t="s">
        <v>8339</v>
      </c>
      <c r="B46" s="18"/>
      <c r="C46" s="25"/>
      <c r="D46" s="25"/>
      <c r="E46" s="25"/>
      <c r="F46" s="25">
        <v>19</v>
      </c>
      <c r="G46" s="25"/>
      <c r="H46" s="25"/>
      <c r="I46" s="25"/>
      <c r="J46" s="25"/>
      <c r="K46" s="17">
        <v>19</v>
      </c>
    </row>
    <row r="47" spans="1:11" x14ac:dyDescent="0.25">
      <c r="A47" s="15" t="s">
        <v>8362</v>
      </c>
      <c r="B47" s="16">
        <v>422</v>
      </c>
      <c r="C47" s="16">
        <v>168</v>
      </c>
      <c r="D47" s="16">
        <v>148</v>
      </c>
      <c r="E47" s="16">
        <v>23</v>
      </c>
      <c r="F47" s="16">
        <v>636</v>
      </c>
      <c r="G47" s="16">
        <v>134</v>
      </c>
      <c r="H47" s="16">
        <v>178</v>
      </c>
      <c r="I47" s="16">
        <v>417</v>
      </c>
      <c r="J47" s="16">
        <v>912</v>
      </c>
      <c r="K47" s="16">
        <v>3038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34C86-1B91-4E78-A1B6-28E9E2901DF1}">
  <sheetPr codeName="Sheet3"/>
  <dimension ref="A3:G15"/>
  <sheetViews>
    <sheetView workbookViewId="0">
      <selection activeCell="G22" sqref="G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14" t="s">
        <v>8364</v>
      </c>
      <c r="B3" s="14" t="s">
        <v>8361</v>
      </c>
    </row>
    <row r="4" spans="1:7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8368</v>
      </c>
      <c r="G4" t="s">
        <v>8362</v>
      </c>
    </row>
    <row r="5" spans="1:7" x14ac:dyDescent="0.25">
      <c r="A5" s="15" t="s">
        <v>8369</v>
      </c>
      <c r="B5" s="16"/>
      <c r="C5" s="16"/>
      <c r="D5" s="16"/>
      <c r="E5" s="16"/>
      <c r="F5" s="16"/>
      <c r="G5" s="16"/>
    </row>
    <row r="6" spans="1:7" x14ac:dyDescent="0.25">
      <c r="A6" s="15" t="s">
        <v>8370</v>
      </c>
      <c r="B6" s="16">
        <v>1</v>
      </c>
      <c r="C6" s="16">
        <v>4</v>
      </c>
      <c r="D6" s="16"/>
      <c r="E6" s="16">
        <v>9</v>
      </c>
      <c r="F6" s="16"/>
      <c r="G6" s="16">
        <v>14</v>
      </c>
    </row>
    <row r="7" spans="1:7" x14ac:dyDescent="0.25">
      <c r="A7" s="15" t="s">
        <v>8371</v>
      </c>
      <c r="B7" s="16">
        <v>1</v>
      </c>
      <c r="C7" s="16">
        <v>15</v>
      </c>
      <c r="D7" s="16"/>
      <c r="E7" s="16">
        <v>49</v>
      </c>
      <c r="F7" s="16"/>
      <c r="G7" s="16">
        <v>65</v>
      </c>
    </row>
    <row r="8" spans="1:7" x14ac:dyDescent="0.25">
      <c r="A8" s="15" t="s">
        <v>8372</v>
      </c>
      <c r="B8" s="16">
        <v>7</v>
      </c>
      <c r="C8" s="16">
        <v>28</v>
      </c>
      <c r="D8" s="16"/>
      <c r="E8" s="16">
        <v>136</v>
      </c>
      <c r="F8" s="16"/>
      <c r="G8" s="16">
        <v>171</v>
      </c>
    </row>
    <row r="9" spans="1:7" x14ac:dyDescent="0.25">
      <c r="A9" s="15" t="s">
        <v>8373</v>
      </c>
      <c r="B9" s="16">
        <v>6</v>
      </c>
      <c r="C9" s="16">
        <v>60</v>
      </c>
      <c r="D9" s="16"/>
      <c r="E9" s="16">
        <v>216</v>
      </c>
      <c r="F9" s="16"/>
      <c r="G9" s="16">
        <v>282</v>
      </c>
    </row>
    <row r="10" spans="1:7" x14ac:dyDescent="0.25">
      <c r="A10" s="15" t="s">
        <v>8374</v>
      </c>
      <c r="B10" s="16">
        <v>7</v>
      </c>
      <c r="C10" s="16">
        <v>67</v>
      </c>
      <c r="D10" s="16"/>
      <c r="E10" s="16">
        <v>200</v>
      </c>
      <c r="F10" s="16"/>
      <c r="G10" s="16">
        <v>274</v>
      </c>
    </row>
    <row r="11" spans="1:7" x14ac:dyDescent="0.25">
      <c r="A11" s="15" t="s">
        <v>8375</v>
      </c>
      <c r="B11" s="16">
        <v>80</v>
      </c>
      <c r="C11" s="16">
        <v>422</v>
      </c>
      <c r="D11" s="16"/>
      <c r="E11" s="16">
        <v>474</v>
      </c>
      <c r="F11" s="16"/>
      <c r="G11" s="16">
        <v>976</v>
      </c>
    </row>
    <row r="12" spans="1:7" x14ac:dyDescent="0.25">
      <c r="A12" s="15" t="s">
        <v>8376</v>
      </c>
      <c r="B12" s="16">
        <v>131</v>
      </c>
      <c r="C12" s="16">
        <v>527</v>
      </c>
      <c r="D12" s="16"/>
      <c r="E12" s="16">
        <v>567</v>
      </c>
      <c r="F12" s="16"/>
      <c r="G12" s="16">
        <v>1225</v>
      </c>
    </row>
    <row r="13" spans="1:7" x14ac:dyDescent="0.25">
      <c r="A13" s="15" t="s">
        <v>8377</v>
      </c>
      <c r="B13" s="16">
        <v>99</v>
      </c>
      <c r="C13" s="16">
        <v>376</v>
      </c>
      <c r="D13" s="16"/>
      <c r="E13" s="16">
        <v>475</v>
      </c>
      <c r="F13" s="16"/>
      <c r="G13" s="16">
        <v>950</v>
      </c>
    </row>
    <row r="14" spans="1:7" x14ac:dyDescent="0.25">
      <c r="A14" s="15" t="s">
        <v>8378</v>
      </c>
      <c r="B14" s="16">
        <v>17</v>
      </c>
      <c r="C14" s="16">
        <v>31</v>
      </c>
      <c r="D14" s="16">
        <v>50</v>
      </c>
      <c r="E14" s="16">
        <v>59</v>
      </c>
      <c r="F14" s="16"/>
      <c r="G14" s="16">
        <v>157</v>
      </c>
    </row>
    <row r="15" spans="1:7" x14ac:dyDescent="0.25">
      <c r="A15" s="15" t="s">
        <v>8362</v>
      </c>
      <c r="B15" s="16">
        <v>349</v>
      </c>
      <c r="C15" s="16">
        <v>1530</v>
      </c>
      <c r="D15" s="16">
        <v>50</v>
      </c>
      <c r="E15" s="16">
        <v>2185</v>
      </c>
      <c r="F15" s="16"/>
      <c r="G15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1CB6A-E6B5-4259-969E-B7EE4F2AC872}">
  <sheetPr codeName="Sheet4"/>
  <dimension ref="A1:E18"/>
  <sheetViews>
    <sheetView workbookViewId="0">
      <selection activeCell="B5" sqref="B5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8.85546875" bestFit="1" customWidth="1"/>
    <col min="16" max="16" width="6.140625" bestFit="1" customWidth="1"/>
    <col min="17" max="17" width="10" bestFit="1" customWidth="1"/>
    <col min="18" max="18" width="11" bestFit="1" customWidth="1"/>
    <col min="19" max="19" width="14.140625" bestFit="1" customWidth="1"/>
    <col min="20" max="20" width="10" bestFit="1" customWidth="1"/>
    <col min="21" max="21" width="17.42578125" bestFit="1" customWidth="1"/>
    <col min="22" max="22" width="12.140625" bestFit="1" customWidth="1"/>
    <col min="23" max="23" width="6.140625" bestFit="1" customWidth="1"/>
    <col min="24" max="24" width="10" bestFit="1" customWidth="1"/>
    <col min="25" max="25" width="15.28515625" bestFit="1" customWidth="1"/>
    <col min="26" max="26" width="12.7109375" bestFit="1" customWidth="1"/>
    <col min="27" max="27" width="6.140625" bestFit="1" customWidth="1"/>
    <col min="28" max="28" width="10" bestFit="1" customWidth="1"/>
    <col min="29" max="29" width="15.85546875" bestFit="1" customWidth="1"/>
    <col min="30" max="30" width="9.42578125" bestFit="1" customWidth="1"/>
    <col min="31" max="31" width="6.140625" bestFit="1" customWidth="1"/>
    <col min="32" max="32" width="10" bestFit="1" customWidth="1"/>
    <col min="33" max="33" width="12.42578125" bestFit="1" customWidth="1"/>
    <col min="34" max="34" width="11.28515625" bestFit="1" customWidth="1"/>
    <col min="35" max="36" width="20.42578125" bestFit="1" customWidth="1"/>
    <col min="37" max="37" width="23.5703125" bestFit="1" customWidth="1"/>
    <col min="38" max="42" width="24" bestFit="1" customWidth="1"/>
    <col min="43" max="43" width="27.140625" bestFit="1" customWidth="1"/>
    <col min="44" max="47" width="17.85546875" bestFit="1" customWidth="1"/>
    <col min="48" max="48" width="21" bestFit="1" customWidth="1"/>
    <col min="49" max="51" width="18" bestFit="1" customWidth="1"/>
    <col min="52" max="52" width="21.140625" bestFit="1" customWidth="1"/>
    <col min="53" max="56" width="18" bestFit="1" customWidth="1"/>
    <col min="57" max="57" width="21.140625" bestFit="1" customWidth="1"/>
    <col min="58" max="61" width="22.140625" bestFit="1" customWidth="1"/>
    <col min="62" max="62" width="25.28515625" bestFit="1" customWidth="1"/>
    <col min="63" max="69" width="23.5703125" bestFit="1" customWidth="1"/>
    <col min="70" max="70" width="26.7109375" bestFit="1" customWidth="1"/>
    <col min="71" max="77" width="20.85546875" bestFit="1" customWidth="1"/>
    <col min="78" max="78" width="24" bestFit="1" customWidth="1"/>
    <col min="79" max="82" width="18.28515625" bestFit="1" customWidth="1"/>
    <col min="83" max="83" width="21.5703125" bestFit="1" customWidth="1"/>
    <col min="84" max="92" width="21.85546875" bestFit="1" customWidth="1"/>
    <col min="93" max="93" width="25" bestFit="1" customWidth="1"/>
    <col min="94" max="99" width="23.7109375" bestFit="1" customWidth="1"/>
    <col min="100" max="100" width="26.85546875" bestFit="1" customWidth="1"/>
    <col min="101" max="104" width="13" bestFit="1" customWidth="1"/>
    <col min="105" max="105" width="16.140625" bestFit="1" customWidth="1"/>
    <col min="106" max="113" width="17.7109375" bestFit="1" customWidth="1"/>
    <col min="114" max="114" width="20.85546875" bestFit="1" customWidth="1"/>
    <col min="115" max="123" width="12.140625" bestFit="1" customWidth="1"/>
    <col min="124" max="124" width="15.28515625" bestFit="1" customWidth="1"/>
    <col min="125" max="128" width="14" bestFit="1" customWidth="1"/>
    <col min="129" max="129" width="17.28515625" bestFit="1" customWidth="1"/>
    <col min="130" max="136" width="12.28515625" bestFit="1" customWidth="1"/>
    <col min="137" max="137" width="15.42578125" bestFit="1" customWidth="1"/>
    <col min="138" max="146" width="12.5703125" bestFit="1" customWidth="1"/>
    <col min="147" max="147" width="15.7109375" bestFit="1" customWidth="1"/>
    <col min="148" max="152" width="19.85546875" bestFit="1" customWidth="1"/>
    <col min="153" max="153" width="23" bestFit="1" customWidth="1"/>
    <col min="154" max="157" width="21.140625" bestFit="1" customWidth="1"/>
    <col min="158" max="158" width="24.28515625" bestFit="1" customWidth="1"/>
    <col min="159" max="161" width="21.5703125" bestFit="1" customWidth="1"/>
    <col min="162" max="162" width="24.7109375" bestFit="1" customWidth="1"/>
    <col min="163" max="167" width="26" bestFit="1" customWidth="1"/>
    <col min="168" max="168" width="29.140625" bestFit="1" customWidth="1"/>
    <col min="169" max="171" width="20.85546875" bestFit="1" customWidth="1"/>
    <col min="172" max="172" width="24" bestFit="1" customWidth="1"/>
    <col min="173" max="181" width="21.42578125" bestFit="1" customWidth="1"/>
    <col min="182" max="182" width="24.5703125" bestFit="1" customWidth="1"/>
    <col min="183" max="189" width="28" bestFit="1" customWidth="1"/>
    <col min="190" max="190" width="31.140625" bestFit="1" customWidth="1"/>
    <col min="191" max="198" width="18.85546875" bestFit="1" customWidth="1"/>
    <col min="199" max="199" width="22.140625" bestFit="1" customWidth="1"/>
    <col min="200" max="206" width="22.42578125" bestFit="1" customWidth="1"/>
    <col min="207" max="207" width="25.7109375" bestFit="1" customWidth="1"/>
    <col min="208" max="212" width="28.28515625" bestFit="1" customWidth="1"/>
    <col min="213" max="213" width="31.42578125" bestFit="1" customWidth="1"/>
    <col min="214" max="217" width="23.85546875" bestFit="1" customWidth="1"/>
    <col min="218" max="218" width="27" bestFit="1" customWidth="1"/>
    <col min="219" max="222" width="20.7109375" bestFit="1" customWidth="1"/>
    <col min="223" max="223" width="23.85546875" bestFit="1" customWidth="1"/>
    <col min="224" max="232" width="22.28515625" bestFit="1" customWidth="1"/>
    <col min="233" max="233" width="25.5703125" bestFit="1" customWidth="1"/>
    <col min="234" max="237" width="25.42578125" bestFit="1" customWidth="1"/>
    <col min="238" max="238" width="28.5703125" bestFit="1" customWidth="1"/>
    <col min="239" max="244" width="29.85546875" bestFit="1" customWidth="1"/>
    <col min="245" max="245" width="33" bestFit="1" customWidth="1"/>
    <col min="246" max="250" width="23" bestFit="1" customWidth="1"/>
    <col min="251" max="251" width="26.28515625" bestFit="1" customWidth="1"/>
    <col min="252" max="255" width="17.5703125" bestFit="1" customWidth="1"/>
    <col min="256" max="256" width="20.7109375" bestFit="1" customWidth="1"/>
    <col min="257" max="260" width="17.140625" bestFit="1" customWidth="1"/>
    <col min="261" max="261" width="20.28515625" bestFit="1" customWidth="1"/>
    <col min="262" max="269" width="15" bestFit="1" customWidth="1"/>
    <col min="270" max="270" width="18.140625" bestFit="1" customWidth="1"/>
    <col min="271" max="277" width="16.28515625" bestFit="1" customWidth="1"/>
    <col min="278" max="278" width="19.42578125" bestFit="1" customWidth="1"/>
    <col min="281" max="281" width="12.140625" bestFit="1" customWidth="1"/>
    <col min="282" max="282" width="11.28515625" bestFit="1" customWidth="1"/>
  </cols>
  <sheetData>
    <row r="1" spans="1:5" x14ac:dyDescent="0.25">
      <c r="A1" s="14" t="s">
        <v>8359</v>
      </c>
      <c r="B1" t="s">
        <v>8316</v>
      </c>
    </row>
    <row r="2" spans="1:5" x14ac:dyDescent="0.25">
      <c r="A2" s="14" t="s">
        <v>8379</v>
      </c>
      <c r="B2" t="s">
        <v>8380</v>
      </c>
    </row>
    <row r="4" spans="1:5" x14ac:dyDescent="0.25">
      <c r="A4" s="14" t="s">
        <v>8381</v>
      </c>
      <c r="B4" s="14" t="s">
        <v>8361</v>
      </c>
    </row>
    <row r="5" spans="1:5" x14ac:dyDescent="0.25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5" t="s">
        <v>8388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8389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8390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8391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8382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8392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8383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8384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8385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8386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8387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8393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8362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B1843-431B-49CC-96EE-32FD46E5B261}">
  <sheetPr codeName="Sheet5"/>
  <dimension ref="A1:H13"/>
  <sheetViews>
    <sheetView tabSelected="1" topLeftCell="D1" workbookViewId="0">
      <selection activeCell="P2" sqref="P2"/>
    </sheetView>
  </sheetViews>
  <sheetFormatPr defaultRowHeight="15" x14ac:dyDescent="0.25"/>
  <cols>
    <col min="1" max="1" width="18.42578125" bestFit="1" customWidth="1"/>
    <col min="2" max="2" width="11.5703125" bestFit="1" customWidth="1"/>
    <col min="3" max="3" width="7.85546875" bestFit="1" customWidth="1"/>
    <col min="4" max="4" width="10.5703125" bestFit="1" customWidth="1"/>
    <col min="5" max="5" width="13.140625" style="11" bestFit="1" customWidth="1"/>
    <col min="6" max="6" width="12.140625" bestFit="1" customWidth="1"/>
    <col min="7" max="7" width="8.42578125" bestFit="1" customWidth="1"/>
    <col min="8" max="8" width="11.140625" bestFit="1" customWidth="1"/>
  </cols>
  <sheetData>
    <row r="1" spans="1:8" x14ac:dyDescent="0.25">
      <c r="A1" t="s">
        <v>8394</v>
      </c>
      <c r="B1" t="s">
        <v>8395</v>
      </c>
      <c r="C1" t="s">
        <v>8396</v>
      </c>
      <c r="D1" t="s">
        <v>8397</v>
      </c>
      <c r="E1" s="11" t="s">
        <v>8398</v>
      </c>
      <c r="F1" t="s">
        <v>8399</v>
      </c>
      <c r="G1" t="s">
        <v>8400</v>
      </c>
      <c r="H1" t="s">
        <v>8401</v>
      </c>
    </row>
    <row r="2" spans="1:8" x14ac:dyDescent="0.25">
      <c r="A2" t="s">
        <v>8403</v>
      </c>
      <c r="B2">
        <f>COUNTIFS(Kickstarter!$D:$D, "&lt;1,000", Kickstarter!$F:$F, "successful")</f>
        <v>322</v>
      </c>
      <c r="C2">
        <f>COUNTIFS(Kickstarter!$D:$D, "&lt;1000", Kickstarter!$F:$F, "failed")</f>
        <v>113</v>
      </c>
      <c r="D2">
        <f>COUNTIFS(Kickstarter!$D:$D,"&lt;1000", Kickstarter!$F:$F,"Canceled")</f>
        <v>18</v>
      </c>
      <c r="E2" s="11">
        <f>SUM(B2:D2)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25">
      <c r="A3" t="s">
        <v>8402</v>
      </c>
      <c r="B3">
        <f>COUNTIFS(Kickstarter!$D:$D, "&gt;1,000", Kickstarter!$D:$D, "&lt;4,999",Kickstarter!$F:$F, "successful")</f>
        <v>815</v>
      </c>
      <c r="C3">
        <f>COUNTIFS(Kickstarter!$D:$D, "&gt;1000", Kickstarter!$D:$D, "&lt;4999", Kickstarter!$F:$F, "failed")</f>
        <v>357</v>
      </c>
      <c r="D3">
        <f>COUNTIFS(Kickstarter!$D:$D,"&gt;1000", Kickstarter!$D:$D,"&lt;4999",Kickstarter!$F:$F,"Canceled")</f>
        <v>52</v>
      </c>
      <c r="E3" s="11">
        <f t="shared" ref="E3:E13" si="0">SUM(B3:D3)</f>
        <v>1224</v>
      </c>
      <c r="F3">
        <f t="shared" ref="F3:F13" si="1">ROUND(B3/E3*100,0)</f>
        <v>67</v>
      </c>
      <c r="G3">
        <f t="shared" ref="G3:G13" si="2">ROUND(C3/E3*100,0)</f>
        <v>29</v>
      </c>
      <c r="H3">
        <f t="shared" ref="H3:H13" si="3">ROUND(D3/E3*100,0)</f>
        <v>4</v>
      </c>
    </row>
    <row r="4" spans="1:8" x14ac:dyDescent="0.25">
      <c r="A4" t="s">
        <v>8404</v>
      </c>
      <c r="B4">
        <f>COUNTIFS(Kickstarter!$D:$D, "&gt;5,000", Kickstarter!$D:$D, "&lt;9999",Kickstarter!$F:$F, "successful")</f>
        <v>230</v>
      </c>
      <c r="C4">
        <f>COUNTIFS(Kickstarter!$D:$D, "&gt;5000", Kickstarter!$D:$D, "&lt;9999", Kickstarter!$F:$F, "failed")</f>
        <v>160</v>
      </c>
      <c r="D4">
        <f>COUNTIFS(Kickstarter!$D:$D,"&gt;5000", Kickstarter!$D:$D,"&lt;9999",Kickstarter!$F:$F,"Canceled")</f>
        <v>27</v>
      </c>
      <c r="E4" s="11">
        <f t="shared" si="0"/>
        <v>417</v>
      </c>
      <c r="F4">
        <f t="shared" si="1"/>
        <v>55</v>
      </c>
      <c r="G4">
        <f t="shared" si="2"/>
        <v>38</v>
      </c>
      <c r="H4">
        <f t="shared" si="3"/>
        <v>6</v>
      </c>
    </row>
    <row r="5" spans="1:8" x14ac:dyDescent="0.25">
      <c r="A5" s="28" t="s">
        <v>8405</v>
      </c>
      <c r="B5">
        <f>COUNTIFS(Kickstarter!$D:$D, "&gt;10000", Kickstarter!$D:$D, "&lt;14,999",Kickstarter!$F:$F, "successful")</f>
        <v>65</v>
      </c>
      <c r="C5">
        <f>COUNTIFS(Kickstarter!$D:$D, "&gt;10000", Kickstarter!$D:$D, "&lt;14999", Kickstarter!$F:$F, "failed")</f>
        <v>59</v>
      </c>
      <c r="D5">
        <f>COUNTIFS(Kickstarter!$D:$D,"&gt;10000", Kickstarter!$D:$D,"&lt;14999",Kickstarter!$F:$F,"Canceled")</f>
        <v>12</v>
      </c>
      <c r="E5" s="11">
        <f t="shared" si="0"/>
        <v>136</v>
      </c>
      <c r="F5">
        <f t="shared" si="1"/>
        <v>48</v>
      </c>
      <c r="G5">
        <f t="shared" si="2"/>
        <v>43</v>
      </c>
      <c r="H5">
        <f t="shared" si="3"/>
        <v>9</v>
      </c>
    </row>
    <row r="6" spans="1:8" x14ac:dyDescent="0.25">
      <c r="A6" t="s">
        <v>8406</v>
      </c>
      <c r="B6">
        <f>COUNTIFS(Kickstarter!$D:$D, "&gt;15000", Kickstarter!$D:$D, "&lt;19,999",Kickstarter!$F:$F, "successful")</f>
        <v>38</v>
      </c>
      <c r="C6">
        <f>COUNTIFS(Kickstarter!$D:$D, "&gt;15000", Kickstarter!$D:$D, "&lt;19999", Kickstarter!$F:$F, "failed")</f>
        <v>32</v>
      </c>
      <c r="D6">
        <f>COUNTIFS(Kickstarter!$D:$D,"&gt;15000", Kickstarter!$D:$D,"&lt;19999",Kickstarter!$F:$F,"Canceled")</f>
        <v>4</v>
      </c>
      <c r="E6" s="11">
        <f t="shared" si="0"/>
        <v>74</v>
      </c>
      <c r="F6">
        <f t="shared" si="1"/>
        <v>51</v>
      </c>
      <c r="G6">
        <f t="shared" si="2"/>
        <v>43</v>
      </c>
      <c r="H6">
        <f t="shared" si="3"/>
        <v>5</v>
      </c>
    </row>
    <row r="7" spans="1:8" x14ac:dyDescent="0.25">
      <c r="A7" t="s">
        <v>8407</v>
      </c>
      <c r="B7">
        <f>COUNTIFS(Kickstarter!$D:$D, "&gt;20000", Kickstarter!$D:$D, "&lt;24999",Kickstarter!$F:$F, "successful")</f>
        <v>18</v>
      </c>
      <c r="C7">
        <f>COUNTIFS(Kickstarter!$D:$D, "&gt;20000", Kickstarter!$D:$D, "&lt;24999", Kickstarter!$F:$F, "failed")</f>
        <v>16</v>
      </c>
      <c r="D7">
        <f>COUNTIFS(Kickstarter!$D:$D,"&gt;20000", Kickstarter!$D:$D,"&lt;24999",Kickstarter!$F:$F,"Canceled")</f>
        <v>1</v>
      </c>
      <c r="E7" s="11">
        <f t="shared" si="0"/>
        <v>35</v>
      </c>
      <c r="F7">
        <f t="shared" si="1"/>
        <v>51</v>
      </c>
      <c r="G7">
        <f t="shared" si="2"/>
        <v>46</v>
      </c>
      <c r="H7">
        <f t="shared" si="3"/>
        <v>3</v>
      </c>
    </row>
    <row r="8" spans="1:8" x14ac:dyDescent="0.25">
      <c r="A8" t="s">
        <v>8408</v>
      </c>
      <c r="B8">
        <f>COUNTIFS(Kickstarter!$D:$D, "&gt;25000", Kickstarter!$D:$D, "&lt;29999",Kickstarter!$F:$F, "successful")</f>
        <v>8</v>
      </c>
      <c r="C8">
        <f>COUNTIFS(Kickstarter!$D:$D, "&gt;25000", Kickstarter!$D:$D, "&lt;29999", Kickstarter!$F:$F, "failed")</f>
        <v>15</v>
      </c>
      <c r="D8">
        <f>COUNTIFS(Kickstarter!$D:$D,"&gt;25000", Kickstarter!$D:$D,"&lt;29999",Kickstarter!$F:$F,"Canceled")</f>
        <v>1</v>
      </c>
      <c r="E8" s="11">
        <f t="shared" si="0"/>
        <v>24</v>
      </c>
      <c r="F8">
        <f t="shared" si="1"/>
        <v>33</v>
      </c>
      <c r="G8">
        <f t="shared" si="2"/>
        <v>63</v>
      </c>
      <c r="H8">
        <f t="shared" si="3"/>
        <v>4</v>
      </c>
    </row>
    <row r="9" spans="1:8" x14ac:dyDescent="0.25">
      <c r="A9" t="s">
        <v>8409</v>
      </c>
      <c r="B9">
        <f>COUNTIFS(Kickstarter!$D:$D, "&gt;30000", Kickstarter!$D:$D, "&lt;34999",Kickstarter!$F:$F, "successful")</f>
        <v>6</v>
      </c>
      <c r="C9">
        <f>COUNTIFS(Kickstarter!$D:$D, "&gt;30000", Kickstarter!$D:$D, "&lt;34999", Kickstarter!$F:$F, "failed")</f>
        <v>6</v>
      </c>
      <c r="D9">
        <f>COUNTIFS(Kickstarter!$D:$D,"&gt;30000", Kickstarter!$D:$D,"&lt;34999",Kickstarter!$F:$F,"Canceled")</f>
        <v>1</v>
      </c>
      <c r="E9" s="11">
        <f t="shared" si="0"/>
        <v>13</v>
      </c>
      <c r="F9">
        <f t="shared" si="1"/>
        <v>46</v>
      </c>
      <c r="G9">
        <f t="shared" si="2"/>
        <v>46</v>
      </c>
      <c r="H9">
        <f t="shared" si="3"/>
        <v>8</v>
      </c>
    </row>
    <row r="10" spans="1:8" x14ac:dyDescent="0.25">
      <c r="A10" t="s">
        <v>8410</v>
      </c>
      <c r="B10">
        <f>COUNTIFS(Kickstarter!$D:$D, "&gt;35000", Kickstarter!$D:$D, "&lt;39000",Kickstarter!$F:$F, "successful")</f>
        <v>4</v>
      </c>
      <c r="C10">
        <f>COUNTIFS(Kickstarter!$D:$D, "&gt;35000", Kickstarter!$D:$D, "&lt;39999", Kickstarter!$F:$F, "failed")</f>
        <v>8</v>
      </c>
      <c r="D10">
        <f>COUNTIFS(Kickstarter!$D:$D,"&gt;35000", Kickstarter!$D:$D,"&lt;39999",Kickstarter!$F:$F,"Canceled")</f>
        <v>2</v>
      </c>
      <c r="E10" s="11">
        <f t="shared" si="0"/>
        <v>14</v>
      </c>
      <c r="F10">
        <f t="shared" si="1"/>
        <v>29</v>
      </c>
      <c r="G10">
        <f t="shared" si="2"/>
        <v>57</v>
      </c>
      <c r="H10">
        <f t="shared" si="3"/>
        <v>14</v>
      </c>
    </row>
    <row r="11" spans="1:8" x14ac:dyDescent="0.25">
      <c r="A11" t="s">
        <v>8411</v>
      </c>
      <c r="B11">
        <f>COUNTIFS(Kickstarter!$D:$D, "&gt;40000", Kickstarter!$D:$D, "&lt;44999",Kickstarter!$F:$F, "successful")</f>
        <v>5</v>
      </c>
      <c r="C11">
        <f>COUNTIFS(Kickstarter!$D:$D, "&gt;40000", Kickstarter!$D:$D, "&lt;44999", Kickstarter!$F:$F, "failed")</f>
        <v>3</v>
      </c>
      <c r="D11">
        <f>COUNTIFS(Kickstarter!$D:$D,"&gt;40000", Kickstarter!$D:$D,"&lt;44999",Kickstarter!$F:$F,"Canceled")</f>
        <v>0</v>
      </c>
      <c r="E11" s="11">
        <f t="shared" si="0"/>
        <v>8</v>
      </c>
      <c r="F11">
        <f t="shared" si="1"/>
        <v>63</v>
      </c>
      <c r="G11">
        <f t="shared" si="2"/>
        <v>38</v>
      </c>
      <c r="H11">
        <f t="shared" si="3"/>
        <v>0</v>
      </c>
    </row>
    <row r="12" spans="1:8" x14ac:dyDescent="0.25">
      <c r="A12" t="s">
        <v>8412</v>
      </c>
      <c r="B12">
        <f>COUNTIFS(Kickstarter!$D:$D, "&gt;45000", Kickstarter!$D:$D, "&lt;49999",Kickstarter!$F:$F, "successful")</f>
        <v>3</v>
      </c>
      <c r="C12">
        <f>COUNTIFS(Kickstarter!$D:$D, "&gt;45000", Kickstarter!$D:$D, "&lt;49999", Kickstarter!$F:$F, "failed")</f>
        <v>5</v>
      </c>
      <c r="D12">
        <f>COUNTIFS(Kickstarter!$D:$D,"&gt;45000", Kickstarter!$D:$D,"&lt;49999",Kickstarter!$F:$F,"Canceled")</f>
        <v>2</v>
      </c>
      <c r="E12" s="11">
        <f t="shared" si="0"/>
        <v>10</v>
      </c>
      <c r="F12">
        <f t="shared" si="1"/>
        <v>30</v>
      </c>
      <c r="G12">
        <f t="shared" si="2"/>
        <v>50</v>
      </c>
      <c r="H12">
        <f t="shared" si="3"/>
        <v>20</v>
      </c>
    </row>
    <row r="13" spans="1:8" x14ac:dyDescent="0.25">
      <c r="A13" t="s">
        <v>8413</v>
      </c>
      <c r="B13">
        <f>COUNTIFS(Kickstarter!$D:$D, "&gt;50000", Kickstarter!$F:$F, "successful")</f>
        <v>55</v>
      </c>
      <c r="C13">
        <f>COUNTIFS(Kickstarter!$D:$D, "&gt;50000", Kickstarter!$F:$F, "failed")</f>
        <v>198</v>
      </c>
      <c r="D13">
        <f>COUNTIFS(Kickstarter!$D:$D,"&gt;50000", Kickstarter!$F:$F,"Canceled")</f>
        <v>83</v>
      </c>
      <c r="E13" s="11">
        <f t="shared" si="0"/>
        <v>336</v>
      </c>
      <c r="F13">
        <f t="shared" si="1"/>
        <v>16</v>
      </c>
      <c r="G13">
        <f t="shared" si="2"/>
        <v>59</v>
      </c>
      <c r="H13">
        <f t="shared" si="3"/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9"/>
  <sheetViews>
    <sheetView topLeftCell="C122" zoomScaleNormal="100" workbookViewId="0">
      <selection activeCell="F127" sqref="F1:F1048576"/>
    </sheetView>
  </sheetViews>
  <sheetFormatPr defaultColWidth="8.85546875" defaultRowHeight="15" x14ac:dyDescent="0.25"/>
  <cols>
    <col min="2" max="2" width="38.42578125" style="9" customWidth="1"/>
    <col min="3" max="3" width="40.28515625" style="3" bestFit="1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3.42578125" bestFit="1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26" bestFit="1" customWidth="1"/>
    <col min="20" max="20" width="22" bestFit="1" customWidth="1"/>
    <col min="21" max="21" width="8.85546875" style="16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8360</v>
      </c>
      <c r="S1" s="27" t="s">
        <v>8366</v>
      </c>
      <c r="T1" s="10" t="s">
        <v>8367</v>
      </c>
      <c r="U1" s="10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8309</v>
      </c>
      <c r="R2" t="s">
        <v>8310</v>
      </c>
      <c r="S2" s="26">
        <f>(((J2/60)/60)/24)+DATE(1970,1,1)</f>
        <v>42177.007071759261</v>
      </c>
      <c r="T2" s="26">
        <f>(((I2/60)/60)/24)</f>
        <v>16639.125</v>
      </c>
      <c r="U2" s="16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8309</v>
      </c>
      <c r="R3" t="s">
        <v>8310</v>
      </c>
      <c r="S3" s="26">
        <f t="shared" ref="S3:S66" si="2">(((J3/60)/60)/24)+DATE(1970,1,1)</f>
        <v>42766.600497685184</v>
      </c>
      <c r="T3" s="26">
        <f t="shared" ref="T3:T66" si="3">(((I3/60)/60)/24)</f>
        <v>17227.600497685184</v>
      </c>
      <c r="U3" s="16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8309</v>
      </c>
      <c r="R4" t="s">
        <v>8310</v>
      </c>
      <c r="S4" s="26">
        <f t="shared" si="2"/>
        <v>42405.702349537038</v>
      </c>
      <c r="T4" s="26">
        <f t="shared" si="3"/>
        <v>16846.702349537038</v>
      </c>
      <c r="U4" s="16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8309</v>
      </c>
      <c r="R5" t="s">
        <v>8310</v>
      </c>
      <c r="S5" s="26">
        <f t="shared" si="2"/>
        <v>41828.515127314815</v>
      </c>
      <c r="T5" s="26">
        <f t="shared" si="3"/>
        <v>16289.515127314815</v>
      </c>
      <c r="U5" s="16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8309</v>
      </c>
      <c r="R6" t="s">
        <v>8310</v>
      </c>
      <c r="S6" s="26">
        <f t="shared" si="2"/>
        <v>42327.834247685183</v>
      </c>
      <c r="T6" s="26">
        <f t="shared" si="3"/>
        <v>16788.834247685187</v>
      </c>
      <c r="U6" s="1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8309</v>
      </c>
      <c r="R7" t="s">
        <v>8310</v>
      </c>
      <c r="S7" s="26">
        <f t="shared" si="2"/>
        <v>42563.932951388888</v>
      </c>
      <c r="T7" s="26">
        <f t="shared" si="3"/>
        <v>17011.232638888887</v>
      </c>
      <c r="U7" s="16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8309</v>
      </c>
      <c r="R8" t="s">
        <v>8310</v>
      </c>
      <c r="S8" s="26">
        <f t="shared" si="2"/>
        <v>41794.072337962964</v>
      </c>
      <c r="T8" s="26">
        <f t="shared" si="3"/>
        <v>16235.072337962964</v>
      </c>
      <c r="U8" s="16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8309</v>
      </c>
      <c r="R9" t="s">
        <v>8310</v>
      </c>
      <c r="S9" s="26">
        <f t="shared" si="2"/>
        <v>42516.047071759262</v>
      </c>
      <c r="T9" s="26">
        <f t="shared" si="3"/>
        <v>16987.047071759262</v>
      </c>
      <c r="U9" s="16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8309</v>
      </c>
      <c r="R10" t="s">
        <v>8310</v>
      </c>
      <c r="S10" s="26">
        <f t="shared" si="2"/>
        <v>42468.94458333333</v>
      </c>
      <c r="T10" s="26">
        <f t="shared" si="3"/>
        <v>16906.875</v>
      </c>
      <c r="U10" s="16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8309</v>
      </c>
      <c r="R11" t="s">
        <v>8310</v>
      </c>
      <c r="S11" s="26">
        <f t="shared" si="2"/>
        <v>42447.103518518517</v>
      </c>
      <c r="T11" s="26">
        <f t="shared" si="3"/>
        <v>16908.103518518517</v>
      </c>
      <c r="U11" s="16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8309</v>
      </c>
      <c r="R12" t="s">
        <v>8310</v>
      </c>
      <c r="S12" s="26">
        <f t="shared" si="2"/>
        <v>41780.068043981482</v>
      </c>
      <c r="T12" s="26">
        <f t="shared" si="3"/>
        <v>16246.068043981482</v>
      </c>
      <c r="U12" s="16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8309</v>
      </c>
      <c r="R13" t="s">
        <v>8310</v>
      </c>
      <c r="S13" s="26">
        <f t="shared" si="2"/>
        <v>42572.778495370367</v>
      </c>
      <c r="T13" s="26">
        <f t="shared" si="3"/>
        <v>17035.125</v>
      </c>
      <c r="U13" s="16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8309</v>
      </c>
      <c r="R14" t="s">
        <v>8310</v>
      </c>
      <c r="S14" s="26">
        <f t="shared" si="2"/>
        <v>41791.713252314818</v>
      </c>
      <c r="T14" s="26">
        <f t="shared" si="3"/>
        <v>16267.125</v>
      </c>
      <c r="U14" s="16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8309</v>
      </c>
      <c r="R15" t="s">
        <v>8310</v>
      </c>
      <c r="S15" s="26">
        <f t="shared" si="2"/>
        <v>42508.677187499998</v>
      </c>
      <c r="T15" s="26">
        <f t="shared" si="3"/>
        <v>16975.852083333335</v>
      </c>
      <c r="U15" s="16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8309</v>
      </c>
      <c r="R16" t="s">
        <v>8310</v>
      </c>
      <c r="S16" s="26">
        <f t="shared" si="2"/>
        <v>41808.02648148148</v>
      </c>
      <c r="T16" s="26">
        <f t="shared" si="3"/>
        <v>16264.582638888889</v>
      </c>
      <c r="U16" s="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8309</v>
      </c>
      <c r="R17" t="s">
        <v>8310</v>
      </c>
      <c r="S17" s="26">
        <f t="shared" si="2"/>
        <v>42256.391875000001</v>
      </c>
      <c r="T17" s="26">
        <f t="shared" si="3"/>
        <v>16705.843055555557</v>
      </c>
      <c r="U17" s="16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8309</v>
      </c>
      <c r="R18" t="s">
        <v>8310</v>
      </c>
      <c r="S18" s="26">
        <f t="shared" si="2"/>
        <v>41760.796423611115</v>
      </c>
      <c r="T18" s="26">
        <f t="shared" si="3"/>
        <v>16237.229166666666</v>
      </c>
      <c r="U18" s="16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8309</v>
      </c>
      <c r="R19" t="s">
        <v>8310</v>
      </c>
      <c r="S19" s="26">
        <f t="shared" si="2"/>
        <v>41917.731736111113</v>
      </c>
      <c r="T19" s="26">
        <f t="shared" si="3"/>
        <v>16378.773402777777</v>
      </c>
      <c r="U19" s="16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8309</v>
      </c>
      <c r="R20" t="s">
        <v>8310</v>
      </c>
      <c r="S20" s="26">
        <f t="shared" si="2"/>
        <v>41869.542314814818</v>
      </c>
      <c r="T20" s="26">
        <f t="shared" si="3"/>
        <v>16330.542314814817</v>
      </c>
      <c r="U20" s="16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8309</v>
      </c>
      <c r="R21" t="s">
        <v>8310</v>
      </c>
      <c r="S21" s="26">
        <f t="shared" si="2"/>
        <v>42175.816365740742</v>
      </c>
      <c r="T21" s="26">
        <f t="shared" si="3"/>
        <v>16636.816365740739</v>
      </c>
      <c r="U21" s="16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8309</v>
      </c>
      <c r="R22" t="s">
        <v>8310</v>
      </c>
      <c r="S22" s="26">
        <f t="shared" si="2"/>
        <v>42200.758240740746</v>
      </c>
      <c r="T22" s="26">
        <f t="shared" si="3"/>
        <v>16691.758240740743</v>
      </c>
      <c r="U22" s="16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8309</v>
      </c>
      <c r="R23" t="s">
        <v>8310</v>
      </c>
      <c r="S23" s="26">
        <f t="shared" si="2"/>
        <v>41878.627187500002</v>
      </c>
      <c r="T23" s="26">
        <f t="shared" si="3"/>
        <v>16339.6271875</v>
      </c>
      <c r="U23" s="16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8309</v>
      </c>
      <c r="R24" t="s">
        <v>8310</v>
      </c>
      <c r="S24" s="26">
        <f t="shared" si="2"/>
        <v>41989.91134259259</v>
      </c>
      <c r="T24" s="26">
        <f t="shared" si="3"/>
        <v>16436.332638888889</v>
      </c>
      <c r="U24" s="16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8309</v>
      </c>
      <c r="R25" t="s">
        <v>8310</v>
      </c>
      <c r="S25" s="26">
        <f t="shared" si="2"/>
        <v>42097.778946759259</v>
      </c>
      <c r="T25" s="26">
        <f t="shared" si="3"/>
        <v>16555.638888888887</v>
      </c>
      <c r="U25" s="16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8309</v>
      </c>
      <c r="R26" t="s">
        <v>8310</v>
      </c>
      <c r="S26" s="26">
        <f t="shared" si="2"/>
        <v>42229.820173611108</v>
      </c>
      <c r="T26" s="26">
        <f t="shared" si="3"/>
        <v>16693.818750000002</v>
      </c>
      <c r="U26" s="1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8309</v>
      </c>
      <c r="R27" t="s">
        <v>8310</v>
      </c>
      <c r="S27" s="26">
        <f t="shared" si="2"/>
        <v>42318.025011574078</v>
      </c>
      <c r="T27" s="26">
        <f t="shared" si="3"/>
        <v>16809.025011574075</v>
      </c>
      <c r="U27" s="16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8309</v>
      </c>
      <c r="R28" t="s">
        <v>8310</v>
      </c>
      <c r="S28" s="26">
        <f t="shared" si="2"/>
        <v>41828.515555555554</v>
      </c>
      <c r="T28" s="26">
        <f t="shared" si="3"/>
        <v>16299.515555555554</v>
      </c>
      <c r="U28" s="16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8309</v>
      </c>
      <c r="R29" t="s">
        <v>8310</v>
      </c>
      <c r="S29" s="26">
        <f t="shared" si="2"/>
        <v>41929.164733796293</v>
      </c>
      <c r="T29" s="26">
        <f t="shared" si="3"/>
        <v>16390.206400462961</v>
      </c>
      <c r="U29" s="16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8309</v>
      </c>
      <c r="R30" t="s">
        <v>8310</v>
      </c>
      <c r="S30" s="26">
        <f t="shared" si="2"/>
        <v>42324.96393518518</v>
      </c>
      <c r="T30" s="26">
        <f t="shared" si="3"/>
        <v>16785.963935185184</v>
      </c>
      <c r="U30" s="16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8309</v>
      </c>
      <c r="R31" t="s">
        <v>8310</v>
      </c>
      <c r="S31" s="26">
        <f t="shared" si="2"/>
        <v>41812.67324074074</v>
      </c>
      <c r="T31" s="26">
        <f t="shared" si="3"/>
        <v>16273.67324074074</v>
      </c>
      <c r="U31" s="16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8309</v>
      </c>
      <c r="R32" t="s">
        <v>8310</v>
      </c>
      <c r="S32" s="26">
        <f t="shared" si="2"/>
        <v>41842.292997685188</v>
      </c>
      <c r="T32" s="26">
        <f t="shared" si="3"/>
        <v>16303.292997685186</v>
      </c>
      <c r="U32" s="16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8309</v>
      </c>
      <c r="R33" t="s">
        <v>8310</v>
      </c>
      <c r="S33" s="26">
        <f t="shared" si="2"/>
        <v>42376.79206018518</v>
      </c>
      <c r="T33" s="26">
        <f t="shared" si="3"/>
        <v>16825.792060185184</v>
      </c>
      <c r="U33" s="16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8309</v>
      </c>
      <c r="R34" t="s">
        <v>8310</v>
      </c>
      <c r="S34" s="26">
        <f t="shared" si="2"/>
        <v>42461.627511574072</v>
      </c>
      <c r="T34" s="26">
        <f t="shared" si="3"/>
        <v>16934.165972222221</v>
      </c>
      <c r="U34" s="16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8309</v>
      </c>
      <c r="R35" t="s">
        <v>8310</v>
      </c>
      <c r="S35" s="26">
        <f t="shared" si="2"/>
        <v>42286.660891203705</v>
      </c>
      <c r="T35" s="26">
        <f t="shared" si="3"/>
        <v>16747.702557870372</v>
      </c>
      <c r="U35" s="16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8309</v>
      </c>
      <c r="R36" t="s">
        <v>8310</v>
      </c>
      <c r="S36" s="26">
        <f t="shared" si="2"/>
        <v>41841.321770833332</v>
      </c>
      <c r="T36" s="26">
        <f t="shared" si="3"/>
        <v>16287.321770833334</v>
      </c>
      <c r="U36" s="1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8309</v>
      </c>
      <c r="R37" t="s">
        <v>8310</v>
      </c>
      <c r="S37" s="26">
        <f t="shared" si="2"/>
        <v>42098.291828703703</v>
      </c>
      <c r="T37" s="26">
        <f t="shared" si="3"/>
        <v>16553</v>
      </c>
      <c r="U37" s="16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8309</v>
      </c>
      <c r="R38" t="s">
        <v>8310</v>
      </c>
      <c r="S38" s="26">
        <f t="shared" si="2"/>
        <v>42068.307002314818</v>
      </c>
      <c r="T38" s="26">
        <f t="shared" si="3"/>
        <v>16529.26533564815</v>
      </c>
      <c r="U38" s="16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8309</v>
      </c>
      <c r="R39" t="s">
        <v>8310</v>
      </c>
      <c r="S39" s="26">
        <f t="shared" si="2"/>
        <v>42032.693043981482</v>
      </c>
      <c r="T39" s="26">
        <f t="shared" si="3"/>
        <v>16493.693043981482</v>
      </c>
      <c r="U39" s="16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8309</v>
      </c>
      <c r="R40" t="s">
        <v>8310</v>
      </c>
      <c r="S40" s="26">
        <f t="shared" si="2"/>
        <v>41375.057222222218</v>
      </c>
      <c r="T40" s="26">
        <f t="shared" si="3"/>
        <v>15836.05722222222</v>
      </c>
      <c r="U40" s="16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8309</v>
      </c>
      <c r="R41" t="s">
        <v>8310</v>
      </c>
      <c r="S41" s="26">
        <f t="shared" si="2"/>
        <v>41754.047083333331</v>
      </c>
      <c r="T41" s="26">
        <f t="shared" si="3"/>
        <v>16215.957638888889</v>
      </c>
      <c r="U41" s="16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8309</v>
      </c>
      <c r="R42" t="s">
        <v>8310</v>
      </c>
      <c r="S42" s="26">
        <f t="shared" si="2"/>
        <v>41789.21398148148</v>
      </c>
      <c r="T42" s="26">
        <f t="shared" si="3"/>
        <v>16240.166666666666</v>
      </c>
      <c r="U42" s="16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8309</v>
      </c>
      <c r="R43" t="s">
        <v>8310</v>
      </c>
      <c r="S43" s="26">
        <f t="shared" si="2"/>
        <v>41887.568912037037</v>
      </c>
      <c r="T43" s="26">
        <f t="shared" si="3"/>
        <v>16348.568912037037</v>
      </c>
      <c r="U43" s="16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8309</v>
      </c>
      <c r="R44" t="s">
        <v>8310</v>
      </c>
      <c r="S44" s="26">
        <f t="shared" si="2"/>
        <v>41971.639189814814</v>
      </c>
      <c r="T44" s="26">
        <f t="shared" si="3"/>
        <v>16432.639189814814</v>
      </c>
      <c r="U44" s="16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8309</v>
      </c>
      <c r="R45" t="s">
        <v>8310</v>
      </c>
      <c r="S45" s="26">
        <f t="shared" si="2"/>
        <v>41802.790347222224</v>
      </c>
      <c r="T45" s="26">
        <f t="shared" si="3"/>
        <v>16264</v>
      </c>
      <c r="U45" s="16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8309</v>
      </c>
      <c r="R46" t="s">
        <v>8310</v>
      </c>
      <c r="S46" s="26">
        <f t="shared" si="2"/>
        <v>41874.098807870374</v>
      </c>
      <c r="T46" s="26">
        <f t="shared" si="3"/>
        <v>16350.098807870372</v>
      </c>
      <c r="U46" s="1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8309</v>
      </c>
      <c r="R47" t="s">
        <v>8310</v>
      </c>
      <c r="S47" s="26">
        <f t="shared" si="2"/>
        <v>42457.623923611114</v>
      </c>
      <c r="T47" s="26">
        <f t="shared" si="3"/>
        <v>16918.623923611111</v>
      </c>
      <c r="U47" s="16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8309</v>
      </c>
      <c r="R48" t="s">
        <v>8310</v>
      </c>
      <c r="S48" s="26">
        <f t="shared" si="2"/>
        <v>42323.964976851858</v>
      </c>
      <c r="T48" s="26">
        <f t="shared" si="3"/>
        <v>16784.964976851854</v>
      </c>
      <c r="U48" s="16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8309</v>
      </c>
      <c r="R49" t="s">
        <v>8310</v>
      </c>
      <c r="S49" s="26">
        <f t="shared" si="2"/>
        <v>41932.819525462961</v>
      </c>
      <c r="T49" s="26">
        <f t="shared" si="3"/>
        <v>16423.861192129629</v>
      </c>
      <c r="U49" s="16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8309</v>
      </c>
      <c r="R50" t="s">
        <v>8310</v>
      </c>
      <c r="S50" s="26">
        <f t="shared" si="2"/>
        <v>42033.516898148147</v>
      </c>
      <c r="T50" s="26">
        <f t="shared" si="3"/>
        <v>16495.5</v>
      </c>
      <c r="U50" s="16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8309</v>
      </c>
      <c r="R51" t="s">
        <v>8310</v>
      </c>
      <c r="S51" s="26">
        <f t="shared" si="2"/>
        <v>42271.176446759258</v>
      </c>
      <c r="T51" s="26">
        <f t="shared" si="3"/>
        <v>16732.176446759258</v>
      </c>
      <c r="U51" s="16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8309</v>
      </c>
      <c r="R52" t="s">
        <v>8310</v>
      </c>
      <c r="S52" s="26">
        <f t="shared" si="2"/>
        <v>41995.752986111111</v>
      </c>
      <c r="T52" s="26">
        <f t="shared" si="3"/>
        <v>16465.708333333332</v>
      </c>
      <c r="U52" s="16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8309</v>
      </c>
      <c r="R53" t="s">
        <v>8310</v>
      </c>
      <c r="S53" s="26">
        <f t="shared" si="2"/>
        <v>42196.928668981483</v>
      </c>
      <c r="T53" s="26">
        <f t="shared" si="3"/>
        <v>16657.928668981483</v>
      </c>
      <c r="U53" s="16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8309</v>
      </c>
      <c r="R54" t="s">
        <v>8310</v>
      </c>
      <c r="S54" s="26">
        <f t="shared" si="2"/>
        <v>41807.701921296299</v>
      </c>
      <c r="T54" s="26">
        <f t="shared" si="3"/>
        <v>16268.701921296297</v>
      </c>
      <c r="U54" s="16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8309</v>
      </c>
      <c r="R55" t="s">
        <v>8310</v>
      </c>
      <c r="S55" s="26">
        <f t="shared" si="2"/>
        <v>41719.549131944441</v>
      </c>
      <c r="T55" s="26">
        <f t="shared" si="3"/>
        <v>16164.916666666666</v>
      </c>
      <c r="U55" s="16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8309</v>
      </c>
      <c r="R56" t="s">
        <v>8310</v>
      </c>
      <c r="S56" s="26">
        <f t="shared" si="2"/>
        <v>42333.713206018518</v>
      </c>
      <c r="T56" s="26">
        <f t="shared" si="3"/>
        <v>16794.713206018518</v>
      </c>
      <c r="U56" s="1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8309</v>
      </c>
      <c r="R57" t="s">
        <v>8310</v>
      </c>
      <c r="S57" s="26">
        <f t="shared" si="2"/>
        <v>42496.968935185185</v>
      </c>
      <c r="T57" s="26">
        <f t="shared" si="3"/>
        <v>16948.968935185185</v>
      </c>
      <c r="U57" s="16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8309</v>
      </c>
      <c r="R58" t="s">
        <v>8310</v>
      </c>
      <c r="S58" s="26">
        <f t="shared" si="2"/>
        <v>42149.548888888887</v>
      </c>
      <c r="T58" s="26">
        <f t="shared" si="3"/>
        <v>16594.666666666668</v>
      </c>
      <c r="U58" s="16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8309</v>
      </c>
      <c r="R59" t="s">
        <v>8310</v>
      </c>
      <c r="S59" s="26">
        <f t="shared" si="2"/>
        <v>42089.83289351852</v>
      </c>
      <c r="T59" s="26">
        <f t="shared" si="3"/>
        <v>16550.83289351852</v>
      </c>
      <c r="U59" s="16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8309</v>
      </c>
      <c r="R60" t="s">
        <v>8310</v>
      </c>
      <c r="S60" s="26">
        <f t="shared" si="2"/>
        <v>41932.745046296295</v>
      </c>
      <c r="T60" s="26">
        <f t="shared" si="3"/>
        <v>16393.786712962963</v>
      </c>
      <c r="U60" s="16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8309</v>
      </c>
      <c r="R61" t="s">
        <v>8310</v>
      </c>
      <c r="S61" s="26">
        <f t="shared" si="2"/>
        <v>42230.23583333334</v>
      </c>
      <c r="T61" s="26">
        <f t="shared" si="3"/>
        <v>16692.875</v>
      </c>
      <c r="U61" s="16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8309</v>
      </c>
      <c r="R62" t="s">
        <v>8311</v>
      </c>
      <c r="S62" s="26">
        <f t="shared" si="2"/>
        <v>41701.901817129627</v>
      </c>
      <c r="T62" s="26">
        <f t="shared" si="3"/>
        <v>16152</v>
      </c>
      <c r="U62" s="16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8309</v>
      </c>
      <c r="R63" t="s">
        <v>8311</v>
      </c>
      <c r="S63" s="26">
        <f t="shared" si="2"/>
        <v>41409.814317129632</v>
      </c>
      <c r="T63" s="26">
        <f t="shared" si="3"/>
        <v>15862.814317129631</v>
      </c>
      <c r="U63" s="16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8309</v>
      </c>
      <c r="R64" t="s">
        <v>8311</v>
      </c>
      <c r="S64" s="26">
        <f t="shared" si="2"/>
        <v>41311.799513888887</v>
      </c>
      <c r="T64" s="26">
        <f t="shared" si="3"/>
        <v>15767.799513888889</v>
      </c>
      <c r="U64" s="16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8309</v>
      </c>
      <c r="R65" t="s">
        <v>8311</v>
      </c>
      <c r="S65" s="26">
        <f t="shared" si="2"/>
        <v>41612.912187499998</v>
      </c>
      <c r="T65" s="26">
        <f t="shared" si="3"/>
        <v>16067.207638888889</v>
      </c>
      <c r="U65" s="16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8309</v>
      </c>
      <c r="R66" t="s">
        <v>8311</v>
      </c>
      <c r="S66" s="26">
        <f t="shared" si="2"/>
        <v>41433.01829861111</v>
      </c>
      <c r="T66" s="26">
        <f t="shared" si="3"/>
        <v>15894.018298611112</v>
      </c>
      <c r="U66" s="1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8309</v>
      </c>
      <c r="R67" t="s">
        <v>8311</v>
      </c>
      <c r="S67" s="26">
        <f t="shared" ref="S67:S130" si="7">(((J67/60)/60)/24)+DATE(1970,1,1)</f>
        <v>41835.821226851855</v>
      </c>
      <c r="T67" s="26">
        <f t="shared" ref="T67:T130" si="8">(((I67/60)/60)/24)</f>
        <v>16293.249305555555</v>
      </c>
      <c r="U67" s="16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8309</v>
      </c>
      <c r="R68" t="s">
        <v>8311</v>
      </c>
      <c r="S68" s="26">
        <f t="shared" si="7"/>
        <v>42539.849768518514</v>
      </c>
      <c r="T68" s="26">
        <f t="shared" si="8"/>
        <v>17000.849768518518</v>
      </c>
      <c r="U68" s="16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8309</v>
      </c>
      <c r="R69" t="s">
        <v>8311</v>
      </c>
      <c r="S69" s="26">
        <f t="shared" si="7"/>
        <v>41075.583379629628</v>
      </c>
      <c r="T69" s="26">
        <f t="shared" si="8"/>
        <v>15536.583379629628</v>
      </c>
      <c r="U69" s="16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8309</v>
      </c>
      <c r="R70" t="s">
        <v>8311</v>
      </c>
      <c r="S70" s="26">
        <f t="shared" si="7"/>
        <v>41663.569340277776</v>
      </c>
      <c r="T70" s="26">
        <f t="shared" si="8"/>
        <v>16124.569340277778</v>
      </c>
      <c r="U70" s="16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8309</v>
      </c>
      <c r="R71" t="s">
        <v>8311</v>
      </c>
      <c r="S71" s="26">
        <f t="shared" si="7"/>
        <v>40786.187789351854</v>
      </c>
      <c r="T71" s="26">
        <f t="shared" si="8"/>
        <v>15249.290972222223</v>
      </c>
      <c r="U71" s="16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8309</v>
      </c>
      <c r="R72" t="s">
        <v>8311</v>
      </c>
      <c r="S72" s="26">
        <f t="shared" si="7"/>
        <v>40730.896354166667</v>
      </c>
      <c r="T72" s="26">
        <f t="shared" si="8"/>
        <v>15221.896354166667</v>
      </c>
      <c r="U72" s="16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8309</v>
      </c>
      <c r="R73" t="s">
        <v>8311</v>
      </c>
      <c r="S73" s="26">
        <f t="shared" si="7"/>
        <v>40997.271493055552</v>
      </c>
      <c r="T73" s="26">
        <f t="shared" si="8"/>
        <v>15488.271493055554</v>
      </c>
      <c r="U73" s="16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8309</v>
      </c>
      <c r="R74" t="s">
        <v>8311</v>
      </c>
      <c r="S74" s="26">
        <f t="shared" si="7"/>
        <v>41208.010196759256</v>
      </c>
      <c r="T74" s="26">
        <f t="shared" si="8"/>
        <v>15659</v>
      </c>
      <c r="U74" s="16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8309</v>
      </c>
      <c r="R75" t="s">
        <v>8311</v>
      </c>
      <c r="S75" s="26">
        <f t="shared" si="7"/>
        <v>40587.75675925926</v>
      </c>
      <c r="T75" s="26">
        <f t="shared" si="8"/>
        <v>15097.165972222223</v>
      </c>
      <c r="U75" s="16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8309</v>
      </c>
      <c r="R76" t="s">
        <v>8311</v>
      </c>
      <c r="S76" s="26">
        <f t="shared" si="7"/>
        <v>42360.487210648149</v>
      </c>
      <c r="T76" s="26">
        <f t="shared" si="8"/>
        <v>16821.487210648145</v>
      </c>
      <c r="U76" s="1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8309</v>
      </c>
      <c r="R77" t="s">
        <v>8311</v>
      </c>
      <c r="S77" s="26">
        <f t="shared" si="7"/>
        <v>41357.209166666667</v>
      </c>
      <c r="T77" s="26">
        <f t="shared" si="8"/>
        <v>15818.209166666666</v>
      </c>
      <c r="U77" s="16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8309</v>
      </c>
      <c r="R78" t="s">
        <v>8311</v>
      </c>
      <c r="S78" s="26">
        <f t="shared" si="7"/>
        <v>40844.691643518519</v>
      </c>
      <c r="T78" s="26">
        <f t="shared" si="8"/>
        <v>15335.733310185184</v>
      </c>
      <c r="U78" s="16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8309</v>
      </c>
      <c r="R79" t="s">
        <v>8311</v>
      </c>
      <c r="S79" s="26">
        <f t="shared" si="7"/>
        <v>40997.144872685189</v>
      </c>
      <c r="T79" s="26">
        <f t="shared" si="8"/>
        <v>15481.124305555555</v>
      </c>
      <c r="U79" s="16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8309</v>
      </c>
      <c r="R80" t="s">
        <v>8311</v>
      </c>
      <c r="S80" s="26">
        <f t="shared" si="7"/>
        <v>42604.730567129634</v>
      </c>
      <c r="T80" s="26">
        <f t="shared" si="8"/>
        <v>17045.730567129631</v>
      </c>
      <c r="U80" s="16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8309</v>
      </c>
      <c r="R81" t="s">
        <v>8311</v>
      </c>
      <c r="S81" s="26">
        <f t="shared" si="7"/>
        <v>41724.776539351849</v>
      </c>
      <c r="T81" s="26">
        <f t="shared" si="8"/>
        <v>16185.776539351851</v>
      </c>
      <c r="U81" s="16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8309</v>
      </c>
      <c r="R82" t="s">
        <v>8311</v>
      </c>
      <c r="S82" s="26">
        <f t="shared" si="7"/>
        <v>41583.083981481483</v>
      </c>
      <c r="T82" s="26">
        <f t="shared" si="8"/>
        <v>16049.083981481483</v>
      </c>
      <c r="U82" s="16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8309</v>
      </c>
      <c r="R83" t="s">
        <v>8311</v>
      </c>
      <c r="S83" s="26">
        <f t="shared" si="7"/>
        <v>41100.158877314818</v>
      </c>
      <c r="T83" s="26">
        <f t="shared" si="8"/>
        <v>15535.126388888888</v>
      </c>
      <c r="U83" s="16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8309</v>
      </c>
      <c r="R84" t="s">
        <v>8311</v>
      </c>
      <c r="S84" s="26">
        <f t="shared" si="7"/>
        <v>40795.820150462961</v>
      </c>
      <c r="T84" s="26">
        <f t="shared" si="8"/>
        <v>15256.820150462961</v>
      </c>
      <c r="U84" s="16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8309</v>
      </c>
      <c r="R85" t="s">
        <v>8311</v>
      </c>
      <c r="S85" s="26">
        <f t="shared" si="7"/>
        <v>42042.615613425922</v>
      </c>
      <c r="T85" s="26">
        <f t="shared" si="8"/>
        <v>16488.479166666668</v>
      </c>
      <c r="U85" s="16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8309</v>
      </c>
      <c r="R86" t="s">
        <v>8311</v>
      </c>
      <c r="S86" s="26">
        <f t="shared" si="7"/>
        <v>40648.757939814815</v>
      </c>
      <c r="T86" s="26">
        <f t="shared" si="8"/>
        <v>15109.757939814815</v>
      </c>
      <c r="U86" s="1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8309</v>
      </c>
      <c r="R87" t="s">
        <v>8311</v>
      </c>
      <c r="S87" s="26">
        <f t="shared" si="7"/>
        <v>40779.125428240739</v>
      </c>
      <c r="T87" s="26">
        <f t="shared" si="8"/>
        <v>15240.125428240741</v>
      </c>
      <c r="U87" s="16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8309</v>
      </c>
      <c r="R88" t="s">
        <v>8311</v>
      </c>
      <c r="S88" s="26">
        <f t="shared" si="7"/>
        <v>42291.556076388893</v>
      </c>
      <c r="T88" s="26">
        <f t="shared" si="8"/>
        <v>16796.597743055554</v>
      </c>
      <c r="U88" s="16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8309</v>
      </c>
      <c r="R89" t="s">
        <v>8311</v>
      </c>
      <c r="S89" s="26">
        <f t="shared" si="7"/>
        <v>40322.53938657407</v>
      </c>
      <c r="T89" s="26">
        <f t="shared" si="8"/>
        <v>14763.07013888889</v>
      </c>
      <c r="U89" s="16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8309</v>
      </c>
      <c r="R90" t="s">
        <v>8311</v>
      </c>
      <c r="S90" s="26">
        <f t="shared" si="7"/>
        <v>41786.65892361111</v>
      </c>
      <c r="T90" s="26">
        <f t="shared" si="8"/>
        <v>16243.658923611112</v>
      </c>
      <c r="U90" s="16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8309</v>
      </c>
      <c r="R91" t="s">
        <v>8311</v>
      </c>
      <c r="S91" s="26">
        <f t="shared" si="7"/>
        <v>41402.752222222225</v>
      </c>
      <c r="T91" s="26">
        <f t="shared" si="8"/>
        <v>15858.752222222223</v>
      </c>
      <c r="U91" s="16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8309</v>
      </c>
      <c r="R92" t="s">
        <v>8311</v>
      </c>
      <c r="S92" s="26">
        <f t="shared" si="7"/>
        <v>40706.297442129631</v>
      </c>
      <c r="T92" s="26">
        <f t="shared" si="8"/>
        <v>15167.297442129629</v>
      </c>
      <c r="U92" s="16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8309</v>
      </c>
      <c r="R93" t="s">
        <v>8311</v>
      </c>
      <c r="S93" s="26">
        <f t="shared" si="7"/>
        <v>40619.402361111112</v>
      </c>
      <c r="T93" s="26">
        <f t="shared" si="8"/>
        <v>15111.40236111111</v>
      </c>
      <c r="U93" s="16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8309</v>
      </c>
      <c r="R94" t="s">
        <v>8311</v>
      </c>
      <c r="S94" s="26">
        <f t="shared" si="7"/>
        <v>42721.198877314819</v>
      </c>
      <c r="T94" s="26">
        <f t="shared" si="8"/>
        <v>17198.333333333332</v>
      </c>
      <c r="U94" s="16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8309</v>
      </c>
      <c r="R95" t="s">
        <v>8311</v>
      </c>
      <c r="S95" s="26">
        <f t="shared" si="7"/>
        <v>41065.858067129629</v>
      </c>
      <c r="T95" s="26">
        <f t="shared" si="8"/>
        <v>15524.875</v>
      </c>
      <c r="U95" s="16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8309</v>
      </c>
      <c r="R96" t="s">
        <v>8311</v>
      </c>
      <c r="S96" s="26">
        <f t="shared" si="7"/>
        <v>41716.717847222222</v>
      </c>
      <c r="T96" s="26">
        <f t="shared" si="8"/>
        <v>16167.717847222222</v>
      </c>
      <c r="U96" s="1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8309</v>
      </c>
      <c r="R97" t="s">
        <v>8311</v>
      </c>
      <c r="S97" s="26">
        <f t="shared" si="7"/>
        <v>40935.005104166667</v>
      </c>
      <c r="T97" s="26">
        <f t="shared" si="8"/>
        <v>15396.005104166667</v>
      </c>
      <c r="U97" s="16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8309</v>
      </c>
      <c r="R98" t="s">
        <v>8311</v>
      </c>
      <c r="S98" s="26">
        <f t="shared" si="7"/>
        <v>40324.662511574075</v>
      </c>
      <c r="T98" s="26">
        <f t="shared" si="8"/>
        <v>14822.125</v>
      </c>
      <c r="U98" s="16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8309</v>
      </c>
      <c r="R99" t="s">
        <v>8311</v>
      </c>
      <c r="S99" s="26">
        <f t="shared" si="7"/>
        <v>40706.135208333333</v>
      </c>
      <c r="T99" s="26">
        <f t="shared" si="8"/>
        <v>15167.135208333333</v>
      </c>
      <c r="U99" s="16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8309</v>
      </c>
      <c r="R100" t="s">
        <v>8311</v>
      </c>
      <c r="S100" s="26">
        <f t="shared" si="7"/>
        <v>41214.79483796296</v>
      </c>
      <c r="T100" s="26">
        <f t="shared" si="8"/>
        <v>15681.979166666666</v>
      </c>
      <c r="U100" s="16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8309</v>
      </c>
      <c r="R101" t="s">
        <v>8311</v>
      </c>
      <c r="S101" s="26">
        <f t="shared" si="7"/>
        <v>41631.902766203704</v>
      </c>
      <c r="T101" s="26">
        <f t="shared" si="8"/>
        <v>16092.902766203704</v>
      </c>
      <c r="U101" s="16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8309</v>
      </c>
      <c r="R102" t="s">
        <v>8311</v>
      </c>
      <c r="S102" s="26">
        <f t="shared" si="7"/>
        <v>41197.753310185188</v>
      </c>
      <c r="T102" s="26">
        <f t="shared" si="8"/>
        <v>15648.794976851852</v>
      </c>
      <c r="U102" s="16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8309</v>
      </c>
      <c r="R103" t="s">
        <v>8311</v>
      </c>
      <c r="S103" s="26">
        <f t="shared" si="7"/>
        <v>41274.776736111111</v>
      </c>
      <c r="T103" s="26">
        <f t="shared" si="8"/>
        <v>15729.776736111111</v>
      </c>
      <c r="U103" s="16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8309</v>
      </c>
      <c r="R104" t="s">
        <v>8311</v>
      </c>
      <c r="S104" s="26">
        <f t="shared" si="7"/>
        <v>40505.131168981483</v>
      </c>
      <c r="T104" s="26">
        <f t="shared" si="8"/>
        <v>14966.131168981481</v>
      </c>
      <c r="U104" s="16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8309</v>
      </c>
      <c r="R105" t="s">
        <v>8311</v>
      </c>
      <c r="S105" s="26">
        <f t="shared" si="7"/>
        <v>41682.805902777778</v>
      </c>
      <c r="T105" s="26">
        <f t="shared" si="8"/>
        <v>16136.805902777778</v>
      </c>
      <c r="U105" s="16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8309</v>
      </c>
      <c r="R106" t="s">
        <v>8311</v>
      </c>
      <c r="S106" s="26">
        <f t="shared" si="7"/>
        <v>40612.695208333331</v>
      </c>
      <c r="T106" s="26">
        <f t="shared" si="8"/>
        <v>15067.041666666666</v>
      </c>
      <c r="U106" s="1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8309</v>
      </c>
      <c r="R107" t="s">
        <v>8311</v>
      </c>
      <c r="S107" s="26">
        <f t="shared" si="7"/>
        <v>42485.724768518514</v>
      </c>
      <c r="T107" s="26">
        <f t="shared" si="8"/>
        <v>16935</v>
      </c>
      <c r="U107" s="16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8309</v>
      </c>
      <c r="R108" t="s">
        <v>8311</v>
      </c>
      <c r="S108" s="26">
        <f t="shared" si="7"/>
        <v>40987.776631944449</v>
      </c>
      <c r="T108" s="26">
        <f t="shared" si="8"/>
        <v>15432.776631944447</v>
      </c>
      <c r="U108" s="16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8309</v>
      </c>
      <c r="R109" t="s">
        <v>8311</v>
      </c>
      <c r="S109" s="26">
        <f t="shared" si="7"/>
        <v>40635.982488425929</v>
      </c>
      <c r="T109" s="26">
        <f t="shared" si="8"/>
        <v>15088.982488425927</v>
      </c>
      <c r="U109" s="16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8309</v>
      </c>
      <c r="R110" t="s">
        <v>8311</v>
      </c>
      <c r="S110" s="26">
        <f t="shared" si="7"/>
        <v>41365.613078703704</v>
      </c>
      <c r="T110" s="26">
        <f t="shared" si="8"/>
        <v>15856.613078703704</v>
      </c>
      <c r="U110" s="16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8309</v>
      </c>
      <c r="R111" t="s">
        <v>8311</v>
      </c>
      <c r="S111" s="26">
        <f t="shared" si="7"/>
        <v>40570.025810185187</v>
      </c>
      <c r="T111" s="26">
        <f t="shared" si="8"/>
        <v>15031.025810185187</v>
      </c>
      <c r="U111" s="16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8309</v>
      </c>
      <c r="R112" t="s">
        <v>8311</v>
      </c>
      <c r="S112" s="26">
        <f t="shared" si="7"/>
        <v>41557.949687500004</v>
      </c>
      <c r="T112" s="26">
        <f t="shared" si="8"/>
        <v>16023.249305555555</v>
      </c>
      <c r="U112" s="16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8309</v>
      </c>
      <c r="R113" t="s">
        <v>8311</v>
      </c>
      <c r="S113" s="26">
        <f t="shared" si="7"/>
        <v>42125.333182870367</v>
      </c>
      <c r="T113" s="26">
        <f t="shared" si="8"/>
        <v>16586.33318287037</v>
      </c>
      <c r="U113" s="16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8309</v>
      </c>
      <c r="R114" t="s">
        <v>8311</v>
      </c>
      <c r="S114" s="26">
        <f t="shared" si="7"/>
        <v>41718.043032407404</v>
      </c>
      <c r="T114" s="26">
        <f t="shared" si="8"/>
        <v>16173.083333333334</v>
      </c>
      <c r="U114" s="16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8309</v>
      </c>
      <c r="R115" t="s">
        <v>8311</v>
      </c>
      <c r="S115" s="26">
        <f t="shared" si="7"/>
        <v>40753.758425925924</v>
      </c>
      <c r="T115" s="26">
        <f t="shared" si="8"/>
        <v>15192.625</v>
      </c>
      <c r="U115" s="16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8309</v>
      </c>
      <c r="R116" t="s">
        <v>8311</v>
      </c>
      <c r="S116" s="26">
        <f t="shared" si="7"/>
        <v>40861.27416666667</v>
      </c>
      <c r="T116" s="26">
        <f t="shared" si="8"/>
        <v>15352.274166666668</v>
      </c>
      <c r="U116" s="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8309</v>
      </c>
      <c r="R117" t="s">
        <v>8311</v>
      </c>
      <c r="S117" s="26">
        <f t="shared" si="7"/>
        <v>40918.738935185182</v>
      </c>
      <c r="T117" s="26">
        <f t="shared" si="8"/>
        <v>15374.738935185183</v>
      </c>
      <c r="U117" s="16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8309</v>
      </c>
      <c r="R118" t="s">
        <v>8311</v>
      </c>
      <c r="S118" s="26">
        <f t="shared" si="7"/>
        <v>40595.497164351851</v>
      </c>
      <c r="T118" s="26">
        <f t="shared" si="8"/>
        <v>15072.455497685187</v>
      </c>
      <c r="U118" s="16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8309</v>
      </c>
      <c r="R119" t="s">
        <v>8311</v>
      </c>
      <c r="S119" s="26">
        <f t="shared" si="7"/>
        <v>40248.834999999999</v>
      </c>
      <c r="T119" s="26">
        <f t="shared" si="8"/>
        <v>14769.791666666666</v>
      </c>
      <c r="U119" s="16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8309</v>
      </c>
      <c r="R120" t="s">
        <v>8311</v>
      </c>
      <c r="S120" s="26">
        <f t="shared" si="7"/>
        <v>40723.053657407407</v>
      </c>
      <c r="T120" s="26">
        <f t="shared" si="8"/>
        <v>15184.053657407407</v>
      </c>
      <c r="U120" s="16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8309</v>
      </c>
      <c r="R121" t="s">
        <v>8311</v>
      </c>
      <c r="S121" s="26">
        <f t="shared" si="7"/>
        <v>40739.069282407407</v>
      </c>
      <c r="T121" s="26">
        <f t="shared" si="8"/>
        <v>15199.958333333334</v>
      </c>
      <c r="U121" s="16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8309</v>
      </c>
      <c r="R122" t="s">
        <v>8312</v>
      </c>
      <c r="S122" s="26">
        <f t="shared" si="7"/>
        <v>42616.049849537041</v>
      </c>
      <c r="T122" s="26">
        <f t="shared" si="8"/>
        <v>17077.049849537038</v>
      </c>
      <c r="U122" s="16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8309</v>
      </c>
      <c r="R123" t="s">
        <v>8312</v>
      </c>
      <c r="S123" s="26">
        <f t="shared" si="7"/>
        <v>42096.704976851848</v>
      </c>
      <c r="T123" s="26">
        <f t="shared" si="8"/>
        <v>16543.427777777779</v>
      </c>
      <c r="U123" s="16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8309</v>
      </c>
      <c r="R124" t="s">
        <v>8312</v>
      </c>
      <c r="S124" s="26">
        <f t="shared" si="7"/>
        <v>42593.431793981479</v>
      </c>
      <c r="T124" s="26">
        <f t="shared" si="8"/>
        <v>17084.431793981483</v>
      </c>
      <c r="U124" s="16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8309</v>
      </c>
      <c r="R125" t="s">
        <v>8312</v>
      </c>
      <c r="S125" s="26">
        <f t="shared" si="7"/>
        <v>41904.781990740739</v>
      </c>
      <c r="T125" s="26">
        <f t="shared" si="8"/>
        <v>16371.916666666666</v>
      </c>
      <c r="U125" s="16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8309</v>
      </c>
      <c r="R126" t="s">
        <v>8312</v>
      </c>
      <c r="S126" s="26">
        <f t="shared" si="7"/>
        <v>42114.928726851853</v>
      </c>
      <c r="T126" s="26">
        <f t="shared" si="8"/>
        <v>16570.928726851853</v>
      </c>
      <c r="U126" s="1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8309</v>
      </c>
      <c r="R127" t="s">
        <v>8312</v>
      </c>
      <c r="S127" s="26">
        <f t="shared" si="7"/>
        <v>42709.993981481486</v>
      </c>
      <c r="T127" s="26">
        <f t="shared" si="8"/>
        <v>17200.993981481482</v>
      </c>
      <c r="U127" s="16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8309</v>
      </c>
      <c r="R128" t="s">
        <v>8312</v>
      </c>
      <c r="S128" s="26">
        <f t="shared" si="7"/>
        <v>42135.589548611111</v>
      </c>
      <c r="T128" s="26">
        <f t="shared" si="8"/>
        <v>16597.083333333332</v>
      </c>
      <c r="U128" s="16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8309</v>
      </c>
      <c r="R129" t="s">
        <v>8312</v>
      </c>
      <c r="S129" s="26">
        <f t="shared" si="7"/>
        <v>42067.62431712963</v>
      </c>
      <c r="T129" s="26">
        <f t="shared" si="8"/>
        <v>16528.582650462962</v>
      </c>
      <c r="U129" s="16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3" t="s">
        <v>8309</v>
      </c>
      <c r="R130" t="s">
        <v>8312</v>
      </c>
      <c r="S130" s="26">
        <f t="shared" si="7"/>
        <v>42628.22792824074</v>
      </c>
      <c r="T130" s="26">
        <f t="shared" si="8"/>
        <v>17094.22792824074</v>
      </c>
      <c r="U130" s="16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3" t="s">
        <v>8309</v>
      </c>
      <c r="R131" t="s">
        <v>8312</v>
      </c>
      <c r="S131" s="26">
        <f t="shared" ref="S131:S194" si="12">(((J131/60)/60)/24)+DATE(1970,1,1)</f>
        <v>41882.937303240738</v>
      </c>
      <c r="T131" s="26">
        <f t="shared" ref="T131:T194" si="13">(((I131/60)/60)/24)</f>
        <v>16373.937303240738</v>
      </c>
      <c r="U131" s="16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8309</v>
      </c>
      <c r="R132" t="s">
        <v>8312</v>
      </c>
      <c r="S132" s="26">
        <f t="shared" si="12"/>
        <v>41778.915416666663</v>
      </c>
      <c r="T132" s="26">
        <f t="shared" si="13"/>
        <v>16237.844444444445</v>
      </c>
      <c r="U132" s="16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8309</v>
      </c>
      <c r="R133" t="s">
        <v>8312</v>
      </c>
      <c r="S133" s="26">
        <f t="shared" si="12"/>
        <v>42541.837511574078</v>
      </c>
      <c r="T133" s="26">
        <f t="shared" si="13"/>
        <v>16988</v>
      </c>
      <c r="U133" s="16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8309</v>
      </c>
      <c r="R134" t="s">
        <v>8312</v>
      </c>
      <c r="S134" s="26">
        <f t="shared" si="12"/>
        <v>41905.812581018516</v>
      </c>
      <c r="T134" s="26">
        <f t="shared" si="13"/>
        <v>16381.854247685185</v>
      </c>
      <c r="U134" s="16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8309</v>
      </c>
      <c r="R135" t="s">
        <v>8312</v>
      </c>
      <c r="S135" s="26">
        <f t="shared" si="12"/>
        <v>42491.80768518518</v>
      </c>
      <c r="T135" s="26">
        <f t="shared" si="13"/>
        <v>16952.729861111111</v>
      </c>
      <c r="U135" s="16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8309</v>
      </c>
      <c r="R136" t="s">
        <v>8312</v>
      </c>
      <c r="S136" s="26">
        <f t="shared" si="12"/>
        <v>42221.909930555557</v>
      </c>
      <c r="T136" s="26">
        <f t="shared" si="13"/>
        <v>16682.708333333332</v>
      </c>
      <c r="U136" s="1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8309</v>
      </c>
      <c r="R137" t="s">
        <v>8312</v>
      </c>
      <c r="S137" s="26">
        <f t="shared" si="12"/>
        <v>41788.381909722222</v>
      </c>
      <c r="T137" s="26">
        <f t="shared" si="13"/>
        <v>16252.791666666666</v>
      </c>
      <c r="U137" s="16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8309</v>
      </c>
      <c r="R138" t="s">
        <v>8312</v>
      </c>
      <c r="S138" s="26">
        <f t="shared" si="12"/>
        <v>42096.410115740742</v>
      </c>
      <c r="T138" s="26">
        <f t="shared" si="13"/>
        <v>16571.427777777779</v>
      </c>
      <c r="U138" s="16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8309</v>
      </c>
      <c r="R139" t="s">
        <v>8312</v>
      </c>
      <c r="S139" s="26">
        <f t="shared" si="12"/>
        <v>42239.573993055557</v>
      </c>
      <c r="T139" s="26">
        <f t="shared" si="13"/>
        <v>16720.573993055554</v>
      </c>
      <c r="U139" s="16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8309</v>
      </c>
      <c r="R140" t="s">
        <v>8312</v>
      </c>
      <c r="S140" s="26">
        <f t="shared" si="12"/>
        <v>42186.257418981477</v>
      </c>
      <c r="T140" s="26">
        <f t="shared" si="13"/>
        <v>16648.207638888889</v>
      </c>
      <c r="U140" s="16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8309</v>
      </c>
      <c r="R141" t="s">
        <v>8312</v>
      </c>
      <c r="S141" s="26">
        <f t="shared" si="12"/>
        <v>42187.920972222222</v>
      </c>
      <c r="T141" s="26">
        <f t="shared" si="13"/>
        <v>16628.920972222222</v>
      </c>
      <c r="U141" s="16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8309</v>
      </c>
      <c r="R142" t="s">
        <v>8312</v>
      </c>
      <c r="S142" s="26">
        <f t="shared" si="12"/>
        <v>42053.198287037041</v>
      </c>
      <c r="T142" s="26">
        <f t="shared" si="13"/>
        <v>16514.156620370373</v>
      </c>
      <c r="U142" s="16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8309</v>
      </c>
      <c r="R143" t="s">
        <v>8312</v>
      </c>
      <c r="S143" s="26">
        <f t="shared" si="12"/>
        <v>42110.153043981481</v>
      </c>
      <c r="T143" s="26">
        <f t="shared" si="13"/>
        <v>16586.153043981481</v>
      </c>
      <c r="U143" s="16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8309</v>
      </c>
      <c r="R144" t="s">
        <v>8312</v>
      </c>
      <c r="S144" s="26">
        <f t="shared" si="12"/>
        <v>41938.893263888887</v>
      </c>
      <c r="T144" s="26">
        <f t="shared" si="13"/>
        <v>16390.934930555555</v>
      </c>
      <c r="U144" s="16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8309</v>
      </c>
      <c r="R145" t="s">
        <v>8312</v>
      </c>
      <c r="S145" s="26">
        <f t="shared" si="12"/>
        <v>42559.064143518524</v>
      </c>
      <c r="T145" s="26">
        <f t="shared" si="13"/>
        <v>17047.246527777777</v>
      </c>
      <c r="U145" s="16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8309</v>
      </c>
      <c r="R146" t="s">
        <v>8312</v>
      </c>
      <c r="S146" s="26">
        <f t="shared" si="12"/>
        <v>42047.762407407412</v>
      </c>
      <c r="T146" s="26">
        <f t="shared" si="13"/>
        <v>16538.72074074074</v>
      </c>
      <c r="U146" s="1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8309</v>
      </c>
      <c r="R147" t="s">
        <v>8312</v>
      </c>
      <c r="S147" s="26">
        <f t="shared" si="12"/>
        <v>42200.542268518519</v>
      </c>
      <c r="T147" s="26">
        <f t="shared" si="13"/>
        <v>16658.542268518519</v>
      </c>
      <c r="U147" s="16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8309</v>
      </c>
      <c r="R148" t="s">
        <v>8312</v>
      </c>
      <c r="S148" s="26">
        <f t="shared" si="12"/>
        <v>42693.016180555554</v>
      </c>
      <c r="T148" s="26">
        <f t="shared" si="13"/>
        <v>17184.016180555558</v>
      </c>
      <c r="U148" s="16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8309</v>
      </c>
      <c r="R149" t="s">
        <v>8312</v>
      </c>
      <c r="S149" s="26">
        <f t="shared" si="12"/>
        <v>41969.767824074079</v>
      </c>
      <c r="T149" s="26">
        <f t="shared" si="13"/>
        <v>16443.762500000001</v>
      </c>
      <c r="U149" s="16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8309</v>
      </c>
      <c r="R150" t="s">
        <v>8312</v>
      </c>
      <c r="S150" s="26">
        <f t="shared" si="12"/>
        <v>42397.281666666662</v>
      </c>
      <c r="T150" s="26">
        <f t="shared" si="13"/>
        <v>16858.281666666666</v>
      </c>
      <c r="U150" s="16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8309</v>
      </c>
      <c r="R151" t="s">
        <v>8312</v>
      </c>
      <c r="S151" s="26">
        <f t="shared" si="12"/>
        <v>41968.172106481477</v>
      </c>
      <c r="T151" s="26">
        <f t="shared" si="13"/>
        <v>16429.333333333332</v>
      </c>
      <c r="U151" s="16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8309</v>
      </c>
      <c r="R152" t="s">
        <v>8312</v>
      </c>
      <c r="S152" s="26">
        <f t="shared" si="12"/>
        <v>42090.161828703705</v>
      </c>
      <c r="T152" s="26">
        <f t="shared" si="13"/>
        <v>16581.161828703705</v>
      </c>
      <c r="U152" s="16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8309</v>
      </c>
      <c r="R153" t="s">
        <v>8312</v>
      </c>
      <c r="S153" s="26">
        <f t="shared" si="12"/>
        <v>42113.550821759258</v>
      </c>
      <c r="T153" s="26">
        <f t="shared" si="13"/>
        <v>16604.550821759261</v>
      </c>
      <c r="U153" s="16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8309</v>
      </c>
      <c r="R154" t="s">
        <v>8312</v>
      </c>
      <c r="S154" s="26">
        <f t="shared" si="12"/>
        <v>41875.077546296299</v>
      </c>
      <c r="T154" s="26">
        <f t="shared" si="13"/>
        <v>16336.077546296297</v>
      </c>
      <c r="U154" s="16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8309</v>
      </c>
      <c r="R155" t="s">
        <v>8312</v>
      </c>
      <c r="S155" s="26">
        <f t="shared" si="12"/>
        <v>41933.586157407408</v>
      </c>
      <c r="T155" s="26">
        <f t="shared" si="13"/>
        <v>16406.627824074076</v>
      </c>
      <c r="U155" s="16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8309</v>
      </c>
      <c r="R156" t="s">
        <v>8312</v>
      </c>
      <c r="S156" s="26">
        <f t="shared" si="12"/>
        <v>42115.547395833331</v>
      </c>
      <c r="T156" s="26">
        <f t="shared" si="13"/>
        <v>16589.547395833335</v>
      </c>
      <c r="U156" s="1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8309</v>
      </c>
      <c r="R157" t="s">
        <v>8312</v>
      </c>
      <c r="S157" s="26">
        <f t="shared" si="12"/>
        <v>42168.559432870374</v>
      </c>
      <c r="T157" s="26">
        <f t="shared" si="13"/>
        <v>16639.55943287037</v>
      </c>
      <c r="U157" s="16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8309</v>
      </c>
      <c r="R158" t="s">
        <v>8312</v>
      </c>
      <c r="S158" s="26">
        <f t="shared" si="12"/>
        <v>41794.124953703707</v>
      </c>
      <c r="T158" s="26">
        <f t="shared" si="13"/>
        <v>16285.124953703706</v>
      </c>
      <c r="U158" s="16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8309</v>
      </c>
      <c r="R159" t="s">
        <v>8312</v>
      </c>
      <c r="S159" s="26">
        <f t="shared" si="12"/>
        <v>42396.911712962959</v>
      </c>
      <c r="T159" s="26">
        <f t="shared" si="13"/>
        <v>16857.911712962963</v>
      </c>
      <c r="U159" s="16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8309</v>
      </c>
      <c r="R160" t="s">
        <v>8312</v>
      </c>
      <c r="S160" s="26">
        <f t="shared" si="12"/>
        <v>41904.07671296296</v>
      </c>
      <c r="T160" s="26">
        <f t="shared" si="13"/>
        <v>16365.076712962962</v>
      </c>
      <c r="U160" s="16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8309</v>
      </c>
      <c r="R161" t="s">
        <v>8312</v>
      </c>
      <c r="S161" s="26">
        <f t="shared" si="12"/>
        <v>42514.434548611112</v>
      </c>
      <c r="T161" s="26">
        <f t="shared" si="13"/>
        <v>16985.434548611109</v>
      </c>
      <c r="U161" s="16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8309</v>
      </c>
      <c r="R162" t="s">
        <v>8313</v>
      </c>
      <c r="S162" s="26">
        <f t="shared" si="12"/>
        <v>42171.913090277783</v>
      </c>
      <c r="T162" s="26">
        <f t="shared" si="13"/>
        <v>16662.91309027778</v>
      </c>
      <c r="U162" s="16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8309</v>
      </c>
      <c r="R163" t="s">
        <v>8313</v>
      </c>
      <c r="S163" s="26">
        <f t="shared" si="12"/>
        <v>41792.687442129631</v>
      </c>
      <c r="T163" s="26">
        <f t="shared" si="13"/>
        <v>16253.687442129631</v>
      </c>
      <c r="U163" s="16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8309</v>
      </c>
      <c r="R164" t="s">
        <v>8313</v>
      </c>
      <c r="S164" s="26">
        <f t="shared" si="12"/>
        <v>41835.126805555556</v>
      </c>
      <c r="T164" s="26">
        <f t="shared" si="13"/>
        <v>16298.987500000001</v>
      </c>
      <c r="U164" s="16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8309</v>
      </c>
      <c r="R165" t="s">
        <v>8313</v>
      </c>
      <c r="S165" s="26">
        <f t="shared" si="12"/>
        <v>42243.961273148147</v>
      </c>
      <c r="T165" s="26">
        <f t="shared" si="13"/>
        <v>16709</v>
      </c>
      <c r="U165" s="16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8309</v>
      </c>
      <c r="R166" t="s">
        <v>8313</v>
      </c>
      <c r="S166" s="26">
        <f t="shared" si="12"/>
        <v>41841.762743055559</v>
      </c>
      <c r="T166" s="26">
        <f t="shared" si="13"/>
        <v>16332.762743055557</v>
      </c>
      <c r="U166" s="1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8309</v>
      </c>
      <c r="R167" t="s">
        <v>8313</v>
      </c>
      <c r="S167" s="26">
        <f t="shared" si="12"/>
        <v>42351.658842592587</v>
      </c>
      <c r="T167" s="26">
        <f t="shared" si="13"/>
        <v>16812.658842592591</v>
      </c>
      <c r="U167" s="16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8309</v>
      </c>
      <c r="R168" t="s">
        <v>8313</v>
      </c>
      <c r="S168" s="26">
        <f t="shared" si="12"/>
        <v>42721.075949074075</v>
      </c>
      <c r="T168" s="26">
        <f t="shared" si="13"/>
        <v>17182.075949074075</v>
      </c>
      <c r="U168" s="16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8309</v>
      </c>
      <c r="R169" t="s">
        <v>8313</v>
      </c>
      <c r="S169" s="26">
        <f t="shared" si="12"/>
        <v>42160.927488425921</v>
      </c>
      <c r="T169" s="26">
        <f t="shared" si="13"/>
        <v>16651.927488425925</v>
      </c>
      <c r="U169" s="16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8309</v>
      </c>
      <c r="R170" t="s">
        <v>8313</v>
      </c>
      <c r="S170" s="26">
        <f t="shared" si="12"/>
        <v>42052.83530092593</v>
      </c>
      <c r="T170" s="26">
        <f t="shared" si="13"/>
        <v>16513.793634259258</v>
      </c>
      <c r="U170" s="16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8309</v>
      </c>
      <c r="R171" t="s">
        <v>8313</v>
      </c>
      <c r="S171" s="26">
        <f t="shared" si="12"/>
        <v>41900.505312499998</v>
      </c>
      <c r="T171" s="26">
        <f t="shared" si="13"/>
        <v>16361.505312499999</v>
      </c>
      <c r="U171" s="16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8309</v>
      </c>
      <c r="R172" t="s">
        <v>8313</v>
      </c>
      <c r="S172" s="26">
        <f t="shared" si="12"/>
        <v>42216.977812500001</v>
      </c>
      <c r="T172" s="26">
        <f t="shared" si="13"/>
        <v>16677.227777777778</v>
      </c>
      <c r="U172" s="16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8309</v>
      </c>
      <c r="R173" t="s">
        <v>8313</v>
      </c>
      <c r="S173" s="26">
        <f t="shared" si="12"/>
        <v>42534.180717592593</v>
      </c>
      <c r="T173" s="26">
        <f t="shared" si="13"/>
        <v>17025.180717592593</v>
      </c>
      <c r="U173" s="16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8309</v>
      </c>
      <c r="R174" t="s">
        <v>8313</v>
      </c>
      <c r="S174" s="26">
        <f t="shared" si="12"/>
        <v>42047.394942129627</v>
      </c>
      <c r="T174" s="26">
        <f t="shared" si="13"/>
        <v>16513.35327546296</v>
      </c>
      <c r="U174" s="16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8309</v>
      </c>
      <c r="R175" t="s">
        <v>8313</v>
      </c>
      <c r="S175" s="26">
        <f t="shared" si="12"/>
        <v>42033.573009259257</v>
      </c>
      <c r="T175" s="26">
        <f t="shared" si="13"/>
        <v>16494.57300925926</v>
      </c>
      <c r="U175" s="16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8309</v>
      </c>
      <c r="R176" t="s">
        <v>8313</v>
      </c>
      <c r="S176" s="26">
        <f t="shared" si="12"/>
        <v>42072.758981481486</v>
      </c>
      <c r="T176" s="26">
        <f t="shared" si="13"/>
        <v>16563.758981481482</v>
      </c>
      <c r="U176" s="1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8309</v>
      </c>
      <c r="R177" t="s">
        <v>8313</v>
      </c>
      <c r="S177" s="26">
        <f t="shared" si="12"/>
        <v>41855.777905092589</v>
      </c>
      <c r="T177" s="26">
        <f t="shared" si="13"/>
        <v>16311.777905092591</v>
      </c>
      <c r="U177" s="16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8309</v>
      </c>
      <c r="R178" t="s">
        <v>8313</v>
      </c>
      <c r="S178" s="26">
        <f t="shared" si="12"/>
        <v>42191.824062500003</v>
      </c>
      <c r="T178" s="26">
        <f t="shared" si="13"/>
        <v>16652.8240625</v>
      </c>
      <c r="U178" s="16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8309</v>
      </c>
      <c r="R179" t="s">
        <v>8313</v>
      </c>
      <c r="S179" s="26">
        <f t="shared" si="12"/>
        <v>42070.047754629632</v>
      </c>
      <c r="T179" s="26">
        <f t="shared" si="13"/>
        <v>16518.006087962964</v>
      </c>
      <c r="U179" s="16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8309</v>
      </c>
      <c r="R180" t="s">
        <v>8313</v>
      </c>
      <c r="S180" s="26">
        <f t="shared" si="12"/>
        <v>42304.955381944441</v>
      </c>
      <c r="T180" s="26">
        <f t="shared" si="13"/>
        <v>16765.997048611109</v>
      </c>
      <c r="U180" s="16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8309</v>
      </c>
      <c r="R181" t="s">
        <v>8313</v>
      </c>
      <c r="S181" s="26">
        <f t="shared" si="12"/>
        <v>42403.080497685187</v>
      </c>
      <c r="T181" s="26">
        <f t="shared" si="13"/>
        <v>16864.080497685187</v>
      </c>
      <c r="U181" s="16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8309</v>
      </c>
      <c r="R182" t="s">
        <v>8313</v>
      </c>
      <c r="S182" s="26">
        <f t="shared" si="12"/>
        <v>42067.991238425922</v>
      </c>
      <c r="T182" s="26">
        <f t="shared" si="13"/>
        <v>16538.791666666668</v>
      </c>
      <c r="U182" s="16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8309</v>
      </c>
      <c r="R183" t="s">
        <v>8313</v>
      </c>
      <c r="S183" s="26">
        <f t="shared" si="12"/>
        <v>42147.741840277777</v>
      </c>
      <c r="T183" s="26">
        <f t="shared" si="13"/>
        <v>16608.741840277777</v>
      </c>
      <c r="U183" s="16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8309</v>
      </c>
      <c r="R184" t="s">
        <v>8313</v>
      </c>
      <c r="S184" s="26">
        <f t="shared" si="12"/>
        <v>42712.011944444443</v>
      </c>
      <c r="T184" s="26">
        <f t="shared" si="13"/>
        <v>17173.011944444446</v>
      </c>
      <c r="U184" s="16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8309</v>
      </c>
      <c r="R185" t="s">
        <v>8313</v>
      </c>
      <c r="S185" s="26">
        <f t="shared" si="12"/>
        <v>41939.810300925928</v>
      </c>
      <c r="T185" s="26">
        <f t="shared" si="13"/>
        <v>16400.851967592593</v>
      </c>
      <c r="U185" s="16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8309</v>
      </c>
      <c r="R186" t="s">
        <v>8313</v>
      </c>
      <c r="S186" s="26">
        <f t="shared" si="12"/>
        <v>41825.791226851856</v>
      </c>
      <c r="T186" s="26">
        <f t="shared" si="13"/>
        <v>16314.165972222223</v>
      </c>
      <c r="U186" s="1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8309</v>
      </c>
      <c r="R187" t="s">
        <v>8313</v>
      </c>
      <c r="S187" s="26">
        <f t="shared" si="12"/>
        <v>42570.91133101852</v>
      </c>
      <c r="T187" s="26">
        <f t="shared" si="13"/>
        <v>17031.911331018517</v>
      </c>
      <c r="U187" s="16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8309</v>
      </c>
      <c r="R188" t="s">
        <v>8313</v>
      </c>
      <c r="S188" s="26">
        <f t="shared" si="12"/>
        <v>42767.812893518523</v>
      </c>
      <c r="T188" s="26">
        <f t="shared" si="13"/>
        <v>17228.833333333332</v>
      </c>
      <c r="U188" s="16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8309</v>
      </c>
      <c r="R189" t="s">
        <v>8313</v>
      </c>
      <c r="S189" s="26">
        <f t="shared" si="12"/>
        <v>42182.234456018516</v>
      </c>
      <c r="T189" s="26">
        <f t="shared" si="13"/>
        <v>16637.290972222221</v>
      </c>
      <c r="U189" s="16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8309</v>
      </c>
      <c r="R190" t="s">
        <v>8313</v>
      </c>
      <c r="S190" s="26">
        <f t="shared" si="12"/>
        <v>41857.18304398148</v>
      </c>
      <c r="T190" s="26">
        <f t="shared" si="13"/>
        <v>16318.18304398148</v>
      </c>
      <c r="U190" s="16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8309</v>
      </c>
      <c r="R191" t="s">
        <v>8313</v>
      </c>
      <c r="S191" s="26">
        <f t="shared" si="12"/>
        <v>42556.690706018519</v>
      </c>
      <c r="T191" s="26">
        <f t="shared" si="13"/>
        <v>17047.690706018519</v>
      </c>
      <c r="U191" s="16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8309</v>
      </c>
      <c r="R192" t="s">
        <v>8313</v>
      </c>
      <c r="S192" s="26">
        <f t="shared" si="12"/>
        <v>42527.650995370372</v>
      </c>
      <c r="T192" s="26">
        <f t="shared" si="13"/>
        <v>16968.650995370372</v>
      </c>
      <c r="U192" s="16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8309</v>
      </c>
      <c r="R193" t="s">
        <v>8313</v>
      </c>
      <c r="S193" s="26">
        <f t="shared" si="12"/>
        <v>42239.441412037035</v>
      </c>
      <c r="T193" s="26">
        <f t="shared" si="13"/>
        <v>16710.441412037038</v>
      </c>
      <c r="U193" s="16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3" t="s">
        <v>8309</v>
      </c>
      <c r="R194" t="s">
        <v>8313</v>
      </c>
      <c r="S194" s="26">
        <f t="shared" si="12"/>
        <v>41899.792037037041</v>
      </c>
      <c r="T194" s="26">
        <f t="shared" si="13"/>
        <v>16360.792037037039</v>
      </c>
      <c r="U194" s="16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3" t="s">
        <v>8309</v>
      </c>
      <c r="R195" t="s">
        <v>8313</v>
      </c>
      <c r="S195" s="26">
        <f t="shared" ref="S195:S258" si="17">(((J195/60)/60)/24)+DATE(1970,1,1)</f>
        <v>41911.934791666667</v>
      </c>
      <c r="T195" s="26">
        <f t="shared" ref="T195:T258" si="18">(((I195/60)/60)/24)</f>
        <v>16402.976458333334</v>
      </c>
      <c r="U195" s="16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8309</v>
      </c>
      <c r="R196" t="s">
        <v>8313</v>
      </c>
      <c r="S196" s="26">
        <f t="shared" si="17"/>
        <v>42375.996886574074</v>
      </c>
      <c r="T196" s="26">
        <f t="shared" si="18"/>
        <v>16866.996886574074</v>
      </c>
      <c r="U196" s="1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8309</v>
      </c>
      <c r="R197" t="s">
        <v>8313</v>
      </c>
      <c r="S197" s="26">
        <f t="shared" si="17"/>
        <v>42135.67050925926</v>
      </c>
      <c r="T197" s="26">
        <f t="shared" si="18"/>
        <v>16626.67050925926</v>
      </c>
      <c r="U197" s="16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8309</v>
      </c>
      <c r="R198" t="s">
        <v>8313</v>
      </c>
      <c r="S198" s="26">
        <f t="shared" si="17"/>
        <v>42259.542800925927</v>
      </c>
      <c r="T198" s="26">
        <f t="shared" si="18"/>
        <v>16718.875</v>
      </c>
      <c r="U198" s="16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8309</v>
      </c>
      <c r="R199" t="s">
        <v>8313</v>
      </c>
      <c r="S199" s="26">
        <f t="shared" si="17"/>
        <v>42741.848379629635</v>
      </c>
      <c r="T199" s="26">
        <f t="shared" si="18"/>
        <v>17214.875</v>
      </c>
      <c r="U199" s="16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8309</v>
      </c>
      <c r="R200" t="s">
        <v>8313</v>
      </c>
      <c r="S200" s="26">
        <f t="shared" si="17"/>
        <v>41887.383356481485</v>
      </c>
      <c r="T200" s="26">
        <f t="shared" si="18"/>
        <v>16348.383356481483</v>
      </c>
      <c r="U200" s="16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8309</v>
      </c>
      <c r="R201" t="s">
        <v>8313</v>
      </c>
      <c r="S201" s="26">
        <f t="shared" si="17"/>
        <v>42584.123865740738</v>
      </c>
      <c r="T201" s="26">
        <f t="shared" si="18"/>
        <v>17045.123865740741</v>
      </c>
      <c r="U201" s="16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8309</v>
      </c>
      <c r="R202" t="s">
        <v>8313</v>
      </c>
      <c r="S202" s="26">
        <f t="shared" si="17"/>
        <v>41867.083368055559</v>
      </c>
      <c r="T202" s="26">
        <f t="shared" si="18"/>
        <v>16328.083368055557</v>
      </c>
      <c r="U202" s="16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8309</v>
      </c>
      <c r="R203" t="s">
        <v>8313</v>
      </c>
      <c r="S203" s="26">
        <f t="shared" si="17"/>
        <v>42023.818622685183</v>
      </c>
      <c r="T203" s="26">
        <f t="shared" si="18"/>
        <v>16474.818622685187</v>
      </c>
      <c r="U203" s="16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8309</v>
      </c>
      <c r="R204" t="s">
        <v>8313</v>
      </c>
      <c r="S204" s="26">
        <f t="shared" si="17"/>
        <v>42255.927824074075</v>
      </c>
      <c r="T204" s="26">
        <f t="shared" si="18"/>
        <v>16716.874305555557</v>
      </c>
      <c r="U204" s="16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8309</v>
      </c>
      <c r="R205" t="s">
        <v>8313</v>
      </c>
      <c r="S205" s="26">
        <f t="shared" si="17"/>
        <v>41973.847962962958</v>
      </c>
      <c r="T205" s="26">
        <f t="shared" si="18"/>
        <v>16464.847962962962</v>
      </c>
      <c r="U205" s="16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8309</v>
      </c>
      <c r="R206" t="s">
        <v>8313</v>
      </c>
      <c r="S206" s="26">
        <f t="shared" si="17"/>
        <v>42556.583368055552</v>
      </c>
      <c r="T206" s="26">
        <f t="shared" si="18"/>
        <v>17017.583368055555</v>
      </c>
      <c r="U206" s="1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8309</v>
      </c>
      <c r="R207" t="s">
        <v>8313</v>
      </c>
      <c r="S207" s="26">
        <f t="shared" si="17"/>
        <v>42248.632199074069</v>
      </c>
      <c r="T207" s="26">
        <f t="shared" si="18"/>
        <v>16714.632199074073</v>
      </c>
      <c r="U207" s="16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8309</v>
      </c>
      <c r="R208" t="s">
        <v>8313</v>
      </c>
      <c r="S208" s="26">
        <f t="shared" si="17"/>
        <v>42567.004432870366</v>
      </c>
      <c r="T208" s="26">
        <f t="shared" si="18"/>
        <v>17019.00443287037</v>
      </c>
      <c r="U208" s="16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8309</v>
      </c>
      <c r="R209" t="s">
        <v>8313</v>
      </c>
      <c r="S209" s="26">
        <f t="shared" si="17"/>
        <v>41978.197199074071</v>
      </c>
      <c r="T209" s="26">
        <f t="shared" si="18"/>
        <v>16439.197199074075</v>
      </c>
      <c r="U209" s="16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8309</v>
      </c>
      <c r="R210" t="s">
        <v>8313</v>
      </c>
      <c r="S210" s="26">
        <f t="shared" si="17"/>
        <v>41959.369988425926</v>
      </c>
      <c r="T210" s="26">
        <f t="shared" si="18"/>
        <v>16420.369988425929</v>
      </c>
      <c r="U210" s="16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8309</v>
      </c>
      <c r="R211" t="s">
        <v>8313</v>
      </c>
      <c r="S211" s="26">
        <f t="shared" si="17"/>
        <v>42165.922858796301</v>
      </c>
      <c r="T211" s="26">
        <f t="shared" si="18"/>
        <v>16626.922858796297</v>
      </c>
      <c r="U211" s="16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8309</v>
      </c>
      <c r="R212" t="s">
        <v>8313</v>
      </c>
      <c r="S212" s="26">
        <f t="shared" si="17"/>
        <v>42249.064722222218</v>
      </c>
      <c r="T212" s="26">
        <f t="shared" si="18"/>
        <v>16709.208333333332</v>
      </c>
      <c r="U212" s="16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8309</v>
      </c>
      <c r="R213" t="s">
        <v>8313</v>
      </c>
      <c r="S213" s="26">
        <f t="shared" si="17"/>
        <v>42236.159918981488</v>
      </c>
      <c r="T213" s="26">
        <f t="shared" si="18"/>
        <v>16697.159918981484</v>
      </c>
      <c r="U213" s="16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8309</v>
      </c>
      <c r="R214" t="s">
        <v>8313</v>
      </c>
      <c r="S214" s="26">
        <f t="shared" si="17"/>
        <v>42416.881018518514</v>
      </c>
      <c r="T214" s="26">
        <f t="shared" si="18"/>
        <v>16907.839351851853</v>
      </c>
      <c r="U214" s="16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8309</v>
      </c>
      <c r="R215" t="s">
        <v>8313</v>
      </c>
      <c r="S215" s="26">
        <f t="shared" si="17"/>
        <v>42202.594293981485</v>
      </c>
      <c r="T215" s="26">
        <f t="shared" si="18"/>
        <v>16663.587974537037</v>
      </c>
      <c r="U215" s="16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8309</v>
      </c>
      <c r="R216" t="s">
        <v>8313</v>
      </c>
      <c r="S216" s="26">
        <f t="shared" si="17"/>
        <v>42009.64061342593</v>
      </c>
      <c r="T216" s="26">
        <f t="shared" si="18"/>
        <v>16500.640613425927</v>
      </c>
      <c r="U216" s="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8309</v>
      </c>
      <c r="R217" t="s">
        <v>8313</v>
      </c>
      <c r="S217" s="26">
        <f t="shared" si="17"/>
        <v>42375.230115740742</v>
      </c>
      <c r="T217" s="26">
        <f t="shared" si="18"/>
        <v>16848.999305555557</v>
      </c>
      <c r="U217" s="16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8309</v>
      </c>
      <c r="R218" t="s">
        <v>8313</v>
      </c>
      <c r="S218" s="26">
        <f t="shared" si="17"/>
        <v>42066.958761574075</v>
      </c>
      <c r="T218" s="26">
        <f t="shared" si="18"/>
        <v>16547.917094907407</v>
      </c>
      <c r="U218" s="16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8309</v>
      </c>
      <c r="R219" t="s">
        <v>8313</v>
      </c>
      <c r="S219" s="26">
        <f t="shared" si="17"/>
        <v>41970.64061342593</v>
      </c>
      <c r="T219" s="26">
        <f t="shared" si="18"/>
        <v>16432.640613425927</v>
      </c>
      <c r="U219" s="16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8309</v>
      </c>
      <c r="R220" t="s">
        <v>8313</v>
      </c>
      <c r="S220" s="26">
        <f t="shared" si="17"/>
        <v>42079.628344907411</v>
      </c>
      <c r="T220" s="26">
        <f t="shared" si="18"/>
        <v>16570.628344907407</v>
      </c>
      <c r="U220" s="16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8309</v>
      </c>
      <c r="R221" t="s">
        <v>8313</v>
      </c>
      <c r="S221" s="26">
        <f t="shared" si="17"/>
        <v>42429.326678240745</v>
      </c>
      <c r="T221" s="26">
        <f t="shared" si="18"/>
        <v>16892.290972222221</v>
      </c>
      <c r="U221" s="16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8309</v>
      </c>
      <c r="R222" t="s">
        <v>8313</v>
      </c>
      <c r="S222" s="26">
        <f t="shared" si="17"/>
        <v>42195.643865740742</v>
      </c>
      <c r="T222" s="26">
        <f t="shared" si="18"/>
        <v>16667.837499999998</v>
      </c>
      <c r="U222" s="16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8309</v>
      </c>
      <c r="R223" t="s">
        <v>8313</v>
      </c>
      <c r="S223" s="26">
        <f t="shared" si="17"/>
        <v>42031.837546296301</v>
      </c>
      <c r="T223" s="26">
        <f t="shared" si="18"/>
        <v>16522.79587962963</v>
      </c>
      <c r="U223" s="16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8309</v>
      </c>
      <c r="R224" t="s">
        <v>8313</v>
      </c>
      <c r="S224" s="26">
        <f t="shared" si="17"/>
        <v>42031.769884259258</v>
      </c>
      <c r="T224" s="26">
        <f t="shared" si="18"/>
        <v>16521.110416666666</v>
      </c>
      <c r="U224" s="16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8309</v>
      </c>
      <c r="R225" t="s">
        <v>8313</v>
      </c>
      <c r="S225" s="26">
        <f t="shared" si="17"/>
        <v>42482.048032407409</v>
      </c>
      <c r="T225" s="26">
        <f t="shared" si="18"/>
        <v>16943.045138888887</v>
      </c>
      <c r="U225" s="16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8309</v>
      </c>
      <c r="R226" t="s">
        <v>8313</v>
      </c>
      <c r="S226" s="26">
        <f t="shared" si="17"/>
        <v>42135.235254629632</v>
      </c>
      <c r="T226" s="26">
        <f t="shared" si="18"/>
        <v>16626.235254629628</v>
      </c>
      <c r="U226" s="1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8309</v>
      </c>
      <c r="R227" t="s">
        <v>8313</v>
      </c>
      <c r="S227" s="26">
        <f t="shared" si="17"/>
        <v>42438.961273148147</v>
      </c>
      <c r="T227" s="26">
        <f t="shared" si="18"/>
        <v>16899.919606481482</v>
      </c>
      <c r="U227" s="16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8309</v>
      </c>
      <c r="R228" t="s">
        <v>8313</v>
      </c>
      <c r="S228" s="26">
        <f t="shared" si="17"/>
        <v>42106.666018518517</v>
      </c>
      <c r="T228" s="26">
        <f t="shared" si="18"/>
        <v>16586.395138888889</v>
      </c>
      <c r="U228" s="16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8309</v>
      </c>
      <c r="R229" t="s">
        <v>8313</v>
      </c>
      <c r="S229" s="26">
        <f t="shared" si="17"/>
        <v>42164.893993055557</v>
      </c>
      <c r="T229" s="26">
        <f t="shared" si="18"/>
        <v>16625.893993055557</v>
      </c>
      <c r="U229" s="16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8309</v>
      </c>
      <c r="R230" t="s">
        <v>8313</v>
      </c>
      <c r="S230" s="26">
        <f t="shared" si="17"/>
        <v>42096.686400462961</v>
      </c>
      <c r="T230" s="26">
        <f t="shared" si="18"/>
        <v>16587.686400462964</v>
      </c>
      <c r="U230" s="16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8309</v>
      </c>
      <c r="R231" t="s">
        <v>8313</v>
      </c>
      <c r="S231" s="26">
        <f t="shared" si="17"/>
        <v>42383.933993055558</v>
      </c>
      <c r="T231" s="26">
        <f t="shared" si="18"/>
        <v>16844.933993055554</v>
      </c>
      <c r="U231" s="16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8309</v>
      </c>
      <c r="R232" t="s">
        <v>8313</v>
      </c>
      <c r="S232" s="26">
        <f t="shared" si="17"/>
        <v>42129.777210648142</v>
      </c>
      <c r="T232" s="26">
        <f t="shared" si="18"/>
        <v>16590.777210648146</v>
      </c>
      <c r="U232" s="16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8309</v>
      </c>
      <c r="R233" t="s">
        <v>8313</v>
      </c>
      <c r="S233" s="26">
        <f t="shared" si="17"/>
        <v>42341.958923611113</v>
      </c>
      <c r="T233" s="26">
        <f t="shared" si="18"/>
        <v>16802.958923611113</v>
      </c>
      <c r="U233" s="16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8309</v>
      </c>
      <c r="R234" t="s">
        <v>8313</v>
      </c>
      <c r="S234" s="26">
        <f t="shared" si="17"/>
        <v>42032.82576388889</v>
      </c>
      <c r="T234" s="26">
        <f t="shared" si="18"/>
        <v>16493.82576388889</v>
      </c>
      <c r="U234" s="16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8309</v>
      </c>
      <c r="R235" t="s">
        <v>8313</v>
      </c>
      <c r="S235" s="26">
        <f t="shared" si="17"/>
        <v>42612.911712962959</v>
      </c>
      <c r="T235" s="26">
        <f t="shared" si="18"/>
        <v>17073.911712962963</v>
      </c>
      <c r="U235" s="16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8309</v>
      </c>
      <c r="R236" t="s">
        <v>8313</v>
      </c>
      <c r="S236" s="26">
        <f t="shared" si="17"/>
        <v>42136.035405092596</v>
      </c>
      <c r="T236" s="26">
        <f t="shared" si="18"/>
        <v>16607.035405092593</v>
      </c>
      <c r="U236" s="1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8309</v>
      </c>
      <c r="R237" t="s">
        <v>8313</v>
      </c>
      <c r="S237" s="26">
        <f t="shared" si="17"/>
        <v>42164.908530092594</v>
      </c>
      <c r="T237" s="26">
        <f t="shared" si="18"/>
        <v>16625.908530092594</v>
      </c>
      <c r="U237" s="16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8309</v>
      </c>
      <c r="R238" t="s">
        <v>8313</v>
      </c>
      <c r="S238" s="26">
        <f t="shared" si="17"/>
        <v>42321.08447916666</v>
      </c>
      <c r="T238" s="26">
        <f t="shared" si="18"/>
        <v>16805</v>
      </c>
      <c r="U238" s="16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8309</v>
      </c>
      <c r="R239" t="s">
        <v>8313</v>
      </c>
      <c r="S239" s="26">
        <f t="shared" si="17"/>
        <v>42377.577187499999</v>
      </c>
      <c r="T239" s="26">
        <f t="shared" si="18"/>
        <v>16868.577187499999</v>
      </c>
      <c r="U239" s="16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8309</v>
      </c>
      <c r="R240" t="s">
        <v>8313</v>
      </c>
      <c r="S240" s="26">
        <f t="shared" si="17"/>
        <v>42713.962499999994</v>
      </c>
      <c r="T240" s="26">
        <f t="shared" si="18"/>
        <v>17165.375</v>
      </c>
      <c r="U240" s="16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8309</v>
      </c>
      <c r="R241" t="s">
        <v>8313</v>
      </c>
      <c r="S241" s="26">
        <f t="shared" si="17"/>
        <v>42297.110300925924</v>
      </c>
      <c r="T241" s="26">
        <f t="shared" si="18"/>
        <v>16747.5</v>
      </c>
      <c r="U241" s="16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8309</v>
      </c>
      <c r="R242" t="s">
        <v>8314</v>
      </c>
      <c r="S242" s="26">
        <f t="shared" si="17"/>
        <v>41354.708460648151</v>
      </c>
      <c r="T242" s="26">
        <f t="shared" si="18"/>
        <v>15830.708460648149</v>
      </c>
      <c r="U242" s="16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8309</v>
      </c>
      <c r="R243" t="s">
        <v>8314</v>
      </c>
      <c r="S243" s="26">
        <f t="shared" si="17"/>
        <v>41949.697962962964</v>
      </c>
      <c r="T243" s="26">
        <f t="shared" si="18"/>
        <v>16425.69796296296</v>
      </c>
      <c r="U243" s="16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8309</v>
      </c>
      <c r="R244" t="s">
        <v>8314</v>
      </c>
      <c r="S244" s="26">
        <f t="shared" si="17"/>
        <v>40862.492939814816</v>
      </c>
      <c r="T244" s="26">
        <f t="shared" si="18"/>
        <v>15328.492939814814</v>
      </c>
      <c r="U244" s="16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8309</v>
      </c>
      <c r="R245" t="s">
        <v>8314</v>
      </c>
      <c r="S245" s="26">
        <f t="shared" si="17"/>
        <v>41662.047500000001</v>
      </c>
      <c r="T245" s="26">
        <f t="shared" si="18"/>
        <v>16123.047499999999</v>
      </c>
      <c r="U245" s="16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8309</v>
      </c>
      <c r="R246" t="s">
        <v>8314</v>
      </c>
      <c r="S246" s="26">
        <f t="shared" si="17"/>
        <v>40213.323599537034</v>
      </c>
      <c r="T246" s="26">
        <f t="shared" si="18"/>
        <v>14684.295833333332</v>
      </c>
      <c r="U246" s="1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8309</v>
      </c>
      <c r="R247" t="s">
        <v>8314</v>
      </c>
      <c r="S247" s="26">
        <f t="shared" si="17"/>
        <v>41107.053067129629</v>
      </c>
      <c r="T247" s="26">
        <f t="shared" si="18"/>
        <v>15568.053067129631</v>
      </c>
      <c r="U247" s="16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8309</v>
      </c>
      <c r="R248" t="s">
        <v>8314</v>
      </c>
      <c r="S248" s="26">
        <f t="shared" si="17"/>
        <v>40480.363483796296</v>
      </c>
      <c r="T248" s="26">
        <f t="shared" si="18"/>
        <v>14961.405150462962</v>
      </c>
      <c r="U248" s="16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8309</v>
      </c>
      <c r="R249" t="s">
        <v>8314</v>
      </c>
      <c r="S249" s="26">
        <f t="shared" si="17"/>
        <v>40430.604328703703</v>
      </c>
      <c r="T249" s="26">
        <f t="shared" si="18"/>
        <v>14898.152083333334</v>
      </c>
      <c r="U249" s="16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8309</v>
      </c>
      <c r="R250" t="s">
        <v>8314</v>
      </c>
      <c r="S250" s="26">
        <f t="shared" si="17"/>
        <v>40870.774409722224</v>
      </c>
      <c r="T250" s="26">
        <f t="shared" si="18"/>
        <v>15346.774409722222</v>
      </c>
      <c r="U250" s="16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8309</v>
      </c>
      <c r="R251" t="s">
        <v>8314</v>
      </c>
      <c r="S251" s="26">
        <f t="shared" si="17"/>
        <v>40332.923842592594</v>
      </c>
      <c r="T251" s="26">
        <f t="shared" si="18"/>
        <v>14843.736111111111</v>
      </c>
      <c r="U251" s="16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8309</v>
      </c>
      <c r="R252" t="s">
        <v>8314</v>
      </c>
      <c r="S252" s="26">
        <f t="shared" si="17"/>
        <v>41401.565868055557</v>
      </c>
      <c r="T252" s="26">
        <f t="shared" si="18"/>
        <v>15862.565868055557</v>
      </c>
      <c r="U252" s="16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8309</v>
      </c>
      <c r="R253" t="s">
        <v>8314</v>
      </c>
      <c r="S253" s="26">
        <f t="shared" si="17"/>
        <v>41013.787569444445</v>
      </c>
      <c r="T253" s="26">
        <f t="shared" si="18"/>
        <v>15476.791666666666</v>
      </c>
      <c r="U253" s="16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8309</v>
      </c>
      <c r="R254" t="s">
        <v>8314</v>
      </c>
      <c r="S254" s="26">
        <f t="shared" si="17"/>
        <v>40266.662708333337</v>
      </c>
      <c r="T254" s="26">
        <f t="shared" si="18"/>
        <v>14761.165972222223</v>
      </c>
      <c r="U254" s="16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8309</v>
      </c>
      <c r="R255" t="s">
        <v>8314</v>
      </c>
      <c r="S255" s="26">
        <f t="shared" si="17"/>
        <v>40924.650868055556</v>
      </c>
      <c r="T255" s="26">
        <f t="shared" si="18"/>
        <v>15385.650868055556</v>
      </c>
      <c r="U255" s="16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8309</v>
      </c>
      <c r="R256" t="s">
        <v>8314</v>
      </c>
      <c r="S256" s="26">
        <f t="shared" si="17"/>
        <v>42263.952662037031</v>
      </c>
      <c r="T256" s="26">
        <f t="shared" si="18"/>
        <v>16725.083333333332</v>
      </c>
      <c r="U256" s="1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8309</v>
      </c>
      <c r="R257" t="s">
        <v>8314</v>
      </c>
      <c r="S257" s="26">
        <f t="shared" si="17"/>
        <v>40588.526412037041</v>
      </c>
      <c r="T257" s="26">
        <f t="shared" si="18"/>
        <v>15049.484745370371</v>
      </c>
      <c r="U257" s="16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3" t="s">
        <v>8309</v>
      </c>
      <c r="R258" t="s">
        <v>8314</v>
      </c>
      <c r="S258" s="26">
        <f t="shared" si="17"/>
        <v>41319.769293981481</v>
      </c>
      <c r="T258" s="26">
        <f t="shared" si="18"/>
        <v>15780.769293981482</v>
      </c>
      <c r="U258" s="16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8309</v>
      </c>
      <c r="R259" t="s">
        <v>8314</v>
      </c>
      <c r="S259" s="26">
        <f t="shared" ref="S259:S322" si="22">(((J259/60)/60)/24)+DATE(1970,1,1)</f>
        <v>42479.626875000002</v>
      </c>
      <c r="T259" s="26">
        <f t="shared" ref="T259:T322" si="23">(((I259/60)/60)/24)</f>
        <v>16940.626874999998</v>
      </c>
      <c r="U259" s="16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8309</v>
      </c>
      <c r="R260" t="s">
        <v>8314</v>
      </c>
      <c r="S260" s="26">
        <f t="shared" si="22"/>
        <v>40682.051689814813</v>
      </c>
      <c r="T260" s="26">
        <f t="shared" si="23"/>
        <v>15143.051689814814</v>
      </c>
      <c r="U260" s="16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8309</v>
      </c>
      <c r="R261" t="s">
        <v>8314</v>
      </c>
      <c r="S261" s="26">
        <f t="shared" si="22"/>
        <v>42072.738067129627</v>
      </c>
      <c r="T261" s="26">
        <f t="shared" si="23"/>
        <v>16533.738067129631</v>
      </c>
      <c r="U261" s="16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8309</v>
      </c>
      <c r="R262" t="s">
        <v>8314</v>
      </c>
      <c r="S262" s="26">
        <f t="shared" si="22"/>
        <v>40330.755543981482</v>
      </c>
      <c r="T262" s="26">
        <f t="shared" si="23"/>
        <v>14807.415972222223</v>
      </c>
      <c r="U262" s="16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8309</v>
      </c>
      <c r="R263" t="s">
        <v>8314</v>
      </c>
      <c r="S263" s="26">
        <f t="shared" si="22"/>
        <v>41017.885462962964</v>
      </c>
      <c r="T263" s="26">
        <f t="shared" si="23"/>
        <v>15498.621527777779</v>
      </c>
      <c r="U263" s="16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8309</v>
      </c>
      <c r="R264" t="s">
        <v>8314</v>
      </c>
      <c r="S264" s="26">
        <f t="shared" si="22"/>
        <v>40555.24800925926</v>
      </c>
      <c r="T264" s="26">
        <f t="shared" si="23"/>
        <v>15031.24800925926</v>
      </c>
      <c r="U264" s="16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8309</v>
      </c>
      <c r="R265" t="s">
        <v>8314</v>
      </c>
      <c r="S265" s="26">
        <f t="shared" si="22"/>
        <v>41149.954791666663</v>
      </c>
      <c r="T265" s="26">
        <f t="shared" si="23"/>
        <v>15610.954791666665</v>
      </c>
      <c r="U265" s="16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8309</v>
      </c>
      <c r="R266" t="s">
        <v>8314</v>
      </c>
      <c r="S266" s="26">
        <f t="shared" si="22"/>
        <v>41010.620312500003</v>
      </c>
      <c r="T266" s="26">
        <f t="shared" si="23"/>
        <v>15471.620312500001</v>
      </c>
      <c r="U266" s="1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8309</v>
      </c>
      <c r="R267" t="s">
        <v>8314</v>
      </c>
      <c r="S267" s="26">
        <f t="shared" si="22"/>
        <v>40267.245717592588</v>
      </c>
      <c r="T267" s="26">
        <f t="shared" si="23"/>
        <v>14739.844444444445</v>
      </c>
      <c r="U267" s="16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8309</v>
      </c>
      <c r="R268" t="s">
        <v>8314</v>
      </c>
      <c r="S268" s="26">
        <f t="shared" si="22"/>
        <v>40205.174849537041</v>
      </c>
      <c r="T268" s="26">
        <f t="shared" si="23"/>
        <v>14722.160416666666</v>
      </c>
      <c r="U268" s="16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8309</v>
      </c>
      <c r="R269" t="s">
        <v>8314</v>
      </c>
      <c r="S269" s="26">
        <f t="shared" si="22"/>
        <v>41785.452534722222</v>
      </c>
      <c r="T269" s="26">
        <f t="shared" si="23"/>
        <v>16246.452534722221</v>
      </c>
      <c r="U269" s="16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8309</v>
      </c>
      <c r="R270" t="s">
        <v>8314</v>
      </c>
      <c r="S270" s="26">
        <f t="shared" si="22"/>
        <v>40809.15252314815</v>
      </c>
      <c r="T270" s="26">
        <f t="shared" si="23"/>
        <v>15285.194189814814</v>
      </c>
      <c r="U270" s="16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8309</v>
      </c>
      <c r="R271" t="s">
        <v>8314</v>
      </c>
      <c r="S271" s="26">
        <f t="shared" si="22"/>
        <v>42758.197013888886</v>
      </c>
      <c r="T271" s="26">
        <f t="shared" si="23"/>
        <v>17219.19701388889</v>
      </c>
      <c r="U271" s="16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8309</v>
      </c>
      <c r="R272" t="s">
        <v>8314</v>
      </c>
      <c r="S272" s="26">
        <f t="shared" si="22"/>
        <v>40637.866550925923</v>
      </c>
      <c r="T272" s="26">
        <f t="shared" si="23"/>
        <v>15119.166666666666</v>
      </c>
      <c r="U272" s="16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8309</v>
      </c>
      <c r="R273" t="s">
        <v>8314</v>
      </c>
      <c r="S273" s="26">
        <f t="shared" si="22"/>
        <v>41612.10024305556</v>
      </c>
      <c r="T273" s="26">
        <f t="shared" si="23"/>
        <v>16072.333333333334</v>
      </c>
      <c r="U273" s="16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8309</v>
      </c>
      <c r="R274" t="s">
        <v>8314</v>
      </c>
      <c r="S274" s="26">
        <f t="shared" si="22"/>
        <v>40235.900358796294</v>
      </c>
      <c r="T274" s="26">
        <f t="shared" si="23"/>
        <v>14727.784027777778</v>
      </c>
      <c r="U274" s="16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8309</v>
      </c>
      <c r="R275" t="s">
        <v>8314</v>
      </c>
      <c r="S275" s="26">
        <f t="shared" si="22"/>
        <v>40697.498449074075</v>
      </c>
      <c r="T275" s="26">
        <f t="shared" si="23"/>
        <v>15158.498449074074</v>
      </c>
      <c r="U275" s="16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8309</v>
      </c>
      <c r="R276" t="s">
        <v>8314</v>
      </c>
      <c r="S276" s="26">
        <f t="shared" si="22"/>
        <v>40969.912372685183</v>
      </c>
      <c r="T276" s="26">
        <f t="shared" si="23"/>
        <v>15435.290972222223</v>
      </c>
      <c r="U276" s="1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8309</v>
      </c>
      <c r="R277" t="s">
        <v>8314</v>
      </c>
      <c r="S277" s="26">
        <f t="shared" si="22"/>
        <v>41193.032013888893</v>
      </c>
      <c r="T277" s="26">
        <f t="shared" si="23"/>
        <v>15654.073680555557</v>
      </c>
      <c r="U277" s="16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8309</v>
      </c>
      <c r="R278" t="s">
        <v>8314</v>
      </c>
      <c r="S278" s="26">
        <f t="shared" si="22"/>
        <v>40967.081874999996</v>
      </c>
      <c r="T278" s="26">
        <f t="shared" si="23"/>
        <v>15458.040208333332</v>
      </c>
      <c r="U278" s="16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8309</v>
      </c>
      <c r="R279" t="s">
        <v>8314</v>
      </c>
      <c r="S279" s="26">
        <f t="shared" si="22"/>
        <v>42117.891423611116</v>
      </c>
      <c r="T279" s="26">
        <f t="shared" si="23"/>
        <v>16578.891423611112</v>
      </c>
      <c r="U279" s="16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8309</v>
      </c>
      <c r="R280" t="s">
        <v>8314</v>
      </c>
      <c r="S280" s="26">
        <f t="shared" si="22"/>
        <v>41164.040960648148</v>
      </c>
      <c r="T280" s="26">
        <f t="shared" si="23"/>
        <v>15625.040960648148</v>
      </c>
      <c r="U280" s="16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8309</v>
      </c>
      <c r="R281" t="s">
        <v>8314</v>
      </c>
      <c r="S281" s="26">
        <f t="shared" si="22"/>
        <v>42759.244166666671</v>
      </c>
      <c r="T281" s="26">
        <f t="shared" si="23"/>
        <v>17224.084027777779</v>
      </c>
      <c r="U281" s="16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8309</v>
      </c>
      <c r="R282" t="s">
        <v>8314</v>
      </c>
      <c r="S282" s="26">
        <f t="shared" si="22"/>
        <v>41744.590682870366</v>
      </c>
      <c r="T282" s="26">
        <f t="shared" si="23"/>
        <v>16220.590682870368</v>
      </c>
      <c r="U282" s="16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8309</v>
      </c>
      <c r="R283" t="s">
        <v>8314</v>
      </c>
      <c r="S283" s="26">
        <f t="shared" si="22"/>
        <v>39950.163344907407</v>
      </c>
      <c r="T283" s="26">
        <f t="shared" si="23"/>
        <v>14466.809722222222</v>
      </c>
      <c r="U283" s="16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8309</v>
      </c>
      <c r="R284" t="s">
        <v>8314</v>
      </c>
      <c r="S284" s="26">
        <f t="shared" si="22"/>
        <v>40194.920046296298</v>
      </c>
      <c r="T284" s="26">
        <f t="shared" si="23"/>
        <v>14662.916666666666</v>
      </c>
      <c r="U284" s="16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8309</v>
      </c>
      <c r="R285" t="s">
        <v>8314</v>
      </c>
      <c r="S285" s="26">
        <f t="shared" si="22"/>
        <v>40675.71</v>
      </c>
      <c r="T285" s="26">
        <f t="shared" si="23"/>
        <v>15126.207638888889</v>
      </c>
      <c r="U285" s="16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8309</v>
      </c>
      <c r="R286" t="s">
        <v>8314</v>
      </c>
      <c r="S286" s="26">
        <f t="shared" si="22"/>
        <v>40904.738194444442</v>
      </c>
      <c r="T286" s="26">
        <f t="shared" si="23"/>
        <v>15360.738194444444</v>
      </c>
      <c r="U286" s="1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8309</v>
      </c>
      <c r="R287" t="s">
        <v>8314</v>
      </c>
      <c r="S287" s="26">
        <f t="shared" si="22"/>
        <v>41506.756111111114</v>
      </c>
      <c r="T287" s="26">
        <f t="shared" si="23"/>
        <v>15967.756111111112</v>
      </c>
      <c r="U287" s="16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8309</v>
      </c>
      <c r="R288" t="s">
        <v>8314</v>
      </c>
      <c r="S288" s="26">
        <f t="shared" si="22"/>
        <v>41313.816249999996</v>
      </c>
      <c r="T288" s="26">
        <f t="shared" si="23"/>
        <v>15789.774583333332</v>
      </c>
      <c r="U288" s="16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8309</v>
      </c>
      <c r="R289" t="s">
        <v>8314</v>
      </c>
      <c r="S289" s="26">
        <f t="shared" si="22"/>
        <v>41184.277986111112</v>
      </c>
      <c r="T289" s="26">
        <f t="shared" si="23"/>
        <v>15646.166666666666</v>
      </c>
      <c r="U289" s="16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8309</v>
      </c>
      <c r="R290" t="s">
        <v>8314</v>
      </c>
      <c r="S290" s="26">
        <f t="shared" si="22"/>
        <v>41051.168900462959</v>
      </c>
      <c r="T290" s="26">
        <f t="shared" si="23"/>
        <v>15517.168900462961</v>
      </c>
      <c r="U290" s="16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8309</v>
      </c>
      <c r="R291" t="s">
        <v>8314</v>
      </c>
      <c r="S291" s="26">
        <f t="shared" si="22"/>
        <v>41550.456412037034</v>
      </c>
      <c r="T291" s="26">
        <f t="shared" si="23"/>
        <v>16011.456412037036</v>
      </c>
      <c r="U291" s="16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8309</v>
      </c>
      <c r="R292" t="s">
        <v>8314</v>
      </c>
      <c r="S292" s="26">
        <f t="shared" si="22"/>
        <v>40526.36917824074</v>
      </c>
      <c r="T292" s="26">
        <f t="shared" si="23"/>
        <v>15007.332638888889</v>
      </c>
      <c r="U292" s="16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8309</v>
      </c>
      <c r="R293" t="s">
        <v>8314</v>
      </c>
      <c r="S293" s="26">
        <f t="shared" si="22"/>
        <v>41376.769050925926</v>
      </c>
      <c r="T293" s="26">
        <f t="shared" si="23"/>
        <v>15826.000694444445</v>
      </c>
      <c r="U293" s="16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8309</v>
      </c>
      <c r="R294" t="s">
        <v>8314</v>
      </c>
      <c r="S294" s="26">
        <f t="shared" si="22"/>
        <v>40812.803229166668</v>
      </c>
      <c r="T294" s="26">
        <f t="shared" si="23"/>
        <v>15276.165972222223</v>
      </c>
      <c r="U294" s="16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8309</v>
      </c>
      <c r="R295" t="s">
        <v>8314</v>
      </c>
      <c r="S295" s="26">
        <f t="shared" si="22"/>
        <v>41719.667986111112</v>
      </c>
      <c r="T295" s="26">
        <f t="shared" si="23"/>
        <v>16180.66798611111</v>
      </c>
      <c r="U295" s="16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8309</v>
      </c>
      <c r="R296" t="s">
        <v>8314</v>
      </c>
      <c r="S296" s="26">
        <f t="shared" si="22"/>
        <v>40343.084421296298</v>
      </c>
      <c r="T296" s="26">
        <f t="shared" si="23"/>
        <v>14809.666666666666</v>
      </c>
      <c r="U296" s="1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8309</v>
      </c>
      <c r="R297" t="s">
        <v>8314</v>
      </c>
      <c r="S297" s="26">
        <f t="shared" si="22"/>
        <v>41519.004733796297</v>
      </c>
      <c r="T297" s="26">
        <f t="shared" si="23"/>
        <v>16010</v>
      </c>
      <c r="U297" s="16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8309</v>
      </c>
      <c r="R298" t="s">
        <v>8314</v>
      </c>
      <c r="S298" s="26">
        <f t="shared" si="22"/>
        <v>41134.475497685184</v>
      </c>
      <c r="T298" s="26">
        <f t="shared" si="23"/>
        <v>15590.475497685184</v>
      </c>
      <c r="U298" s="16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8309</v>
      </c>
      <c r="R299" t="s">
        <v>8314</v>
      </c>
      <c r="S299" s="26">
        <f t="shared" si="22"/>
        <v>42089.72802083334</v>
      </c>
      <c r="T299" s="26">
        <f t="shared" si="23"/>
        <v>16556.165972222221</v>
      </c>
      <c r="U299" s="16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8309</v>
      </c>
      <c r="R300" t="s">
        <v>8314</v>
      </c>
      <c r="S300" s="26">
        <f t="shared" si="22"/>
        <v>41709.463518518518</v>
      </c>
      <c r="T300" s="26">
        <f t="shared" si="23"/>
        <v>16199.875</v>
      </c>
      <c r="U300" s="16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8309</v>
      </c>
      <c r="R301" t="s">
        <v>8314</v>
      </c>
      <c r="S301" s="26">
        <f t="shared" si="22"/>
        <v>40469.225231481483</v>
      </c>
      <c r="T301" s="26">
        <f t="shared" si="23"/>
        <v>14930.266898148147</v>
      </c>
      <c r="U301" s="16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8309</v>
      </c>
      <c r="R302" t="s">
        <v>8314</v>
      </c>
      <c r="S302" s="26">
        <f t="shared" si="22"/>
        <v>40626.959930555553</v>
      </c>
      <c r="T302" s="26">
        <f t="shared" si="23"/>
        <v>15088.959930555555</v>
      </c>
      <c r="U302" s="16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8309</v>
      </c>
      <c r="R303" t="s">
        <v>8314</v>
      </c>
      <c r="S303" s="26">
        <f t="shared" si="22"/>
        <v>41312.737673611111</v>
      </c>
      <c r="T303" s="26">
        <f t="shared" si="23"/>
        <v>15783.696006944445</v>
      </c>
      <c r="U303" s="16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8309</v>
      </c>
      <c r="R304" t="s">
        <v>8314</v>
      </c>
      <c r="S304" s="26">
        <f t="shared" si="22"/>
        <v>40933.856921296298</v>
      </c>
      <c r="T304" s="26">
        <f t="shared" si="23"/>
        <v>15394.856921296296</v>
      </c>
      <c r="U304" s="16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8309</v>
      </c>
      <c r="R305" t="s">
        <v>8314</v>
      </c>
      <c r="S305" s="26">
        <f t="shared" si="22"/>
        <v>41032.071134259262</v>
      </c>
      <c r="T305" s="26">
        <f t="shared" si="23"/>
        <v>15493.07113425926</v>
      </c>
      <c r="U305" s="16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8309</v>
      </c>
      <c r="R306" t="s">
        <v>8314</v>
      </c>
      <c r="S306" s="26">
        <f t="shared" si="22"/>
        <v>41114.094872685186</v>
      </c>
      <c r="T306" s="26">
        <f t="shared" si="23"/>
        <v>15584.083333333334</v>
      </c>
      <c r="U306" s="1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8309</v>
      </c>
      <c r="R307" t="s">
        <v>8314</v>
      </c>
      <c r="S307" s="26">
        <f t="shared" si="22"/>
        <v>40948.630196759259</v>
      </c>
      <c r="T307" s="26">
        <f t="shared" si="23"/>
        <v>15409.630196759259</v>
      </c>
      <c r="U307" s="16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8309</v>
      </c>
      <c r="R308" t="s">
        <v>8314</v>
      </c>
      <c r="S308" s="26">
        <f t="shared" si="22"/>
        <v>41333.837187500001</v>
      </c>
      <c r="T308" s="26">
        <f t="shared" si="23"/>
        <v>15784.795520833335</v>
      </c>
      <c r="U308" s="16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8309</v>
      </c>
      <c r="R309" t="s">
        <v>8314</v>
      </c>
      <c r="S309" s="26">
        <f t="shared" si="22"/>
        <v>41282.944456018515</v>
      </c>
      <c r="T309" s="26">
        <f t="shared" si="23"/>
        <v>15743.944456018517</v>
      </c>
      <c r="U309" s="16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8309</v>
      </c>
      <c r="R310" t="s">
        <v>8314</v>
      </c>
      <c r="S310" s="26">
        <f t="shared" si="22"/>
        <v>40567.694560185184</v>
      </c>
      <c r="T310" s="26">
        <f t="shared" si="23"/>
        <v>15043.694560185186</v>
      </c>
      <c r="U310" s="16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8309</v>
      </c>
      <c r="R311" t="s">
        <v>8314</v>
      </c>
      <c r="S311" s="26">
        <f t="shared" si="22"/>
        <v>41134.751550925925</v>
      </c>
      <c r="T311" s="26">
        <f t="shared" si="23"/>
        <v>15586.751550925926</v>
      </c>
      <c r="U311" s="16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8309</v>
      </c>
      <c r="R312" t="s">
        <v>8314</v>
      </c>
      <c r="S312" s="26">
        <f t="shared" si="22"/>
        <v>40821.183136574073</v>
      </c>
      <c r="T312" s="26">
        <f t="shared" si="23"/>
        <v>15267.083333333334</v>
      </c>
      <c r="U312" s="16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8309</v>
      </c>
      <c r="R313" t="s">
        <v>8314</v>
      </c>
      <c r="S313" s="26">
        <f t="shared" si="22"/>
        <v>40868.219814814816</v>
      </c>
      <c r="T313" s="26">
        <f t="shared" si="23"/>
        <v>15340.332638888889</v>
      </c>
      <c r="U313" s="16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8309</v>
      </c>
      <c r="R314" t="s">
        <v>8314</v>
      </c>
      <c r="S314" s="26">
        <f t="shared" si="22"/>
        <v>41348.877685185187</v>
      </c>
      <c r="T314" s="26">
        <f t="shared" si="23"/>
        <v>15809.877685185185</v>
      </c>
      <c r="U314" s="16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8309</v>
      </c>
      <c r="R315" t="s">
        <v>8314</v>
      </c>
      <c r="S315" s="26">
        <f t="shared" si="22"/>
        <v>40357.227939814817</v>
      </c>
      <c r="T315" s="26">
        <f t="shared" si="23"/>
        <v>14832.665972222223</v>
      </c>
      <c r="U315" s="16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8309</v>
      </c>
      <c r="R316" t="s">
        <v>8314</v>
      </c>
      <c r="S316" s="26">
        <f t="shared" si="22"/>
        <v>41304.833194444444</v>
      </c>
      <c r="T316" s="26">
        <f t="shared" si="23"/>
        <v>15765.833194444445</v>
      </c>
      <c r="U316" s="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8309</v>
      </c>
      <c r="R317" t="s">
        <v>8314</v>
      </c>
      <c r="S317" s="26">
        <f t="shared" si="22"/>
        <v>41113.77238425926</v>
      </c>
      <c r="T317" s="26">
        <f t="shared" si="23"/>
        <v>15574.77238425926</v>
      </c>
      <c r="U317" s="16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8309</v>
      </c>
      <c r="R318" t="s">
        <v>8314</v>
      </c>
      <c r="S318" s="26">
        <f t="shared" si="22"/>
        <v>41950.923576388886</v>
      </c>
      <c r="T318" s="26">
        <f t="shared" si="23"/>
        <v>16415.207638888889</v>
      </c>
      <c r="U318" s="16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8309</v>
      </c>
      <c r="R319" t="s">
        <v>8314</v>
      </c>
      <c r="S319" s="26">
        <f t="shared" si="22"/>
        <v>41589.676886574074</v>
      </c>
      <c r="T319" s="26">
        <f t="shared" si="23"/>
        <v>16050.676886574072</v>
      </c>
      <c r="U319" s="16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8309</v>
      </c>
      <c r="R320" t="s">
        <v>8314</v>
      </c>
      <c r="S320" s="26">
        <f t="shared" si="22"/>
        <v>41330.038784722223</v>
      </c>
      <c r="T320" s="26">
        <f t="shared" si="23"/>
        <v>15790.997118055557</v>
      </c>
      <c r="U320" s="16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8309</v>
      </c>
      <c r="R321" t="s">
        <v>8314</v>
      </c>
      <c r="S321" s="26">
        <f t="shared" si="22"/>
        <v>40123.83829861111</v>
      </c>
      <c r="T321" s="26">
        <f t="shared" si="23"/>
        <v>14642.332638888889</v>
      </c>
      <c r="U321" s="16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3" t="s">
        <v>8309</v>
      </c>
      <c r="R322" t="s">
        <v>8314</v>
      </c>
      <c r="S322" s="26">
        <f t="shared" si="22"/>
        <v>42331.551307870366</v>
      </c>
      <c r="T322" s="26">
        <f t="shared" si="23"/>
        <v>16791.958333333332</v>
      </c>
      <c r="U322" s="16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8309</v>
      </c>
      <c r="R323" t="s">
        <v>8314</v>
      </c>
      <c r="S323" s="26">
        <f t="shared" ref="S323:S386" si="27">(((J323/60)/60)/24)+DATE(1970,1,1)</f>
        <v>42647.446597222224</v>
      </c>
      <c r="T323" s="26">
        <f t="shared" ref="T323:T386" si="28">(((I323/60)/60)/24)</f>
        <v>17113.488263888892</v>
      </c>
      <c r="U323" s="16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8309</v>
      </c>
      <c r="R324" t="s">
        <v>8314</v>
      </c>
      <c r="S324" s="26">
        <f t="shared" si="27"/>
        <v>42473.57</v>
      </c>
      <c r="T324" s="26">
        <f t="shared" si="28"/>
        <v>16934.57</v>
      </c>
      <c r="U324" s="16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8309</v>
      </c>
      <c r="R325" t="s">
        <v>8314</v>
      </c>
      <c r="S325" s="26">
        <f t="shared" si="27"/>
        <v>42697.32136574074</v>
      </c>
      <c r="T325" s="26">
        <f t="shared" si="28"/>
        <v>17156.332638888889</v>
      </c>
      <c r="U325" s="16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8309</v>
      </c>
      <c r="R326" t="s">
        <v>8314</v>
      </c>
      <c r="S326" s="26">
        <f t="shared" si="27"/>
        <v>42184.626250000001</v>
      </c>
      <c r="T326" s="26">
        <f t="shared" si="28"/>
        <v>16648.626250000001</v>
      </c>
      <c r="U326" s="1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8309</v>
      </c>
      <c r="R327" t="s">
        <v>8314</v>
      </c>
      <c r="S327" s="26">
        <f t="shared" si="27"/>
        <v>42689.187881944439</v>
      </c>
      <c r="T327" s="26">
        <f t="shared" si="28"/>
        <v>17155.187881944443</v>
      </c>
      <c r="U327" s="16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8309</v>
      </c>
      <c r="R328" t="s">
        <v>8314</v>
      </c>
      <c r="S328" s="26">
        <f t="shared" si="27"/>
        <v>42775.314884259264</v>
      </c>
      <c r="T328" s="26">
        <f t="shared" si="28"/>
        <v>17239.956249999999</v>
      </c>
      <c r="U328" s="16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8309</v>
      </c>
      <c r="R329" t="s">
        <v>8314</v>
      </c>
      <c r="S329" s="26">
        <f t="shared" si="27"/>
        <v>42058.235289351855</v>
      </c>
      <c r="T329" s="26">
        <f t="shared" si="28"/>
        <v>16516.333333333332</v>
      </c>
      <c r="U329" s="16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8309</v>
      </c>
      <c r="R330" t="s">
        <v>8314</v>
      </c>
      <c r="S330" s="26">
        <f t="shared" si="27"/>
        <v>42278.946620370371</v>
      </c>
      <c r="T330" s="26">
        <f t="shared" si="28"/>
        <v>16740.166666666668</v>
      </c>
      <c r="U330" s="16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8309</v>
      </c>
      <c r="R331" t="s">
        <v>8314</v>
      </c>
      <c r="S331" s="26">
        <f t="shared" si="27"/>
        <v>42291.46674768519</v>
      </c>
      <c r="T331" s="26">
        <f t="shared" si="28"/>
        <v>16746.166666666668</v>
      </c>
      <c r="U331" s="16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8309</v>
      </c>
      <c r="R332" t="s">
        <v>8314</v>
      </c>
      <c r="S332" s="26">
        <f t="shared" si="27"/>
        <v>41379.515775462962</v>
      </c>
      <c r="T332" s="26">
        <f t="shared" si="28"/>
        <v>15842.165972222223</v>
      </c>
      <c r="U332" s="16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8309</v>
      </c>
      <c r="R333" t="s">
        <v>8314</v>
      </c>
      <c r="S333" s="26">
        <f t="shared" si="27"/>
        <v>42507.581412037034</v>
      </c>
      <c r="T333" s="26">
        <f t="shared" si="28"/>
        <v>16969.581412037038</v>
      </c>
      <c r="U333" s="16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8309</v>
      </c>
      <c r="R334" t="s">
        <v>8314</v>
      </c>
      <c r="S334" s="26">
        <f t="shared" si="27"/>
        <v>42263.680289351847</v>
      </c>
      <c r="T334" s="26">
        <f t="shared" si="28"/>
        <v>16736.333333333332</v>
      </c>
      <c r="U334" s="16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8309</v>
      </c>
      <c r="R335" t="s">
        <v>8314</v>
      </c>
      <c r="S335" s="26">
        <f t="shared" si="27"/>
        <v>42437.636469907404</v>
      </c>
      <c r="T335" s="26">
        <f t="shared" si="28"/>
        <v>16898.59480324074</v>
      </c>
      <c r="U335" s="16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8309</v>
      </c>
      <c r="R336" t="s">
        <v>8314</v>
      </c>
      <c r="S336" s="26">
        <f t="shared" si="27"/>
        <v>42101.682372685187</v>
      </c>
      <c r="T336" s="26">
        <f t="shared" si="28"/>
        <v>16570.791666666668</v>
      </c>
      <c r="U336" s="1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8309</v>
      </c>
      <c r="R337" t="s">
        <v>8314</v>
      </c>
      <c r="S337" s="26">
        <f t="shared" si="27"/>
        <v>42101.737442129626</v>
      </c>
      <c r="T337" s="26">
        <f t="shared" si="28"/>
        <v>16563.916666666668</v>
      </c>
      <c r="U337" s="16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8309</v>
      </c>
      <c r="R338" t="s">
        <v>8314</v>
      </c>
      <c r="S338" s="26">
        <f t="shared" si="27"/>
        <v>42291.596273148149</v>
      </c>
      <c r="T338" s="26">
        <f t="shared" si="28"/>
        <v>16752.637939814816</v>
      </c>
      <c r="U338" s="16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8309</v>
      </c>
      <c r="R339" t="s">
        <v>8314</v>
      </c>
      <c r="S339" s="26">
        <f t="shared" si="27"/>
        <v>42047.128564814819</v>
      </c>
      <c r="T339" s="26">
        <f t="shared" si="28"/>
        <v>16508.086898148147</v>
      </c>
      <c r="U339" s="16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8309</v>
      </c>
      <c r="R340" t="s">
        <v>8314</v>
      </c>
      <c r="S340" s="26">
        <f t="shared" si="27"/>
        <v>42559.755671296298</v>
      </c>
      <c r="T340" s="26">
        <f t="shared" si="28"/>
        <v>17047.041666666668</v>
      </c>
      <c r="U340" s="16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8309</v>
      </c>
      <c r="R341" t="s">
        <v>8314</v>
      </c>
      <c r="S341" s="26">
        <f t="shared" si="27"/>
        <v>42093.760046296295</v>
      </c>
      <c r="T341" s="26">
        <f t="shared" si="28"/>
        <v>16554.760046296295</v>
      </c>
      <c r="U341" s="16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8309</v>
      </c>
      <c r="R342" t="s">
        <v>8314</v>
      </c>
      <c r="S342" s="26">
        <f t="shared" si="27"/>
        <v>42772.669062500005</v>
      </c>
      <c r="T342" s="26">
        <f t="shared" si="28"/>
        <v>17233.875</v>
      </c>
      <c r="U342" s="16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8309</v>
      </c>
      <c r="R343" t="s">
        <v>8314</v>
      </c>
      <c r="S343" s="26">
        <f t="shared" si="27"/>
        <v>41894.879606481481</v>
      </c>
      <c r="T343" s="26">
        <f t="shared" si="28"/>
        <v>16344.165972222223</v>
      </c>
      <c r="U343" s="16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8309</v>
      </c>
      <c r="R344" t="s">
        <v>8314</v>
      </c>
      <c r="S344" s="26">
        <f t="shared" si="27"/>
        <v>42459.780844907407</v>
      </c>
      <c r="T344" s="26">
        <f t="shared" si="28"/>
        <v>16920.780844907407</v>
      </c>
      <c r="U344" s="16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8309</v>
      </c>
      <c r="R345" t="s">
        <v>8314</v>
      </c>
      <c r="S345" s="26">
        <f t="shared" si="27"/>
        <v>41926.73778935185</v>
      </c>
      <c r="T345" s="26">
        <f t="shared" si="28"/>
        <v>16388.125</v>
      </c>
      <c r="U345" s="16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8309</v>
      </c>
      <c r="R346" t="s">
        <v>8314</v>
      </c>
      <c r="S346" s="26">
        <f t="shared" si="27"/>
        <v>42111.970995370371</v>
      </c>
      <c r="T346" s="26">
        <f t="shared" si="28"/>
        <v>16587.097222222223</v>
      </c>
      <c r="U346" s="1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8309</v>
      </c>
      <c r="R347" t="s">
        <v>8314</v>
      </c>
      <c r="S347" s="26">
        <f t="shared" si="27"/>
        <v>42114.944328703699</v>
      </c>
      <c r="T347" s="26">
        <f t="shared" si="28"/>
        <v>16575.944328703703</v>
      </c>
      <c r="U347" s="16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8309</v>
      </c>
      <c r="R348" t="s">
        <v>8314</v>
      </c>
      <c r="S348" s="26">
        <f t="shared" si="27"/>
        <v>42261.500243055561</v>
      </c>
      <c r="T348" s="26">
        <f t="shared" si="28"/>
        <v>16722.500243055558</v>
      </c>
      <c r="U348" s="16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8309</v>
      </c>
      <c r="R349" t="s">
        <v>8314</v>
      </c>
      <c r="S349" s="26">
        <f t="shared" si="27"/>
        <v>42292.495474537034</v>
      </c>
      <c r="T349" s="26">
        <f t="shared" si="28"/>
        <v>16753.537141203702</v>
      </c>
      <c r="U349" s="16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8309</v>
      </c>
      <c r="R350" t="s">
        <v>8314</v>
      </c>
      <c r="S350" s="26">
        <f t="shared" si="27"/>
        <v>42207.58699074074</v>
      </c>
      <c r="T350" s="26">
        <f t="shared" si="28"/>
        <v>16668.58699074074</v>
      </c>
      <c r="U350" s="16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8309</v>
      </c>
      <c r="R351" t="s">
        <v>8314</v>
      </c>
      <c r="S351" s="26">
        <f t="shared" si="27"/>
        <v>42760.498935185184</v>
      </c>
      <c r="T351" s="26">
        <f t="shared" si="28"/>
        <v>17221.498935185184</v>
      </c>
      <c r="U351" s="16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8309</v>
      </c>
      <c r="R352" t="s">
        <v>8314</v>
      </c>
      <c r="S352" s="26">
        <f t="shared" si="27"/>
        <v>42586.066076388888</v>
      </c>
      <c r="T352" s="26">
        <f t="shared" si="28"/>
        <v>17055.165972222221</v>
      </c>
      <c r="U352" s="16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8309</v>
      </c>
      <c r="R353" t="s">
        <v>8314</v>
      </c>
      <c r="S353" s="26">
        <f t="shared" si="27"/>
        <v>42427.964745370366</v>
      </c>
      <c r="T353" s="26">
        <f t="shared" si="28"/>
        <v>16898.923078703705</v>
      </c>
      <c r="U353" s="16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8309</v>
      </c>
      <c r="R354" t="s">
        <v>8314</v>
      </c>
      <c r="S354" s="26">
        <f t="shared" si="27"/>
        <v>41890.167453703703</v>
      </c>
      <c r="T354" s="26">
        <f t="shared" si="28"/>
        <v>16351.167453703703</v>
      </c>
      <c r="U354" s="16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8309</v>
      </c>
      <c r="R355" t="s">
        <v>8314</v>
      </c>
      <c r="S355" s="26">
        <f t="shared" si="27"/>
        <v>42297.791886574079</v>
      </c>
      <c r="T355" s="26">
        <f t="shared" si="28"/>
        <v>16758.83355324074</v>
      </c>
      <c r="U355" s="16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8309</v>
      </c>
      <c r="R356" t="s">
        <v>8314</v>
      </c>
      <c r="S356" s="26">
        <f t="shared" si="27"/>
        <v>42438.827789351853</v>
      </c>
      <c r="T356" s="26">
        <f t="shared" si="28"/>
        <v>16899.786122685186</v>
      </c>
      <c r="U356" s="1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8309</v>
      </c>
      <c r="R357" t="s">
        <v>8314</v>
      </c>
      <c r="S357" s="26">
        <f t="shared" si="27"/>
        <v>41943.293912037036</v>
      </c>
      <c r="T357" s="26">
        <f t="shared" si="28"/>
        <v>16405.335578703704</v>
      </c>
      <c r="U357" s="16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8309</v>
      </c>
      <c r="R358" t="s">
        <v>8314</v>
      </c>
      <c r="S358" s="26">
        <f t="shared" si="27"/>
        <v>42415.803159722222</v>
      </c>
      <c r="T358" s="26">
        <f t="shared" si="28"/>
        <v>16876.761493055554</v>
      </c>
      <c r="U358" s="16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8309</v>
      </c>
      <c r="R359" t="s">
        <v>8314</v>
      </c>
      <c r="S359" s="26">
        <f t="shared" si="27"/>
        <v>42078.222187499996</v>
      </c>
      <c r="T359" s="26">
        <f t="shared" si="28"/>
        <v>16549.2221875</v>
      </c>
      <c r="U359" s="16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8309</v>
      </c>
      <c r="R360" t="s">
        <v>8314</v>
      </c>
      <c r="S360" s="26">
        <f t="shared" si="27"/>
        <v>42507.860196759255</v>
      </c>
      <c r="T360" s="26">
        <f t="shared" si="28"/>
        <v>16967.625</v>
      </c>
      <c r="U360" s="16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8309</v>
      </c>
      <c r="R361" t="s">
        <v>8314</v>
      </c>
      <c r="S361" s="26">
        <f t="shared" si="27"/>
        <v>41935.070486111108</v>
      </c>
      <c r="T361" s="26">
        <f t="shared" si="28"/>
        <v>16388.216666666667</v>
      </c>
      <c r="U361" s="16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8309</v>
      </c>
      <c r="R362" t="s">
        <v>8314</v>
      </c>
      <c r="S362" s="26">
        <f t="shared" si="27"/>
        <v>42163.897916666669</v>
      </c>
      <c r="T362" s="26">
        <f t="shared" si="28"/>
        <v>16639.132638888888</v>
      </c>
      <c r="U362" s="16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8309</v>
      </c>
      <c r="R363" t="s">
        <v>8314</v>
      </c>
      <c r="S363" s="26">
        <f t="shared" si="27"/>
        <v>41936.001226851848</v>
      </c>
      <c r="T363" s="26">
        <f t="shared" si="28"/>
        <v>16397.042893518515</v>
      </c>
      <c r="U363" s="16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8309</v>
      </c>
      <c r="R364" t="s">
        <v>8314</v>
      </c>
      <c r="S364" s="26">
        <f t="shared" si="27"/>
        <v>41837.210543981484</v>
      </c>
      <c r="T364" s="26">
        <f t="shared" si="28"/>
        <v>16290</v>
      </c>
      <c r="U364" s="16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8309</v>
      </c>
      <c r="R365" t="s">
        <v>8314</v>
      </c>
      <c r="S365" s="26">
        <f t="shared" si="27"/>
        <v>40255.744629629626</v>
      </c>
      <c r="T365" s="26">
        <f t="shared" si="28"/>
        <v>14731.806944444443</v>
      </c>
      <c r="U365" s="16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8309</v>
      </c>
      <c r="R366" t="s">
        <v>8314</v>
      </c>
      <c r="S366" s="26">
        <f t="shared" si="27"/>
        <v>41780.859629629631</v>
      </c>
      <c r="T366" s="26">
        <f t="shared" si="28"/>
        <v>16242.165972222223</v>
      </c>
      <c r="U366" s="1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8309</v>
      </c>
      <c r="R367" t="s">
        <v>8314</v>
      </c>
      <c r="S367" s="26">
        <f t="shared" si="27"/>
        <v>41668.606469907405</v>
      </c>
      <c r="T367" s="26">
        <f t="shared" si="28"/>
        <v>16129.606469907407</v>
      </c>
      <c r="U367" s="16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8309</v>
      </c>
      <c r="R368" t="s">
        <v>8314</v>
      </c>
      <c r="S368" s="26">
        <f t="shared" si="27"/>
        <v>41019.793032407404</v>
      </c>
      <c r="T368" s="26">
        <f t="shared" si="28"/>
        <v>15480.793032407406</v>
      </c>
      <c r="U368" s="16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8309</v>
      </c>
      <c r="R369" t="s">
        <v>8314</v>
      </c>
      <c r="S369" s="26">
        <f t="shared" si="27"/>
        <v>41355.577291666668</v>
      </c>
      <c r="T369" s="26">
        <f t="shared" si="28"/>
        <v>15826.207638888889</v>
      </c>
      <c r="U369" s="16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8309</v>
      </c>
      <c r="R370" t="s">
        <v>8314</v>
      </c>
      <c r="S370" s="26">
        <f t="shared" si="27"/>
        <v>42043.605578703704</v>
      </c>
      <c r="T370" s="26">
        <f t="shared" si="28"/>
        <v>16509.563912037036</v>
      </c>
      <c r="U370" s="16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8309</v>
      </c>
      <c r="R371" t="s">
        <v>8314</v>
      </c>
      <c r="S371" s="26">
        <f t="shared" si="27"/>
        <v>40893.551724537036</v>
      </c>
      <c r="T371" s="26">
        <f t="shared" si="28"/>
        <v>15354.551724537037</v>
      </c>
      <c r="U371" s="16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8309</v>
      </c>
      <c r="R372" t="s">
        <v>8314</v>
      </c>
      <c r="S372" s="26">
        <f t="shared" si="27"/>
        <v>42711.795138888891</v>
      </c>
      <c r="T372" s="26">
        <f t="shared" si="28"/>
        <v>17172.795138888887</v>
      </c>
      <c r="U372" s="16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8309</v>
      </c>
      <c r="R373" t="s">
        <v>8314</v>
      </c>
      <c r="S373" s="26">
        <f t="shared" si="27"/>
        <v>41261.767812500002</v>
      </c>
      <c r="T373" s="26">
        <f t="shared" si="28"/>
        <v>15737.7678125</v>
      </c>
      <c r="U373" s="16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8309</v>
      </c>
      <c r="R374" t="s">
        <v>8314</v>
      </c>
      <c r="S374" s="26">
        <f t="shared" si="27"/>
        <v>42425.576898148152</v>
      </c>
      <c r="T374" s="26">
        <f t="shared" si="28"/>
        <v>16896.666666666668</v>
      </c>
      <c r="U374" s="16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8309</v>
      </c>
      <c r="R375" t="s">
        <v>8314</v>
      </c>
      <c r="S375" s="26">
        <f t="shared" si="27"/>
        <v>41078.91201388889</v>
      </c>
      <c r="T375" s="26">
        <f t="shared" si="28"/>
        <v>15539.91201388889</v>
      </c>
      <c r="U375" s="16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8309</v>
      </c>
      <c r="R376" t="s">
        <v>8314</v>
      </c>
      <c r="S376" s="26">
        <f t="shared" si="27"/>
        <v>40757.889247685183</v>
      </c>
      <c r="T376" s="26">
        <f t="shared" si="28"/>
        <v>15233.889247685183</v>
      </c>
      <c r="U376" s="1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8309</v>
      </c>
      <c r="R377" t="s">
        <v>8314</v>
      </c>
      <c r="S377" s="26">
        <f t="shared" si="27"/>
        <v>41657.985081018516</v>
      </c>
      <c r="T377" s="26">
        <f t="shared" si="28"/>
        <v>16130.720833333333</v>
      </c>
      <c r="U377" s="16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8309</v>
      </c>
      <c r="R378" t="s">
        <v>8314</v>
      </c>
      <c r="S378" s="26">
        <f t="shared" si="27"/>
        <v>42576.452731481477</v>
      </c>
      <c r="T378" s="26">
        <f t="shared" si="28"/>
        <v>17038.45273148148</v>
      </c>
      <c r="U378" s="16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8309</v>
      </c>
      <c r="R379" t="s">
        <v>8314</v>
      </c>
      <c r="S379" s="26">
        <f t="shared" si="27"/>
        <v>42292.250787037032</v>
      </c>
      <c r="T379" s="26">
        <f t="shared" si="28"/>
        <v>16753.292361111111</v>
      </c>
      <c r="U379" s="16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8309</v>
      </c>
      <c r="R380" t="s">
        <v>8314</v>
      </c>
      <c r="S380" s="26">
        <f t="shared" si="27"/>
        <v>42370.571851851855</v>
      </c>
      <c r="T380" s="26">
        <f t="shared" si="28"/>
        <v>16825.994444444445</v>
      </c>
      <c r="U380" s="16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8309</v>
      </c>
      <c r="R381" t="s">
        <v>8314</v>
      </c>
      <c r="S381" s="26">
        <f t="shared" si="27"/>
        <v>40987.688333333332</v>
      </c>
      <c r="T381" s="26">
        <f t="shared" si="28"/>
        <v>15463.688333333332</v>
      </c>
      <c r="U381" s="16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8309</v>
      </c>
      <c r="R382" t="s">
        <v>8314</v>
      </c>
      <c r="S382" s="26">
        <f t="shared" si="27"/>
        <v>42367.719814814816</v>
      </c>
      <c r="T382" s="26">
        <f t="shared" si="28"/>
        <v>16823.719814814816</v>
      </c>
      <c r="U382" s="16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8309</v>
      </c>
      <c r="R383" t="s">
        <v>8314</v>
      </c>
      <c r="S383" s="26">
        <f t="shared" si="27"/>
        <v>41085.698113425926</v>
      </c>
      <c r="T383" s="26">
        <f t="shared" si="28"/>
        <v>15551.208333333334</v>
      </c>
      <c r="U383" s="16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8309</v>
      </c>
      <c r="R384" t="s">
        <v>8314</v>
      </c>
      <c r="S384" s="26">
        <f t="shared" si="27"/>
        <v>41144.709490740745</v>
      </c>
      <c r="T384" s="26">
        <f t="shared" si="28"/>
        <v>15589.709490740743</v>
      </c>
      <c r="U384" s="16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8309</v>
      </c>
      <c r="R385" t="s">
        <v>8314</v>
      </c>
      <c r="S385" s="26">
        <f t="shared" si="27"/>
        <v>41755.117581018516</v>
      </c>
      <c r="T385" s="26">
        <f t="shared" si="28"/>
        <v>16209.117581018518</v>
      </c>
      <c r="U385" s="16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3" t="s">
        <v>8309</v>
      </c>
      <c r="R386" t="s">
        <v>8314</v>
      </c>
      <c r="S386" s="26">
        <f t="shared" si="27"/>
        <v>41980.781793981485</v>
      </c>
      <c r="T386" s="26">
        <f t="shared" si="28"/>
        <v>16441.781793981481</v>
      </c>
      <c r="U386" s="1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8309</v>
      </c>
      <c r="R387" t="s">
        <v>8314</v>
      </c>
      <c r="S387" s="26">
        <f t="shared" ref="S387:S450" si="32">(((J387/60)/60)/24)+DATE(1970,1,1)</f>
        <v>41934.584502314814</v>
      </c>
      <c r="T387" s="26">
        <f t="shared" ref="T387:T450" si="33">(((I387/60)/60)/24)</f>
        <v>16395.626168981482</v>
      </c>
      <c r="U387" s="16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8309</v>
      </c>
      <c r="R388" t="s">
        <v>8314</v>
      </c>
      <c r="S388" s="26">
        <f t="shared" si="32"/>
        <v>42211.951284722221</v>
      </c>
      <c r="T388" s="26">
        <f t="shared" si="33"/>
        <v>16657.951284722225</v>
      </c>
      <c r="U388" s="16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8309</v>
      </c>
      <c r="R389" t="s">
        <v>8314</v>
      </c>
      <c r="S389" s="26">
        <f t="shared" si="32"/>
        <v>42200.67659722222</v>
      </c>
      <c r="T389" s="26">
        <f t="shared" si="33"/>
        <v>16662.25</v>
      </c>
      <c r="U389" s="16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8309</v>
      </c>
      <c r="R390" t="s">
        <v>8314</v>
      </c>
      <c r="S390" s="26">
        <f t="shared" si="32"/>
        <v>42549.076157407413</v>
      </c>
      <c r="T390" s="26">
        <f t="shared" si="33"/>
        <v>17010.076157407409</v>
      </c>
      <c r="U390" s="16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8309</v>
      </c>
      <c r="R391" t="s">
        <v>8314</v>
      </c>
      <c r="S391" s="26">
        <f t="shared" si="32"/>
        <v>41674.063078703701</v>
      </c>
      <c r="T391" s="26">
        <f t="shared" si="33"/>
        <v>16136.957638888889</v>
      </c>
      <c r="U391" s="16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8309</v>
      </c>
      <c r="R392" t="s">
        <v>8314</v>
      </c>
      <c r="S392" s="26">
        <f t="shared" si="32"/>
        <v>42112.036712962959</v>
      </c>
      <c r="T392" s="26">
        <f t="shared" si="33"/>
        <v>16563.036712962963</v>
      </c>
      <c r="U392" s="16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8309</v>
      </c>
      <c r="R393" t="s">
        <v>8314</v>
      </c>
      <c r="S393" s="26">
        <f t="shared" si="32"/>
        <v>40865.042256944449</v>
      </c>
      <c r="T393" s="26">
        <f t="shared" si="33"/>
        <v>15326.040972222223</v>
      </c>
      <c r="U393" s="16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8309</v>
      </c>
      <c r="R394" t="s">
        <v>8314</v>
      </c>
      <c r="S394" s="26">
        <f t="shared" si="32"/>
        <v>40763.717256944445</v>
      </c>
      <c r="T394" s="26">
        <f t="shared" si="33"/>
        <v>15225.125</v>
      </c>
      <c r="U394" s="16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8309</v>
      </c>
      <c r="R395" t="s">
        <v>8314</v>
      </c>
      <c r="S395" s="26">
        <f t="shared" si="32"/>
        <v>41526.708935185183</v>
      </c>
      <c r="T395" s="26">
        <f t="shared" si="33"/>
        <v>15988.708935185185</v>
      </c>
      <c r="U395" s="16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8309</v>
      </c>
      <c r="R396" t="s">
        <v>8314</v>
      </c>
      <c r="S396" s="26">
        <f t="shared" si="32"/>
        <v>42417.818078703705</v>
      </c>
      <c r="T396" s="26">
        <f t="shared" si="33"/>
        <v>16908.776412037038</v>
      </c>
      <c r="U396" s="1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8309</v>
      </c>
      <c r="R397" t="s">
        <v>8314</v>
      </c>
      <c r="S397" s="26">
        <f t="shared" si="32"/>
        <v>40990.909259259257</v>
      </c>
      <c r="T397" s="26">
        <f t="shared" si="33"/>
        <v>15457.897222222222</v>
      </c>
      <c r="U397" s="16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8309</v>
      </c>
      <c r="R398" t="s">
        <v>8314</v>
      </c>
      <c r="S398" s="26">
        <f t="shared" si="32"/>
        <v>41082.564884259256</v>
      </c>
      <c r="T398" s="26">
        <f t="shared" si="33"/>
        <v>15528.564884259258</v>
      </c>
      <c r="U398" s="16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8309</v>
      </c>
      <c r="R399" t="s">
        <v>8314</v>
      </c>
      <c r="S399" s="26">
        <f t="shared" si="32"/>
        <v>40379.776435185187</v>
      </c>
      <c r="T399" s="26">
        <f t="shared" si="33"/>
        <v>14853.155555555555</v>
      </c>
      <c r="U399" s="16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8309</v>
      </c>
      <c r="R400" t="s">
        <v>8314</v>
      </c>
      <c r="S400" s="26">
        <f t="shared" si="32"/>
        <v>42078.793124999997</v>
      </c>
      <c r="T400" s="26">
        <f t="shared" si="33"/>
        <v>16554.793125</v>
      </c>
      <c r="U400" s="16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8309</v>
      </c>
      <c r="R401" t="s">
        <v>8314</v>
      </c>
      <c r="S401" s="26">
        <f t="shared" si="32"/>
        <v>42687.875775462962</v>
      </c>
      <c r="T401" s="26">
        <f t="shared" si="33"/>
        <v>17149.5</v>
      </c>
      <c r="U401" s="16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8309</v>
      </c>
      <c r="R402" t="s">
        <v>8314</v>
      </c>
      <c r="S402" s="26">
        <f t="shared" si="32"/>
        <v>41745.635960648149</v>
      </c>
      <c r="T402" s="26">
        <f t="shared" si="33"/>
        <v>16207.145833333334</v>
      </c>
      <c r="U402" s="16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8309</v>
      </c>
      <c r="R403" t="s">
        <v>8314</v>
      </c>
      <c r="S403" s="26">
        <f t="shared" si="32"/>
        <v>40732.842245370368</v>
      </c>
      <c r="T403" s="26">
        <f t="shared" si="33"/>
        <v>15193.84224537037</v>
      </c>
      <c r="U403" s="16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8309</v>
      </c>
      <c r="R404" t="s">
        <v>8314</v>
      </c>
      <c r="S404" s="26">
        <f t="shared" si="32"/>
        <v>42292.539548611108</v>
      </c>
      <c r="T404" s="26">
        <f t="shared" si="33"/>
        <v>16744.581215277776</v>
      </c>
      <c r="U404" s="16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8309</v>
      </c>
      <c r="R405" t="s">
        <v>8314</v>
      </c>
      <c r="S405" s="26">
        <f t="shared" si="32"/>
        <v>40718.310659722221</v>
      </c>
      <c r="T405" s="26">
        <f t="shared" si="33"/>
        <v>15196.297222222223</v>
      </c>
      <c r="U405" s="16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8309</v>
      </c>
      <c r="R406" t="s">
        <v>8314</v>
      </c>
      <c r="S406" s="26">
        <f t="shared" si="32"/>
        <v>41646.628032407411</v>
      </c>
      <c r="T406" s="26">
        <f t="shared" si="33"/>
        <v>16106.96111111111</v>
      </c>
      <c r="U406" s="1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8309</v>
      </c>
      <c r="R407" t="s">
        <v>8314</v>
      </c>
      <c r="S407" s="26">
        <f t="shared" si="32"/>
        <v>41674.08494212963</v>
      </c>
      <c r="T407" s="26">
        <f t="shared" si="33"/>
        <v>16135.08494212963</v>
      </c>
      <c r="U407" s="16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8309</v>
      </c>
      <c r="R408" t="s">
        <v>8314</v>
      </c>
      <c r="S408" s="26">
        <f t="shared" si="32"/>
        <v>40638.162465277775</v>
      </c>
      <c r="T408" s="26">
        <f t="shared" si="33"/>
        <v>15103.249305555555</v>
      </c>
      <c r="U408" s="16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8309</v>
      </c>
      <c r="R409" t="s">
        <v>8314</v>
      </c>
      <c r="S409" s="26">
        <f t="shared" si="32"/>
        <v>40806.870949074073</v>
      </c>
      <c r="T409" s="26">
        <f t="shared" si="33"/>
        <v>15297.912615740743</v>
      </c>
      <c r="U409" s="16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8309</v>
      </c>
      <c r="R410" t="s">
        <v>8314</v>
      </c>
      <c r="S410" s="26">
        <f t="shared" si="32"/>
        <v>41543.735995370371</v>
      </c>
      <c r="T410" s="26">
        <f t="shared" si="33"/>
        <v>16014.777662037035</v>
      </c>
      <c r="U410" s="16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8309</v>
      </c>
      <c r="R411" t="s">
        <v>8314</v>
      </c>
      <c r="S411" s="26">
        <f t="shared" si="32"/>
        <v>42543.862777777773</v>
      </c>
      <c r="T411" s="26">
        <f t="shared" si="33"/>
        <v>17004.862777777777</v>
      </c>
      <c r="U411" s="16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8309</v>
      </c>
      <c r="R412" t="s">
        <v>8314</v>
      </c>
      <c r="S412" s="26">
        <f t="shared" si="32"/>
        <v>42113.981446759266</v>
      </c>
      <c r="T412" s="26">
        <f t="shared" si="33"/>
        <v>16604.981446759262</v>
      </c>
      <c r="U412" s="16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8309</v>
      </c>
      <c r="R413" t="s">
        <v>8314</v>
      </c>
      <c r="S413" s="26">
        <f t="shared" si="32"/>
        <v>41598.17597222222</v>
      </c>
      <c r="T413" s="26">
        <f t="shared" si="33"/>
        <v>16061.208333333334</v>
      </c>
      <c r="U413" s="16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8309</v>
      </c>
      <c r="R414" t="s">
        <v>8314</v>
      </c>
      <c r="S414" s="26">
        <f t="shared" si="32"/>
        <v>41099.742800925924</v>
      </c>
      <c r="T414" s="26">
        <f t="shared" si="33"/>
        <v>15546.742800925926</v>
      </c>
      <c r="U414" s="16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8309</v>
      </c>
      <c r="R415" t="s">
        <v>8314</v>
      </c>
      <c r="S415" s="26">
        <f t="shared" si="32"/>
        <v>41079.877442129626</v>
      </c>
      <c r="T415" s="26">
        <f t="shared" si="33"/>
        <v>15540.877442129628</v>
      </c>
      <c r="U415" s="16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8309</v>
      </c>
      <c r="R416" t="s">
        <v>8314</v>
      </c>
      <c r="S416" s="26">
        <f t="shared" si="32"/>
        <v>41529.063252314816</v>
      </c>
      <c r="T416" s="26">
        <f t="shared" si="33"/>
        <v>15990.063252314814</v>
      </c>
      <c r="U416" s="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8309</v>
      </c>
      <c r="R417" t="s">
        <v>8314</v>
      </c>
      <c r="S417" s="26">
        <f t="shared" si="32"/>
        <v>41904.851875</v>
      </c>
      <c r="T417" s="26">
        <f t="shared" si="33"/>
        <v>16360.5</v>
      </c>
      <c r="U417" s="16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8309</v>
      </c>
      <c r="R418" t="s">
        <v>8314</v>
      </c>
      <c r="S418" s="26">
        <f t="shared" si="32"/>
        <v>41648.396192129629</v>
      </c>
      <c r="T418" s="26">
        <f t="shared" si="33"/>
        <v>16109.396192129629</v>
      </c>
      <c r="U418" s="16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8309</v>
      </c>
      <c r="R419" t="s">
        <v>8314</v>
      </c>
      <c r="S419" s="26">
        <f t="shared" si="32"/>
        <v>41360.970601851855</v>
      </c>
      <c r="T419" s="26">
        <f t="shared" si="33"/>
        <v>15803.189583333333</v>
      </c>
      <c r="U419" s="16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8309</v>
      </c>
      <c r="R420" t="s">
        <v>8314</v>
      </c>
      <c r="S420" s="26">
        <f t="shared" si="32"/>
        <v>42178.282372685186</v>
      </c>
      <c r="T420" s="26">
        <f t="shared" si="33"/>
        <v>16639.282372685186</v>
      </c>
      <c r="U420" s="16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8309</v>
      </c>
      <c r="R421" t="s">
        <v>8314</v>
      </c>
      <c r="S421" s="26">
        <f t="shared" si="32"/>
        <v>41394.842442129629</v>
      </c>
      <c r="T421" s="26">
        <f t="shared" si="33"/>
        <v>15885.842442129629</v>
      </c>
      <c r="U421" s="16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8309</v>
      </c>
      <c r="R422" t="s">
        <v>8315</v>
      </c>
      <c r="S422" s="26">
        <f t="shared" si="32"/>
        <v>41682.23646990741</v>
      </c>
      <c r="T422" s="26">
        <f t="shared" si="33"/>
        <v>16143.19480324074</v>
      </c>
      <c r="U422" s="16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8309</v>
      </c>
      <c r="R423" t="s">
        <v>8315</v>
      </c>
      <c r="S423" s="26">
        <f t="shared" si="32"/>
        <v>42177.491388888884</v>
      </c>
      <c r="T423" s="26">
        <f t="shared" si="33"/>
        <v>16668.491388888888</v>
      </c>
      <c r="U423" s="16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8309</v>
      </c>
      <c r="R424" t="s">
        <v>8315</v>
      </c>
      <c r="S424" s="26">
        <f t="shared" si="32"/>
        <v>41863.260381944441</v>
      </c>
      <c r="T424" s="26">
        <f t="shared" si="33"/>
        <v>16324.260381944443</v>
      </c>
      <c r="U424" s="16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8309</v>
      </c>
      <c r="R425" t="s">
        <v>8315</v>
      </c>
      <c r="S425" s="26">
        <f t="shared" si="32"/>
        <v>41400.92627314815</v>
      </c>
      <c r="T425" s="26">
        <f t="shared" si="33"/>
        <v>15861.926273148149</v>
      </c>
      <c r="U425" s="16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8309</v>
      </c>
      <c r="R426" t="s">
        <v>8315</v>
      </c>
      <c r="S426" s="26">
        <f t="shared" si="32"/>
        <v>40934.376145833332</v>
      </c>
      <c r="T426" s="26">
        <f t="shared" si="33"/>
        <v>15425.334479166666</v>
      </c>
      <c r="U426" s="1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8309</v>
      </c>
      <c r="R427" t="s">
        <v>8315</v>
      </c>
      <c r="S427" s="26">
        <f t="shared" si="32"/>
        <v>42275.861157407402</v>
      </c>
      <c r="T427" s="26">
        <f t="shared" si="33"/>
        <v>16766.902824074074</v>
      </c>
      <c r="U427" s="16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8309</v>
      </c>
      <c r="R428" t="s">
        <v>8315</v>
      </c>
      <c r="S428" s="26">
        <f t="shared" si="32"/>
        <v>42400.711967592593</v>
      </c>
      <c r="T428" s="26">
        <f t="shared" si="33"/>
        <v>16861.711967592593</v>
      </c>
      <c r="U428" s="16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8309</v>
      </c>
      <c r="R429" t="s">
        <v>8315</v>
      </c>
      <c r="S429" s="26">
        <f t="shared" si="32"/>
        <v>42285.909027777772</v>
      </c>
      <c r="T429" s="26">
        <f t="shared" si="33"/>
        <v>16730.790972222221</v>
      </c>
      <c r="U429" s="16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8309</v>
      </c>
      <c r="R430" t="s">
        <v>8315</v>
      </c>
      <c r="S430" s="26">
        <f t="shared" si="32"/>
        <v>41778.766724537039</v>
      </c>
      <c r="T430" s="26">
        <f t="shared" si="33"/>
        <v>16237.916666666666</v>
      </c>
      <c r="U430" s="16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8309</v>
      </c>
      <c r="R431" t="s">
        <v>8315</v>
      </c>
      <c r="S431" s="26">
        <f t="shared" si="32"/>
        <v>40070.901412037041</v>
      </c>
      <c r="T431" s="26">
        <f t="shared" si="33"/>
        <v>14575.207638888889</v>
      </c>
      <c r="U431" s="16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8309</v>
      </c>
      <c r="R432" t="s">
        <v>8315</v>
      </c>
      <c r="S432" s="26">
        <f t="shared" si="32"/>
        <v>41513.107256944444</v>
      </c>
      <c r="T432" s="26">
        <f t="shared" si="33"/>
        <v>15959.107256944444</v>
      </c>
      <c r="U432" s="16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8309</v>
      </c>
      <c r="R433" t="s">
        <v>8315</v>
      </c>
      <c r="S433" s="26">
        <f t="shared" si="32"/>
        <v>42526.871331018512</v>
      </c>
      <c r="T433" s="26">
        <f t="shared" si="33"/>
        <v>16987.871331018516</v>
      </c>
      <c r="U433" s="16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8309</v>
      </c>
      <c r="R434" t="s">
        <v>8315</v>
      </c>
      <c r="S434" s="26">
        <f t="shared" si="32"/>
        <v>42238.726631944446</v>
      </c>
      <c r="T434" s="26">
        <f t="shared" si="33"/>
        <v>16729.726631944446</v>
      </c>
      <c r="U434" s="16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8309</v>
      </c>
      <c r="R435" t="s">
        <v>8315</v>
      </c>
      <c r="S435" s="26">
        <f t="shared" si="32"/>
        <v>42228.629884259266</v>
      </c>
      <c r="T435" s="26">
        <f t="shared" si="33"/>
        <v>16719.629884259262</v>
      </c>
      <c r="U435" s="16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8309</v>
      </c>
      <c r="R436" t="s">
        <v>8315</v>
      </c>
      <c r="S436" s="26">
        <f t="shared" si="32"/>
        <v>41576.834513888891</v>
      </c>
      <c r="T436" s="26">
        <f t="shared" si="33"/>
        <v>16040.876180555555</v>
      </c>
      <c r="U436" s="1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8309</v>
      </c>
      <c r="R437" t="s">
        <v>8315</v>
      </c>
      <c r="S437" s="26">
        <f t="shared" si="32"/>
        <v>41500.747453703705</v>
      </c>
      <c r="T437" s="26">
        <f t="shared" si="33"/>
        <v>15961.747453703703</v>
      </c>
      <c r="U437" s="16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8309</v>
      </c>
      <c r="R438" t="s">
        <v>8315</v>
      </c>
      <c r="S438" s="26">
        <f t="shared" si="32"/>
        <v>41456.36241898148</v>
      </c>
      <c r="T438" s="26">
        <f t="shared" si="33"/>
        <v>15917.36241898148</v>
      </c>
      <c r="U438" s="16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8309</v>
      </c>
      <c r="R439" t="s">
        <v>8315</v>
      </c>
      <c r="S439" s="26">
        <f t="shared" si="32"/>
        <v>42591.31858796296</v>
      </c>
      <c r="T439" s="26">
        <f t="shared" si="33"/>
        <v>17082.318587962964</v>
      </c>
      <c r="U439" s="16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8309</v>
      </c>
      <c r="R440" t="s">
        <v>8315</v>
      </c>
      <c r="S440" s="26">
        <f t="shared" si="32"/>
        <v>42296.261087962965</v>
      </c>
      <c r="T440" s="26">
        <f t="shared" si="33"/>
        <v>16757.302754629629</v>
      </c>
      <c r="U440" s="16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8309</v>
      </c>
      <c r="R441" t="s">
        <v>8315</v>
      </c>
      <c r="S441" s="26">
        <f t="shared" si="32"/>
        <v>41919.761782407404</v>
      </c>
      <c r="T441" s="26">
        <f t="shared" si="33"/>
        <v>16360.761782407406</v>
      </c>
      <c r="U441" s="16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8309</v>
      </c>
      <c r="R442" t="s">
        <v>8315</v>
      </c>
      <c r="S442" s="26">
        <f t="shared" si="32"/>
        <v>42423.985567129625</v>
      </c>
      <c r="T442" s="26">
        <f t="shared" si="33"/>
        <v>16884.943900462964</v>
      </c>
      <c r="U442" s="16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8309</v>
      </c>
      <c r="R443" t="s">
        <v>8315</v>
      </c>
      <c r="S443" s="26">
        <f t="shared" si="32"/>
        <v>41550.793935185182</v>
      </c>
      <c r="T443" s="26">
        <f t="shared" si="33"/>
        <v>16011.793935185184</v>
      </c>
      <c r="U443" s="16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8309</v>
      </c>
      <c r="R444" t="s">
        <v>8315</v>
      </c>
      <c r="S444" s="26">
        <f t="shared" si="32"/>
        <v>42024.888692129629</v>
      </c>
      <c r="T444" s="26">
        <f t="shared" si="33"/>
        <v>16485.888692129629</v>
      </c>
      <c r="U444" s="16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8309</v>
      </c>
      <c r="R445" t="s">
        <v>8315</v>
      </c>
      <c r="S445" s="26">
        <f t="shared" si="32"/>
        <v>41650.015057870369</v>
      </c>
      <c r="T445" s="26">
        <f t="shared" si="33"/>
        <v>16111.015057870371</v>
      </c>
      <c r="U445" s="16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8309</v>
      </c>
      <c r="R446" t="s">
        <v>8315</v>
      </c>
      <c r="S446" s="26">
        <f t="shared" si="32"/>
        <v>40894.906956018516</v>
      </c>
      <c r="T446" s="26">
        <f t="shared" si="33"/>
        <v>15385.906956018518</v>
      </c>
      <c r="U446" s="1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8309</v>
      </c>
      <c r="R447" t="s">
        <v>8315</v>
      </c>
      <c r="S447" s="26">
        <f t="shared" si="32"/>
        <v>42130.335358796292</v>
      </c>
      <c r="T447" s="26">
        <f t="shared" si="33"/>
        <v>16576.335358796296</v>
      </c>
      <c r="U447" s="16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8309</v>
      </c>
      <c r="R448" t="s">
        <v>8315</v>
      </c>
      <c r="S448" s="26">
        <f t="shared" si="32"/>
        <v>42037.083564814813</v>
      </c>
      <c r="T448" s="26">
        <f t="shared" si="33"/>
        <v>16498.083564814813</v>
      </c>
      <c r="U448" s="16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8309</v>
      </c>
      <c r="R449" t="s">
        <v>8315</v>
      </c>
      <c r="S449" s="26">
        <f t="shared" si="32"/>
        <v>41331.555127314816</v>
      </c>
      <c r="T449" s="26">
        <f t="shared" si="33"/>
        <v>15787.513460648146</v>
      </c>
      <c r="U449" s="16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3" t="s">
        <v>8309</v>
      </c>
      <c r="R450" t="s">
        <v>8315</v>
      </c>
      <c r="S450" s="26">
        <f t="shared" si="32"/>
        <v>41753.758043981477</v>
      </c>
      <c r="T450" s="26">
        <f t="shared" si="33"/>
        <v>16204.758043981479</v>
      </c>
      <c r="U450" s="16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3" t="s">
        <v>8309</v>
      </c>
      <c r="R451" t="s">
        <v>8315</v>
      </c>
      <c r="S451" s="26">
        <f t="shared" ref="S451:S514" si="37">(((J451/60)/60)/24)+DATE(1970,1,1)</f>
        <v>41534.568113425928</v>
      </c>
      <c r="T451" s="26">
        <f t="shared" ref="T451:T514" si="38">(((I451/60)/60)/24)</f>
        <v>15995.568113425927</v>
      </c>
      <c r="U451" s="16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8309</v>
      </c>
      <c r="R452" t="s">
        <v>8315</v>
      </c>
      <c r="S452" s="26">
        <f t="shared" si="37"/>
        <v>41654.946759259255</v>
      </c>
      <c r="T452" s="26">
        <f t="shared" si="38"/>
        <v>16115.946759259257</v>
      </c>
      <c r="U452" s="16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8309</v>
      </c>
      <c r="R453" t="s">
        <v>8315</v>
      </c>
      <c r="S453" s="26">
        <f t="shared" si="37"/>
        <v>41634.715173611112</v>
      </c>
      <c r="T453" s="26">
        <f t="shared" si="38"/>
        <v>16095.715173611112</v>
      </c>
      <c r="U453" s="16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8309</v>
      </c>
      <c r="R454" t="s">
        <v>8315</v>
      </c>
      <c r="S454" s="26">
        <f t="shared" si="37"/>
        <v>42107.703877314809</v>
      </c>
      <c r="T454" s="26">
        <f t="shared" si="38"/>
        <v>16568.703877314812</v>
      </c>
      <c r="U454" s="16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8309</v>
      </c>
      <c r="R455" t="s">
        <v>8315</v>
      </c>
      <c r="S455" s="26">
        <f t="shared" si="37"/>
        <v>42038.824988425928</v>
      </c>
      <c r="T455" s="26">
        <f t="shared" si="38"/>
        <v>16485.824988425928</v>
      </c>
      <c r="U455" s="16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8309</v>
      </c>
      <c r="R456" t="s">
        <v>8315</v>
      </c>
      <c r="S456" s="26">
        <f t="shared" si="37"/>
        <v>41938.717256944445</v>
      </c>
      <c r="T456" s="26">
        <f t="shared" si="38"/>
        <v>16400.551388888889</v>
      </c>
      <c r="U456" s="1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8309</v>
      </c>
      <c r="R457" t="s">
        <v>8315</v>
      </c>
      <c r="S457" s="26">
        <f t="shared" si="37"/>
        <v>40971.002569444441</v>
      </c>
      <c r="T457" s="26">
        <f t="shared" si="38"/>
        <v>15447.021527777777</v>
      </c>
      <c r="U457" s="16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8309</v>
      </c>
      <c r="R458" t="s">
        <v>8315</v>
      </c>
      <c r="S458" s="26">
        <f t="shared" si="37"/>
        <v>41547.694456018515</v>
      </c>
      <c r="T458" s="26">
        <f t="shared" si="38"/>
        <v>16000.165972222223</v>
      </c>
      <c r="U458" s="16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8309</v>
      </c>
      <c r="R459" t="s">
        <v>8315</v>
      </c>
      <c r="S459" s="26">
        <f t="shared" si="37"/>
        <v>41837.767500000002</v>
      </c>
      <c r="T459" s="26">
        <f t="shared" si="38"/>
        <v>16298.7675</v>
      </c>
      <c r="U459" s="16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8309</v>
      </c>
      <c r="R460" t="s">
        <v>8315</v>
      </c>
      <c r="S460" s="26">
        <f t="shared" si="37"/>
        <v>41378.69976851852</v>
      </c>
      <c r="T460" s="26">
        <f t="shared" si="38"/>
        <v>15839.69976851852</v>
      </c>
      <c r="U460" s="16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8309</v>
      </c>
      <c r="R461" t="s">
        <v>8315</v>
      </c>
      <c r="S461" s="26">
        <f t="shared" si="37"/>
        <v>40800.6403587963</v>
      </c>
      <c r="T461" s="26">
        <f t="shared" si="38"/>
        <v>15291.682025462964</v>
      </c>
      <c r="U461" s="16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8309</v>
      </c>
      <c r="R462" t="s">
        <v>8315</v>
      </c>
      <c r="S462" s="26">
        <f t="shared" si="37"/>
        <v>41759.542534722219</v>
      </c>
      <c r="T462" s="26">
        <f t="shared" si="38"/>
        <v>16222.166666666666</v>
      </c>
      <c r="U462" s="16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8309</v>
      </c>
      <c r="R463" t="s">
        <v>8315</v>
      </c>
      <c r="S463" s="26">
        <f t="shared" si="37"/>
        <v>41407.84684027778</v>
      </c>
      <c r="T463" s="26">
        <f t="shared" si="38"/>
        <v>15858.846840277778</v>
      </c>
      <c r="U463" s="16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8309</v>
      </c>
      <c r="R464" t="s">
        <v>8315</v>
      </c>
      <c r="S464" s="26">
        <f t="shared" si="37"/>
        <v>40705.126631944448</v>
      </c>
      <c r="T464" s="26">
        <f t="shared" si="38"/>
        <v>15196.126631944446</v>
      </c>
      <c r="U464" s="16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8309</v>
      </c>
      <c r="R465" t="s">
        <v>8315</v>
      </c>
      <c r="S465" s="26">
        <f t="shared" si="37"/>
        <v>40750.710104166668</v>
      </c>
      <c r="T465" s="26">
        <f t="shared" si="38"/>
        <v>15241.710104166668</v>
      </c>
      <c r="U465" s="16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8309</v>
      </c>
      <c r="R466" t="s">
        <v>8315</v>
      </c>
      <c r="S466" s="26">
        <f t="shared" si="37"/>
        <v>42488.848784722228</v>
      </c>
      <c r="T466" s="26">
        <f t="shared" si="38"/>
        <v>16939.848784722224</v>
      </c>
      <c r="U466" s="1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8309</v>
      </c>
      <c r="R467" t="s">
        <v>8315</v>
      </c>
      <c r="S467" s="26">
        <f t="shared" si="37"/>
        <v>41801.120069444441</v>
      </c>
      <c r="T467" s="26">
        <f t="shared" si="38"/>
        <v>16248.120069444443</v>
      </c>
      <c r="U467" s="16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8309</v>
      </c>
      <c r="R468" t="s">
        <v>8315</v>
      </c>
      <c r="S468" s="26">
        <f t="shared" si="37"/>
        <v>41129.942870370374</v>
      </c>
      <c r="T468" s="26">
        <f t="shared" si="38"/>
        <v>15590.942870370372</v>
      </c>
      <c r="U468" s="16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8309</v>
      </c>
      <c r="R469" t="s">
        <v>8315</v>
      </c>
      <c r="S469" s="26">
        <f t="shared" si="37"/>
        <v>41135.679791666669</v>
      </c>
      <c r="T469" s="26">
        <f t="shared" si="38"/>
        <v>15611.679791666667</v>
      </c>
      <c r="U469" s="16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8309</v>
      </c>
      <c r="R470" t="s">
        <v>8315</v>
      </c>
      <c r="S470" s="26">
        <f t="shared" si="37"/>
        <v>41041.167627314811</v>
      </c>
      <c r="T470" s="26">
        <f t="shared" si="38"/>
        <v>15532.160474537035</v>
      </c>
      <c r="U470" s="16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8309</v>
      </c>
      <c r="R471" t="s">
        <v>8315</v>
      </c>
      <c r="S471" s="26">
        <f t="shared" si="37"/>
        <v>41827.989861111113</v>
      </c>
      <c r="T471" s="26">
        <f t="shared" si="38"/>
        <v>16318.989861111111</v>
      </c>
      <c r="U471" s="16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8309</v>
      </c>
      <c r="R472" t="s">
        <v>8315</v>
      </c>
      <c r="S472" s="26">
        <f t="shared" si="37"/>
        <v>41605.167696759258</v>
      </c>
      <c r="T472" s="26">
        <f t="shared" si="38"/>
        <v>16086.166666666666</v>
      </c>
      <c r="U472" s="16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8309</v>
      </c>
      <c r="R473" t="s">
        <v>8315</v>
      </c>
      <c r="S473" s="26">
        <f t="shared" si="37"/>
        <v>41703.721979166665</v>
      </c>
      <c r="T473" s="26">
        <f t="shared" si="38"/>
        <v>16179.680312499999</v>
      </c>
      <c r="U473" s="16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8309</v>
      </c>
      <c r="R474" t="s">
        <v>8315</v>
      </c>
      <c r="S474" s="26">
        <f t="shared" si="37"/>
        <v>41844.922662037039</v>
      </c>
      <c r="T474" s="26">
        <f t="shared" si="38"/>
        <v>16305.922662037037</v>
      </c>
      <c r="U474" s="16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8309</v>
      </c>
      <c r="R475" t="s">
        <v>8315</v>
      </c>
      <c r="S475" s="26">
        <f t="shared" si="37"/>
        <v>41869.698136574072</v>
      </c>
      <c r="T475" s="26">
        <f t="shared" si="38"/>
        <v>16330.698136574074</v>
      </c>
      <c r="U475" s="16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8309</v>
      </c>
      <c r="R476" t="s">
        <v>8315</v>
      </c>
      <c r="S476" s="26">
        <f t="shared" si="37"/>
        <v>42753.329039351855</v>
      </c>
      <c r="T476" s="26">
        <f t="shared" si="38"/>
        <v>17214.329039351851</v>
      </c>
      <c r="U476" s="1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8309</v>
      </c>
      <c r="R477" t="s">
        <v>8315</v>
      </c>
      <c r="S477" s="26">
        <f t="shared" si="37"/>
        <v>42100.086145833338</v>
      </c>
      <c r="T477" s="26">
        <f t="shared" si="38"/>
        <v>16561.086145833335</v>
      </c>
      <c r="U477" s="16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8309</v>
      </c>
      <c r="R478" t="s">
        <v>8315</v>
      </c>
      <c r="S478" s="26">
        <f t="shared" si="37"/>
        <v>41757.975011574075</v>
      </c>
      <c r="T478" s="26">
        <f t="shared" si="38"/>
        <v>16224.165972222223</v>
      </c>
      <c r="U478" s="16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8309</v>
      </c>
      <c r="R479" t="s">
        <v>8315</v>
      </c>
      <c r="S479" s="26">
        <f t="shared" si="37"/>
        <v>40987.83488425926</v>
      </c>
      <c r="T479" s="26">
        <f t="shared" si="38"/>
        <v>15478.83488425926</v>
      </c>
      <c r="U479" s="16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8309</v>
      </c>
      <c r="R480" t="s">
        <v>8315</v>
      </c>
      <c r="S480" s="26">
        <f t="shared" si="37"/>
        <v>42065.910983796297</v>
      </c>
      <c r="T480" s="26">
        <f t="shared" si="38"/>
        <v>16526.869317129629</v>
      </c>
      <c r="U480" s="16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8309</v>
      </c>
      <c r="R481" t="s">
        <v>8315</v>
      </c>
      <c r="S481" s="26">
        <f t="shared" si="37"/>
        <v>41904.407812500001</v>
      </c>
      <c r="T481" s="26">
        <f t="shared" si="38"/>
        <v>16395.449479166666</v>
      </c>
      <c r="U481" s="16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8309</v>
      </c>
      <c r="R482" t="s">
        <v>8315</v>
      </c>
      <c r="S482" s="26">
        <f t="shared" si="37"/>
        <v>41465.500173611108</v>
      </c>
      <c r="T482" s="26">
        <f t="shared" si="38"/>
        <v>15926.50017361111</v>
      </c>
      <c r="U482" s="16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8309</v>
      </c>
      <c r="R483" t="s">
        <v>8315</v>
      </c>
      <c r="S483" s="26">
        <f t="shared" si="37"/>
        <v>41162.672326388885</v>
      </c>
      <c r="T483" s="26">
        <f t="shared" si="38"/>
        <v>15623.672326388887</v>
      </c>
      <c r="U483" s="16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8309</v>
      </c>
      <c r="R484" t="s">
        <v>8315</v>
      </c>
      <c r="S484" s="26">
        <f t="shared" si="37"/>
        <v>42447.896875000006</v>
      </c>
      <c r="T484" s="26">
        <f t="shared" si="38"/>
        <v>16905.606944444444</v>
      </c>
      <c r="U484" s="16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8309</v>
      </c>
      <c r="R485" t="s">
        <v>8315</v>
      </c>
      <c r="S485" s="26">
        <f t="shared" si="37"/>
        <v>41243.197592592594</v>
      </c>
      <c r="T485" s="26">
        <f t="shared" si="38"/>
        <v>15734.197592592594</v>
      </c>
      <c r="U485" s="16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8309</v>
      </c>
      <c r="R486" t="s">
        <v>8315</v>
      </c>
      <c r="S486" s="26">
        <f t="shared" si="37"/>
        <v>42272.93949074074</v>
      </c>
      <c r="T486" s="26">
        <f t="shared" si="38"/>
        <v>16744.981157407408</v>
      </c>
      <c r="U486" s="1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8309</v>
      </c>
      <c r="R487" t="s">
        <v>8315</v>
      </c>
      <c r="S487" s="26">
        <f t="shared" si="37"/>
        <v>41381.50577546296</v>
      </c>
      <c r="T487" s="26">
        <f t="shared" si="38"/>
        <v>15842.505775462962</v>
      </c>
      <c r="U487" s="16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8309</v>
      </c>
      <c r="R488" t="s">
        <v>8315</v>
      </c>
      <c r="S488" s="26">
        <f t="shared" si="37"/>
        <v>41761.94258101852</v>
      </c>
      <c r="T488" s="26">
        <f t="shared" si="38"/>
        <v>16222.942581018518</v>
      </c>
      <c r="U488" s="16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8309</v>
      </c>
      <c r="R489" t="s">
        <v>8315</v>
      </c>
      <c r="S489" s="26">
        <f t="shared" si="37"/>
        <v>42669.594837962963</v>
      </c>
      <c r="T489" s="26">
        <f t="shared" si="38"/>
        <v>17160.636504629631</v>
      </c>
      <c r="U489" s="16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8309</v>
      </c>
      <c r="R490" t="s">
        <v>8315</v>
      </c>
      <c r="S490" s="26">
        <f t="shared" si="37"/>
        <v>42714.054398148146</v>
      </c>
      <c r="T490" s="26">
        <f t="shared" si="38"/>
        <v>17175.05439814815</v>
      </c>
      <c r="U490" s="16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8309</v>
      </c>
      <c r="R491" t="s">
        <v>8315</v>
      </c>
      <c r="S491" s="26">
        <f t="shared" si="37"/>
        <v>40882.481666666667</v>
      </c>
      <c r="T491" s="26">
        <f t="shared" si="38"/>
        <v>15344.481249999999</v>
      </c>
      <c r="U491" s="16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8309</v>
      </c>
      <c r="R492" t="s">
        <v>8315</v>
      </c>
      <c r="S492" s="26">
        <f t="shared" si="37"/>
        <v>41113.968576388892</v>
      </c>
      <c r="T492" s="26">
        <f t="shared" si="38"/>
        <v>15574.96857638889</v>
      </c>
      <c r="U492" s="16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8309</v>
      </c>
      <c r="R493" t="s">
        <v>8315</v>
      </c>
      <c r="S493" s="26">
        <f t="shared" si="37"/>
        <v>42366.982627314821</v>
      </c>
      <c r="T493" s="26">
        <f t="shared" si="38"/>
        <v>16827.982627314817</v>
      </c>
      <c r="U493" s="16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8309</v>
      </c>
      <c r="R494" t="s">
        <v>8315</v>
      </c>
      <c r="S494" s="26">
        <f t="shared" si="37"/>
        <v>42596.03506944445</v>
      </c>
      <c r="T494" s="26">
        <f t="shared" si="38"/>
        <v>17087.035069444446</v>
      </c>
      <c r="U494" s="16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8309</v>
      </c>
      <c r="R495" t="s">
        <v>8315</v>
      </c>
      <c r="S495" s="26">
        <f t="shared" si="37"/>
        <v>42114.726134259254</v>
      </c>
      <c r="T495" s="26">
        <f t="shared" si="38"/>
        <v>16575.726134259257</v>
      </c>
      <c r="U495" s="16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8309</v>
      </c>
      <c r="R496" t="s">
        <v>8315</v>
      </c>
      <c r="S496" s="26">
        <f t="shared" si="37"/>
        <v>41799.830613425926</v>
      </c>
      <c r="T496" s="26">
        <f t="shared" si="38"/>
        <v>16254.125</v>
      </c>
      <c r="U496" s="1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8309</v>
      </c>
      <c r="R497" t="s">
        <v>8315</v>
      </c>
      <c r="S497" s="26">
        <f t="shared" si="37"/>
        <v>42171.827604166669</v>
      </c>
      <c r="T497" s="26">
        <f t="shared" si="38"/>
        <v>16632.827604166665</v>
      </c>
      <c r="U497" s="16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8309</v>
      </c>
      <c r="R498" t="s">
        <v>8315</v>
      </c>
      <c r="S498" s="26">
        <f t="shared" si="37"/>
        <v>41620.93141203704</v>
      </c>
      <c r="T498" s="26">
        <f t="shared" si="38"/>
        <v>16111.931412037038</v>
      </c>
      <c r="U498" s="16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8309</v>
      </c>
      <c r="R499" t="s">
        <v>8315</v>
      </c>
      <c r="S499" s="26">
        <f t="shared" si="37"/>
        <v>41945.037789351853</v>
      </c>
      <c r="T499" s="26">
        <f t="shared" si="38"/>
        <v>16429.208333333332</v>
      </c>
      <c r="U499" s="16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8309</v>
      </c>
      <c r="R500" t="s">
        <v>8315</v>
      </c>
      <c r="S500" s="26">
        <f t="shared" si="37"/>
        <v>40858.762141203704</v>
      </c>
      <c r="T500" s="26">
        <f t="shared" si="38"/>
        <v>15331.762141203704</v>
      </c>
      <c r="U500" s="16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8309</v>
      </c>
      <c r="R501" t="s">
        <v>8315</v>
      </c>
      <c r="S501" s="26">
        <f t="shared" si="37"/>
        <v>40043.895462962959</v>
      </c>
      <c r="T501" s="26">
        <f t="shared" si="38"/>
        <v>14529.874305555555</v>
      </c>
      <c r="U501" s="16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8309</v>
      </c>
      <c r="R502" t="s">
        <v>8315</v>
      </c>
      <c r="S502" s="26">
        <f t="shared" si="37"/>
        <v>40247.886006944449</v>
      </c>
      <c r="T502" s="26">
        <f t="shared" si="38"/>
        <v>14737.927777777777</v>
      </c>
      <c r="U502" s="16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8309</v>
      </c>
      <c r="R503" t="s">
        <v>8315</v>
      </c>
      <c r="S503" s="26">
        <f t="shared" si="37"/>
        <v>40703.234386574077</v>
      </c>
      <c r="T503" s="26">
        <f t="shared" si="38"/>
        <v>15164.234386574075</v>
      </c>
      <c r="U503" s="16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8309</v>
      </c>
      <c r="R504" t="s">
        <v>8315</v>
      </c>
      <c r="S504" s="26">
        <f t="shared" si="37"/>
        <v>40956.553530092591</v>
      </c>
      <c r="T504" s="26">
        <f t="shared" si="38"/>
        <v>15417.511863425925</v>
      </c>
      <c r="U504" s="16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8309</v>
      </c>
      <c r="R505" t="s">
        <v>8315</v>
      </c>
      <c r="S505" s="26">
        <f t="shared" si="37"/>
        <v>41991.526655092588</v>
      </c>
      <c r="T505" s="26">
        <f t="shared" si="38"/>
        <v>16452.526655092592</v>
      </c>
      <c r="U505" s="16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8309</v>
      </c>
      <c r="R506" t="s">
        <v>8315</v>
      </c>
      <c r="S506" s="26">
        <f t="shared" si="37"/>
        <v>40949.98364583333</v>
      </c>
      <c r="T506" s="26">
        <f t="shared" si="38"/>
        <v>15440.941979166666</v>
      </c>
      <c r="U506" s="1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8309</v>
      </c>
      <c r="R507" t="s">
        <v>8315</v>
      </c>
      <c r="S507" s="26">
        <f t="shared" si="37"/>
        <v>42318.098217592589</v>
      </c>
      <c r="T507" s="26">
        <f t="shared" si="38"/>
        <v>16794.098217592593</v>
      </c>
      <c r="U507" s="16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8309</v>
      </c>
      <c r="R508" t="s">
        <v>8315</v>
      </c>
      <c r="S508" s="26">
        <f t="shared" si="37"/>
        <v>41466.552314814813</v>
      </c>
      <c r="T508" s="26">
        <f t="shared" si="38"/>
        <v>15927.552314814813</v>
      </c>
      <c r="U508" s="16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8309</v>
      </c>
      <c r="R509" t="s">
        <v>8315</v>
      </c>
      <c r="S509" s="26">
        <f t="shared" si="37"/>
        <v>41156.958993055552</v>
      </c>
      <c r="T509" s="26">
        <f t="shared" si="38"/>
        <v>15632.958993055554</v>
      </c>
      <c r="U509" s="16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8309</v>
      </c>
      <c r="R510" t="s">
        <v>8315</v>
      </c>
      <c r="S510" s="26">
        <f t="shared" si="37"/>
        <v>40995.024317129632</v>
      </c>
      <c r="T510" s="26">
        <f t="shared" si="38"/>
        <v>15485.593055555555</v>
      </c>
      <c r="U510" s="16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8309</v>
      </c>
      <c r="R511" t="s">
        <v>8315</v>
      </c>
      <c r="S511" s="26">
        <f t="shared" si="37"/>
        <v>42153.631597222222</v>
      </c>
      <c r="T511" s="26">
        <f t="shared" si="38"/>
        <v>16614.631597222222</v>
      </c>
      <c r="U511" s="16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8309</v>
      </c>
      <c r="R512" t="s">
        <v>8315</v>
      </c>
      <c r="S512" s="26">
        <f t="shared" si="37"/>
        <v>42400.176377314812</v>
      </c>
      <c r="T512" s="26">
        <f t="shared" si="38"/>
        <v>16861.176377314816</v>
      </c>
      <c r="U512" s="16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8309</v>
      </c>
      <c r="R513" t="s">
        <v>8315</v>
      </c>
      <c r="S513" s="26">
        <f t="shared" si="37"/>
        <v>41340.303032407406</v>
      </c>
      <c r="T513" s="26">
        <f t="shared" si="38"/>
        <v>15801.261365740742</v>
      </c>
      <c r="U513" s="16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3" t="s">
        <v>8309</v>
      </c>
      <c r="R514" t="s">
        <v>8315</v>
      </c>
      <c r="S514" s="26">
        <f t="shared" si="37"/>
        <v>42649.742210648154</v>
      </c>
      <c r="T514" s="26">
        <f t="shared" si="38"/>
        <v>17125.783877314814</v>
      </c>
      <c r="U514" s="16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8309</v>
      </c>
      <c r="R515" t="s">
        <v>8315</v>
      </c>
      <c r="S515" s="26">
        <f t="shared" ref="S515:S578" si="42">(((J515/60)/60)/24)+DATE(1970,1,1)</f>
        <v>42552.653993055559</v>
      </c>
      <c r="T515" s="26">
        <f t="shared" ref="T515:T578" si="43">(((I515/60)/60)/24)</f>
        <v>17028.291666666668</v>
      </c>
      <c r="U515" s="16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8309</v>
      </c>
      <c r="R516" t="s">
        <v>8315</v>
      </c>
      <c r="S516" s="26">
        <f t="shared" si="42"/>
        <v>41830.613969907405</v>
      </c>
      <c r="T516" s="26">
        <f t="shared" si="43"/>
        <v>16291.613969907406</v>
      </c>
      <c r="U516" s="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8309</v>
      </c>
      <c r="R517" t="s">
        <v>8315</v>
      </c>
      <c r="S517" s="26">
        <f t="shared" si="42"/>
        <v>42327.490752314814</v>
      </c>
      <c r="T517" s="26">
        <f t="shared" si="43"/>
        <v>16798.490752314814</v>
      </c>
      <c r="U517" s="16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8309</v>
      </c>
      <c r="R518" t="s">
        <v>8315</v>
      </c>
      <c r="S518" s="26">
        <f t="shared" si="42"/>
        <v>42091.778703703705</v>
      </c>
      <c r="T518" s="26">
        <f t="shared" si="43"/>
        <v>16582.778703703701</v>
      </c>
      <c r="U518" s="16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8309</v>
      </c>
      <c r="R519" t="s">
        <v>8315</v>
      </c>
      <c r="S519" s="26">
        <f t="shared" si="42"/>
        <v>42738.615289351852</v>
      </c>
      <c r="T519" s="26">
        <f t="shared" si="43"/>
        <v>17199.615289351852</v>
      </c>
      <c r="U519" s="16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8309</v>
      </c>
      <c r="R520" t="s">
        <v>8315</v>
      </c>
      <c r="S520" s="26">
        <f t="shared" si="42"/>
        <v>42223.616018518514</v>
      </c>
      <c r="T520" s="26">
        <f t="shared" si="43"/>
        <v>16684.615277777779</v>
      </c>
      <c r="U520" s="16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8309</v>
      </c>
      <c r="R521" t="s">
        <v>8315</v>
      </c>
      <c r="S521" s="26">
        <f t="shared" si="42"/>
        <v>41218.391446759262</v>
      </c>
      <c r="T521" s="26">
        <f t="shared" si="43"/>
        <v>15679.39144675926</v>
      </c>
      <c r="U521" s="16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3" t="s">
        <v>8316</v>
      </c>
      <c r="R522" t="s">
        <v>8317</v>
      </c>
      <c r="S522" s="26">
        <f t="shared" si="42"/>
        <v>42318.702094907407</v>
      </c>
      <c r="T522" s="26">
        <f t="shared" si="43"/>
        <v>16779.702094907407</v>
      </c>
      <c r="U522" s="16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3" t="s">
        <v>8316</v>
      </c>
      <c r="R523" t="s">
        <v>8317</v>
      </c>
      <c r="S523" s="26">
        <f t="shared" si="42"/>
        <v>42646.092812499999</v>
      </c>
      <c r="T523" s="26">
        <f t="shared" si="43"/>
        <v>17106.207638888889</v>
      </c>
      <c r="U523" s="16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3" t="s">
        <v>8316</v>
      </c>
      <c r="R524" t="s">
        <v>8317</v>
      </c>
      <c r="S524" s="26">
        <f t="shared" si="42"/>
        <v>42430.040798611109</v>
      </c>
      <c r="T524" s="26">
        <f t="shared" si="43"/>
        <v>16880.999131944445</v>
      </c>
      <c r="U524" s="16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3" t="s">
        <v>8316</v>
      </c>
      <c r="R525" t="s">
        <v>8317</v>
      </c>
      <c r="S525" s="26">
        <f t="shared" si="42"/>
        <v>42238.13282407407</v>
      </c>
      <c r="T525" s="26">
        <f t="shared" si="43"/>
        <v>16699.132824074073</v>
      </c>
      <c r="U525" s="16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3" t="s">
        <v>8316</v>
      </c>
      <c r="R526" t="s">
        <v>8317</v>
      </c>
      <c r="S526" s="26">
        <f t="shared" si="42"/>
        <v>42492.717233796298</v>
      </c>
      <c r="T526" s="26">
        <f t="shared" si="43"/>
        <v>16953.717233796295</v>
      </c>
      <c r="U526" s="1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3" t="s">
        <v>8316</v>
      </c>
      <c r="R527" t="s">
        <v>8317</v>
      </c>
      <c r="S527" s="26">
        <f t="shared" si="42"/>
        <v>41850.400937500002</v>
      </c>
      <c r="T527" s="26">
        <f t="shared" si="43"/>
        <v>16326.400937500001</v>
      </c>
      <c r="U527" s="16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3" t="s">
        <v>8316</v>
      </c>
      <c r="R528" t="s">
        <v>8317</v>
      </c>
      <c r="S528" s="26">
        <f t="shared" si="42"/>
        <v>42192.591944444444</v>
      </c>
      <c r="T528" s="26">
        <f t="shared" si="43"/>
        <v>16654.708333333332</v>
      </c>
      <c r="U528" s="16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3" t="s">
        <v>8316</v>
      </c>
      <c r="R529" t="s">
        <v>8317</v>
      </c>
      <c r="S529" s="26">
        <f t="shared" si="42"/>
        <v>42753.205625000002</v>
      </c>
      <c r="T529" s="26">
        <f t="shared" si="43"/>
        <v>17214.670138888887</v>
      </c>
      <c r="U529" s="16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3" t="s">
        <v>8316</v>
      </c>
      <c r="R530" t="s">
        <v>8317</v>
      </c>
      <c r="S530" s="26">
        <f t="shared" si="42"/>
        <v>42155.920219907406</v>
      </c>
      <c r="T530" s="26">
        <f t="shared" si="43"/>
        <v>16607.888888888887</v>
      </c>
      <c r="U530" s="16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3" t="s">
        <v>8316</v>
      </c>
      <c r="R531" t="s">
        <v>8317</v>
      </c>
      <c r="S531" s="26">
        <f t="shared" si="42"/>
        <v>42725.031180555554</v>
      </c>
      <c r="T531" s="26">
        <f t="shared" si="43"/>
        <v>17177.208333333332</v>
      </c>
      <c r="U531" s="16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3" t="s">
        <v>8316</v>
      </c>
      <c r="R532" t="s">
        <v>8317</v>
      </c>
      <c r="S532" s="26">
        <f t="shared" si="42"/>
        <v>42157.591064814813</v>
      </c>
      <c r="T532" s="26">
        <f t="shared" si="43"/>
        <v>16610.083333333332</v>
      </c>
      <c r="U532" s="16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3" t="s">
        <v>8316</v>
      </c>
      <c r="R533" t="s">
        <v>8317</v>
      </c>
      <c r="S533" s="26">
        <f t="shared" si="42"/>
        <v>42676.065150462964</v>
      </c>
      <c r="T533" s="26">
        <f t="shared" si="43"/>
        <v>17152.290972222221</v>
      </c>
      <c r="U533" s="16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3" t="s">
        <v>8316</v>
      </c>
      <c r="R534" t="s">
        <v>8317</v>
      </c>
      <c r="S534" s="26">
        <f t="shared" si="42"/>
        <v>42473.007037037038</v>
      </c>
      <c r="T534" s="26">
        <f t="shared" si="43"/>
        <v>16934.007037037038</v>
      </c>
      <c r="U534" s="16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3" t="s">
        <v>8316</v>
      </c>
      <c r="R535" t="s">
        <v>8317</v>
      </c>
      <c r="S535" s="26">
        <f t="shared" si="42"/>
        <v>42482.43478009259</v>
      </c>
      <c r="T535" s="26">
        <f t="shared" si="43"/>
        <v>16937.434780092593</v>
      </c>
      <c r="U535" s="16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3" t="s">
        <v>8316</v>
      </c>
      <c r="R536" t="s">
        <v>8317</v>
      </c>
      <c r="S536" s="26">
        <f t="shared" si="42"/>
        <v>42270.810995370368</v>
      </c>
      <c r="T536" s="26">
        <f t="shared" si="43"/>
        <v>16740.958333333332</v>
      </c>
      <c r="U536" s="1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3" t="s">
        <v>8316</v>
      </c>
      <c r="R537" t="s">
        <v>8317</v>
      </c>
      <c r="S537" s="26">
        <f t="shared" si="42"/>
        <v>42711.545196759253</v>
      </c>
      <c r="T537" s="26">
        <f t="shared" si="43"/>
        <v>17172.545196759256</v>
      </c>
      <c r="U537" s="16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3" t="s">
        <v>8316</v>
      </c>
      <c r="R538" t="s">
        <v>8317</v>
      </c>
      <c r="S538" s="26">
        <f t="shared" si="42"/>
        <v>42179.344988425932</v>
      </c>
      <c r="T538" s="26">
        <f t="shared" si="43"/>
        <v>16650.75</v>
      </c>
      <c r="U538" s="16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3" t="s">
        <v>8316</v>
      </c>
      <c r="R539" t="s">
        <v>8317</v>
      </c>
      <c r="S539" s="26">
        <f t="shared" si="42"/>
        <v>42282.768414351856</v>
      </c>
      <c r="T539" s="26">
        <f t="shared" si="43"/>
        <v>16743.810081018517</v>
      </c>
      <c r="U539" s="16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3" t="s">
        <v>8316</v>
      </c>
      <c r="R540" t="s">
        <v>8317</v>
      </c>
      <c r="S540" s="26">
        <f t="shared" si="42"/>
        <v>42473.794710648144</v>
      </c>
      <c r="T540" s="26">
        <f t="shared" si="43"/>
        <v>16934.794710648148</v>
      </c>
      <c r="U540" s="16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3" t="s">
        <v>8316</v>
      </c>
      <c r="R541" t="s">
        <v>8317</v>
      </c>
      <c r="S541" s="26">
        <f t="shared" si="42"/>
        <v>42535.049849537041</v>
      </c>
      <c r="T541" s="26">
        <f t="shared" si="43"/>
        <v>16987.049849537038</v>
      </c>
      <c r="U541" s="16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8318</v>
      </c>
      <c r="R542" t="s">
        <v>8319</v>
      </c>
      <c r="S542" s="26">
        <f t="shared" si="42"/>
        <v>42009.817199074074</v>
      </c>
      <c r="T542" s="26">
        <f t="shared" si="43"/>
        <v>16470.817199074074</v>
      </c>
      <c r="U542" s="16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8318</v>
      </c>
      <c r="R543" t="s">
        <v>8319</v>
      </c>
      <c r="S543" s="26">
        <f t="shared" si="42"/>
        <v>42276.046689814815</v>
      </c>
      <c r="T543" s="26">
        <f t="shared" si="43"/>
        <v>16737.046689814815</v>
      </c>
      <c r="U543" s="16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8318</v>
      </c>
      <c r="R544" t="s">
        <v>8319</v>
      </c>
      <c r="S544" s="26">
        <f t="shared" si="42"/>
        <v>42433.737453703703</v>
      </c>
      <c r="T544" s="26">
        <f t="shared" si="43"/>
        <v>16924.695787037035</v>
      </c>
      <c r="U544" s="16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8318</v>
      </c>
      <c r="R545" t="s">
        <v>8319</v>
      </c>
      <c r="S545" s="26">
        <f t="shared" si="42"/>
        <v>41914.092152777775</v>
      </c>
      <c r="T545" s="26">
        <f t="shared" si="43"/>
        <v>16375.092152777777</v>
      </c>
      <c r="U545" s="16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8318</v>
      </c>
      <c r="R546" t="s">
        <v>8319</v>
      </c>
      <c r="S546" s="26">
        <f t="shared" si="42"/>
        <v>42525.656944444447</v>
      </c>
      <c r="T546" s="26">
        <f t="shared" si="43"/>
        <v>16986.656944444443</v>
      </c>
      <c r="U546" s="1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8318</v>
      </c>
      <c r="R547" t="s">
        <v>8319</v>
      </c>
      <c r="S547" s="26">
        <f t="shared" si="42"/>
        <v>42283.592465277776</v>
      </c>
      <c r="T547" s="26">
        <f t="shared" si="43"/>
        <v>16754.634131944444</v>
      </c>
      <c r="U547" s="16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8318</v>
      </c>
      <c r="R548" t="s">
        <v>8319</v>
      </c>
      <c r="S548" s="26">
        <f t="shared" si="42"/>
        <v>42249.667997685188</v>
      </c>
      <c r="T548" s="26">
        <f t="shared" si="43"/>
        <v>16725.667997685185</v>
      </c>
      <c r="U548" s="16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8318</v>
      </c>
      <c r="R549" t="s">
        <v>8319</v>
      </c>
      <c r="S549" s="26">
        <f t="shared" si="42"/>
        <v>42380.696342592593</v>
      </c>
      <c r="T549" s="26">
        <f t="shared" si="43"/>
        <v>16841.696342592593</v>
      </c>
      <c r="U549" s="16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8318</v>
      </c>
      <c r="R550" t="s">
        <v>8319</v>
      </c>
      <c r="S550" s="26">
        <f t="shared" si="42"/>
        <v>42276.903333333335</v>
      </c>
      <c r="T550" s="26">
        <f t="shared" si="43"/>
        <v>16737.903333333332</v>
      </c>
      <c r="U550" s="16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8318</v>
      </c>
      <c r="R551" t="s">
        <v>8319</v>
      </c>
      <c r="S551" s="26">
        <f t="shared" si="42"/>
        <v>42163.636828703704</v>
      </c>
      <c r="T551" s="26">
        <f t="shared" si="43"/>
        <v>16624.636828703704</v>
      </c>
      <c r="U551" s="16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8318</v>
      </c>
      <c r="R552" t="s">
        <v>8319</v>
      </c>
      <c r="S552" s="26">
        <f t="shared" si="42"/>
        <v>42753.678761574076</v>
      </c>
      <c r="T552" s="26">
        <f t="shared" si="43"/>
        <v>17197.208333333332</v>
      </c>
      <c r="U552" s="16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8318</v>
      </c>
      <c r="R553" t="s">
        <v>8319</v>
      </c>
      <c r="S553" s="26">
        <f t="shared" si="42"/>
        <v>42173.275740740741</v>
      </c>
      <c r="T553" s="26">
        <f t="shared" si="43"/>
        <v>16648.745138888891</v>
      </c>
      <c r="U553" s="16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8318</v>
      </c>
      <c r="R554" t="s">
        <v>8319</v>
      </c>
      <c r="S554" s="26">
        <f t="shared" si="42"/>
        <v>42318.616851851853</v>
      </c>
      <c r="T554" s="26">
        <f t="shared" si="43"/>
        <v>16809.61685185185</v>
      </c>
      <c r="U554" s="16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8318</v>
      </c>
      <c r="R555" t="s">
        <v>8319</v>
      </c>
      <c r="S555" s="26">
        <f t="shared" si="42"/>
        <v>41927.71980324074</v>
      </c>
      <c r="T555" s="26">
        <f t="shared" si="43"/>
        <v>16388.761469907407</v>
      </c>
      <c r="U555" s="16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8318</v>
      </c>
      <c r="R556" t="s">
        <v>8319</v>
      </c>
      <c r="S556" s="26">
        <f t="shared" si="42"/>
        <v>41901.684861111113</v>
      </c>
      <c r="T556" s="26">
        <f t="shared" si="43"/>
        <v>16362.684861111111</v>
      </c>
      <c r="U556" s="1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8318</v>
      </c>
      <c r="R557" t="s">
        <v>8319</v>
      </c>
      <c r="S557" s="26">
        <f t="shared" si="42"/>
        <v>42503.353506944448</v>
      </c>
      <c r="T557" s="26">
        <f t="shared" si="43"/>
        <v>16964.353506944444</v>
      </c>
      <c r="U557" s="16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8318</v>
      </c>
      <c r="R558" t="s">
        <v>8319</v>
      </c>
      <c r="S558" s="26">
        <f t="shared" si="42"/>
        <v>42345.860150462962</v>
      </c>
      <c r="T558" s="26">
        <f t="shared" si="43"/>
        <v>16806.860150462962</v>
      </c>
      <c r="U558" s="16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8318</v>
      </c>
      <c r="R559" t="s">
        <v>8319</v>
      </c>
      <c r="S559" s="26">
        <f t="shared" si="42"/>
        <v>42676.942164351851</v>
      </c>
      <c r="T559" s="26">
        <f t="shared" si="43"/>
        <v>17137.983831018519</v>
      </c>
      <c r="U559" s="16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8318</v>
      </c>
      <c r="R560" t="s">
        <v>8319</v>
      </c>
      <c r="S560" s="26">
        <f t="shared" si="42"/>
        <v>42057.883159722223</v>
      </c>
      <c r="T560" s="26">
        <f t="shared" si="43"/>
        <v>16518.841493055555</v>
      </c>
      <c r="U560" s="16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8318</v>
      </c>
      <c r="R561" t="s">
        <v>8319</v>
      </c>
      <c r="S561" s="26">
        <f t="shared" si="42"/>
        <v>42321.283101851848</v>
      </c>
      <c r="T561" s="26">
        <f t="shared" si="43"/>
        <v>16782.283101851852</v>
      </c>
      <c r="U561" s="16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8318</v>
      </c>
      <c r="R562" t="s">
        <v>8319</v>
      </c>
      <c r="S562" s="26">
        <f t="shared" si="42"/>
        <v>41960.771354166667</v>
      </c>
      <c r="T562" s="26">
        <f t="shared" si="43"/>
        <v>16421.771354166667</v>
      </c>
      <c r="U562" s="16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8318</v>
      </c>
      <c r="R563" t="s">
        <v>8319</v>
      </c>
      <c r="S563" s="26">
        <f t="shared" si="42"/>
        <v>42268.658715277779</v>
      </c>
      <c r="T563" s="26">
        <f t="shared" si="43"/>
        <v>16734.658715277779</v>
      </c>
      <c r="U563" s="16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8318</v>
      </c>
      <c r="R564" t="s">
        <v>8319</v>
      </c>
      <c r="S564" s="26">
        <f t="shared" si="42"/>
        <v>42692.389062500006</v>
      </c>
      <c r="T564" s="26">
        <f t="shared" si="43"/>
        <v>17153.389062500002</v>
      </c>
      <c r="U564" s="16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8318</v>
      </c>
      <c r="R565" t="s">
        <v>8319</v>
      </c>
      <c r="S565" s="26">
        <f t="shared" si="42"/>
        <v>42022.069988425923</v>
      </c>
      <c r="T565" s="26">
        <f t="shared" si="43"/>
        <v>16483.069988425927</v>
      </c>
      <c r="U565" s="16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8318</v>
      </c>
      <c r="R566" t="s">
        <v>8319</v>
      </c>
      <c r="S566" s="26">
        <f t="shared" si="42"/>
        <v>42411.942997685182</v>
      </c>
      <c r="T566" s="26">
        <f t="shared" si="43"/>
        <v>16872.942997685186</v>
      </c>
      <c r="U566" s="1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8318</v>
      </c>
      <c r="R567" t="s">
        <v>8319</v>
      </c>
      <c r="S567" s="26">
        <f t="shared" si="42"/>
        <v>42165.785289351858</v>
      </c>
      <c r="T567" s="26">
        <f t="shared" si="43"/>
        <v>16626.785289351854</v>
      </c>
      <c r="U567" s="16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8318</v>
      </c>
      <c r="R568" t="s">
        <v>8319</v>
      </c>
      <c r="S568" s="26">
        <f t="shared" si="42"/>
        <v>42535.68440972222</v>
      </c>
      <c r="T568" s="26">
        <f t="shared" si="43"/>
        <v>16996.684409722224</v>
      </c>
      <c r="U568" s="16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8318</v>
      </c>
      <c r="R569" t="s">
        <v>8319</v>
      </c>
      <c r="S569" s="26">
        <f t="shared" si="42"/>
        <v>41975.842523148152</v>
      </c>
      <c r="T569" s="26">
        <f t="shared" si="43"/>
        <v>16436.842523148149</v>
      </c>
      <c r="U569" s="16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8318</v>
      </c>
      <c r="R570" t="s">
        <v>8319</v>
      </c>
      <c r="S570" s="26">
        <f t="shared" si="42"/>
        <v>42348.9215625</v>
      </c>
      <c r="T570" s="26">
        <f t="shared" si="43"/>
        <v>16816.458333333332</v>
      </c>
      <c r="U570" s="16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8318</v>
      </c>
      <c r="R571" t="s">
        <v>8319</v>
      </c>
      <c r="S571" s="26">
        <f t="shared" si="42"/>
        <v>42340.847361111111</v>
      </c>
      <c r="T571" s="26">
        <f t="shared" si="43"/>
        <v>16801.847361111111</v>
      </c>
      <c r="U571" s="16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8318</v>
      </c>
      <c r="R572" t="s">
        <v>8319</v>
      </c>
      <c r="S572" s="26">
        <f t="shared" si="42"/>
        <v>42388.798252314817</v>
      </c>
      <c r="T572" s="26">
        <f t="shared" si="43"/>
        <v>16849.798252314817</v>
      </c>
      <c r="U572" s="16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8318</v>
      </c>
      <c r="R573" t="s">
        <v>8319</v>
      </c>
      <c r="S573" s="26">
        <f t="shared" si="42"/>
        <v>42192.816238425927</v>
      </c>
      <c r="T573" s="26">
        <f t="shared" si="43"/>
        <v>16643.165972222221</v>
      </c>
      <c r="U573" s="16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8318</v>
      </c>
      <c r="R574" t="s">
        <v>8319</v>
      </c>
      <c r="S574" s="26">
        <f t="shared" si="42"/>
        <v>42282.71629629629</v>
      </c>
      <c r="T574" s="26">
        <f t="shared" si="43"/>
        <v>16743.757962962962</v>
      </c>
      <c r="U574" s="16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8318</v>
      </c>
      <c r="R575" t="s">
        <v>8319</v>
      </c>
      <c r="S575" s="26">
        <f t="shared" si="42"/>
        <v>41963.050127314811</v>
      </c>
      <c r="T575" s="26">
        <f t="shared" si="43"/>
        <v>16453.05</v>
      </c>
      <c r="U575" s="16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8318</v>
      </c>
      <c r="R576" t="s">
        <v>8319</v>
      </c>
      <c r="S576" s="26">
        <f t="shared" si="42"/>
        <v>42632.443368055552</v>
      </c>
      <c r="T576" s="26">
        <f t="shared" si="43"/>
        <v>17093.443368055556</v>
      </c>
      <c r="U576" s="1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8318</v>
      </c>
      <c r="R577" t="s">
        <v>8319</v>
      </c>
      <c r="S577" s="26">
        <f t="shared" si="42"/>
        <v>42138.692627314813</v>
      </c>
      <c r="T577" s="26">
        <f t="shared" si="43"/>
        <v>16599.692627314816</v>
      </c>
      <c r="U577" s="16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3" t="s">
        <v>8318</v>
      </c>
      <c r="R578" t="s">
        <v>8319</v>
      </c>
      <c r="S578" s="26">
        <f t="shared" si="42"/>
        <v>42031.471666666665</v>
      </c>
      <c r="T578" s="26">
        <f t="shared" si="43"/>
        <v>16522.43</v>
      </c>
      <c r="U578" s="16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>
        <f t="shared" ref="P579:P642" si="46">IFERROR(ROUND(E579/L579,2),0)</f>
        <v>10</v>
      </c>
      <c r="Q579" s="13" t="s">
        <v>8318</v>
      </c>
      <c r="R579" t="s">
        <v>8319</v>
      </c>
      <c r="S579" s="26">
        <f t="shared" ref="S579:S642" si="47">(((J579/60)/60)/24)+DATE(1970,1,1)</f>
        <v>42450.589143518519</v>
      </c>
      <c r="T579" s="26">
        <f t="shared" ref="T579:T642" si="48">(((I579/60)/60)/24)</f>
        <v>16941.589143518519</v>
      </c>
      <c r="U579" s="16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3" t="s">
        <v>8318</v>
      </c>
      <c r="R580" t="s">
        <v>8319</v>
      </c>
      <c r="S580" s="26">
        <f t="shared" si="47"/>
        <v>42230.578622685185</v>
      </c>
      <c r="T580" s="26">
        <f t="shared" si="48"/>
        <v>16685.578622685185</v>
      </c>
      <c r="U580" s="16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3" t="s">
        <v>8318</v>
      </c>
      <c r="R581" t="s">
        <v>8319</v>
      </c>
      <c r="S581" s="26">
        <f t="shared" si="47"/>
        <v>41968.852118055554</v>
      </c>
      <c r="T581" s="26">
        <f t="shared" si="48"/>
        <v>16429.852118055558</v>
      </c>
      <c r="U581" s="16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3" t="s">
        <v>8318</v>
      </c>
      <c r="R582" t="s">
        <v>8319</v>
      </c>
      <c r="S582" s="26">
        <f t="shared" si="47"/>
        <v>42605.908182870371</v>
      </c>
      <c r="T582" s="26">
        <f t="shared" si="48"/>
        <v>17066.908182870371</v>
      </c>
      <c r="U582" s="16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3" t="s">
        <v>8318</v>
      </c>
      <c r="R583" t="s">
        <v>8319</v>
      </c>
      <c r="S583" s="26">
        <f t="shared" si="47"/>
        <v>42188.012777777782</v>
      </c>
      <c r="T583" s="26">
        <f t="shared" si="48"/>
        <v>16649.012777777778</v>
      </c>
      <c r="U583" s="16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3" t="s">
        <v>8318</v>
      </c>
      <c r="R584" t="s">
        <v>8319</v>
      </c>
      <c r="S584" s="26">
        <f t="shared" si="47"/>
        <v>42055.739803240736</v>
      </c>
      <c r="T584" s="26">
        <f t="shared" si="48"/>
        <v>16509.75</v>
      </c>
      <c r="U584" s="16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3" t="s">
        <v>8318</v>
      </c>
      <c r="R585" t="s">
        <v>8319</v>
      </c>
      <c r="S585" s="26">
        <f t="shared" si="47"/>
        <v>42052.93850694444</v>
      </c>
      <c r="T585" s="26">
        <f t="shared" si="48"/>
        <v>16513.896840277779</v>
      </c>
      <c r="U585" s="16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3" t="s">
        <v>8318</v>
      </c>
      <c r="R586" t="s">
        <v>8319</v>
      </c>
      <c r="S586" s="26">
        <f t="shared" si="47"/>
        <v>42049.716620370367</v>
      </c>
      <c r="T586" s="26">
        <f t="shared" si="48"/>
        <v>16510.674953703703</v>
      </c>
      <c r="U586" s="1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3" t="s">
        <v>8318</v>
      </c>
      <c r="R587" t="s">
        <v>8319</v>
      </c>
      <c r="S587" s="26">
        <f t="shared" si="47"/>
        <v>42283.3909375</v>
      </c>
      <c r="T587" s="26">
        <f t="shared" si="48"/>
        <v>16770</v>
      </c>
      <c r="U587" s="16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3" t="s">
        <v>8318</v>
      </c>
      <c r="R588" t="s">
        <v>8319</v>
      </c>
      <c r="S588" s="26">
        <f t="shared" si="47"/>
        <v>42020.854247685187</v>
      </c>
      <c r="T588" s="26">
        <f t="shared" si="48"/>
        <v>16481.854247685184</v>
      </c>
      <c r="U588" s="16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3" t="s">
        <v>8318</v>
      </c>
      <c r="R589" t="s">
        <v>8319</v>
      </c>
      <c r="S589" s="26">
        <f t="shared" si="47"/>
        <v>42080.757326388892</v>
      </c>
      <c r="T589" s="26">
        <f t="shared" si="48"/>
        <v>16541.757326388888</v>
      </c>
      <c r="U589" s="16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3" t="s">
        <v>8318</v>
      </c>
      <c r="R590" t="s">
        <v>8319</v>
      </c>
      <c r="S590" s="26">
        <f t="shared" si="47"/>
        <v>42631.769513888896</v>
      </c>
      <c r="T590" s="26">
        <f t="shared" si="48"/>
        <v>17122.811180555556</v>
      </c>
      <c r="U590" s="16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3" t="s">
        <v>8318</v>
      </c>
      <c r="R591" t="s">
        <v>8319</v>
      </c>
      <c r="S591" s="26">
        <f t="shared" si="47"/>
        <v>42178.614571759259</v>
      </c>
      <c r="T591" s="26">
        <f t="shared" si="48"/>
        <v>16624.614571759259</v>
      </c>
      <c r="U591" s="16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3" t="s">
        <v>8318</v>
      </c>
      <c r="R592" t="s">
        <v>8319</v>
      </c>
      <c r="S592" s="26">
        <f t="shared" si="47"/>
        <v>42377.554756944446</v>
      </c>
      <c r="T592" s="26">
        <f t="shared" si="48"/>
        <v>16839.542361111111</v>
      </c>
      <c r="U592" s="16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3" t="s">
        <v>8318</v>
      </c>
      <c r="R593" t="s">
        <v>8319</v>
      </c>
      <c r="S593" s="26">
        <f t="shared" si="47"/>
        <v>42177.543171296296</v>
      </c>
      <c r="T593" s="26">
        <f t="shared" si="48"/>
        <v>16638.543171296296</v>
      </c>
      <c r="U593" s="16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3" t="s">
        <v>8318</v>
      </c>
      <c r="R594" t="s">
        <v>8319</v>
      </c>
      <c r="S594" s="26">
        <f t="shared" si="47"/>
        <v>41946.232175925928</v>
      </c>
      <c r="T594" s="26">
        <f t="shared" si="48"/>
        <v>16407.232175925925</v>
      </c>
      <c r="U594" s="16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3" t="s">
        <v>8318</v>
      </c>
      <c r="R595" t="s">
        <v>8319</v>
      </c>
      <c r="S595" s="26">
        <f t="shared" si="47"/>
        <v>42070.677604166667</v>
      </c>
      <c r="T595" s="26">
        <f t="shared" si="48"/>
        <v>16531.635937499999</v>
      </c>
      <c r="U595" s="16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3" t="s">
        <v>8318</v>
      </c>
      <c r="R596" t="s">
        <v>8319</v>
      </c>
      <c r="S596" s="26">
        <f t="shared" si="47"/>
        <v>42446.780162037037</v>
      </c>
      <c r="T596" s="26">
        <f t="shared" si="48"/>
        <v>16907.780162037037</v>
      </c>
      <c r="U596" s="1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3" t="s">
        <v>8318</v>
      </c>
      <c r="R597" t="s">
        <v>8319</v>
      </c>
      <c r="S597" s="26">
        <f t="shared" si="47"/>
        <v>42083.069884259254</v>
      </c>
      <c r="T597" s="26">
        <f t="shared" si="48"/>
        <v>16559.069884259257</v>
      </c>
      <c r="U597" s="16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3" t="s">
        <v>8318</v>
      </c>
      <c r="R598" t="s">
        <v>8319</v>
      </c>
      <c r="S598" s="26">
        <f t="shared" si="47"/>
        <v>42646.896898148145</v>
      </c>
      <c r="T598" s="26">
        <f t="shared" si="48"/>
        <v>17107.896898148148</v>
      </c>
      <c r="U598" s="16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3" t="s">
        <v>8318</v>
      </c>
      <c r="R599" t="s">
        <v>8319</v>
      </c>
      <c r="S599" s="26">
        <f t="shared" si="47"/>
        <v>42545.705266203702</v>
      </c>
      <c r="T599" s="26">
        <f t="shared" si="48"/>
        <v>17013.666666666668</v>
      </c>
      <c r="U599" s="16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3" t="s">
        <v>8318</v>
      </c>
      <c r="R600" t="s">
        <v>8319</v>
      </c>
      <c r="S600" s="26">
        <f t="shared" si="47"/>
        <v>41948.00209490741</v>
      </c>
      <c r="T600" s="26">
        <f t="shared" si="48"/>
        <v>16409.002094907406</v>
      </c>
      <c r="U600" s="16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3" t="s">
        <v>8318</v>
      </c>
      <c r="R601" t="s">
        <v>8319</v>
      </c>
      <c r="S601" s="26">
        <f t="shared" si="47"/>
        <v>42047.812523148154</v>
      </c>
      <c r="T601" s="26">
        <f t="shared" si="48"/>
        <v>16502.636111111111</v>
      </c>
      <c r="U601" s="16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3" t="s">
        <v>8318</v>
      </c>
      <c r="R602" t="s">
        <v>8319</v>
      </c>
      <c r="S602" s="26">
        <f t="shared" si="47"/>
        <v>42073.798171296294</v>
      </c>
      <c r="T602" s="26">
        <f t="shared" si="48"/>
        <v>16564.798171296297</v>
      </c>
      <c r="U602" s="16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3" t="s">
        <v>8318</v>
      </c>
      <c r="R603" t="s">
        <v>8319</v>
      </c>
      <c r="S603" s="26">
        <f t="shared" si="47"/>
        <v>41969.858090277776</v>
      </c>
      <c r="T603" s="26">
        <f t="shared" si="48"/>
        <v>16430.858090277776</v>
      </c>
      <c r="U603" s="16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3" t="s">
        <v>8318</v>
      </c>
      <c r="R604" t="s">
        <v>8319</v>
      </c>
      <c r="S604" s="26">
        <f t="shared" si="47"/>
        <v>42143.79415509259</v>
      </c>
      <c r="T604" s="26">
        <f t="shared" si="48"/>
        <v>16604.794155092593</v>
      </c>
      <c r="U604" s="16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3" t="s">
        <v>8318</v>
      </c>
      <c r="R605" t="s">
        <v>8319</v>
      </c>
      <c r="S605" s="26">
        <f t="shared" si="47"/>
        <v>41835.639155092591</v>
      </c>
      <c r="T605" s="26">
        <f t="shared" si="48"/>
        <v>16296.639155092593</v>
      </c>
      <c r="U605" s="16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3" t="s">
        <v>8318</v>
      </c>
      <c r="R606" t="s">
        <v>8319</v>
      </c>
      <c r="S606" s="26">
        <f t="shared" si="47"/>
        <v>41849.035370370373</v>
      </c>
      <c r="T606" s="26">
        <f t="shared" si="48"/>
        <v>16310.035370370371</v>
      </c>
      <c r="U606" s="1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3" t="s">
        <v>8318</v>
      </c>
      <c r="R607" t="s">
        <v>8319</v>
      </c>
      <c r="S607" s="26">
        <f t="shared" si="47"/>
        <v>42194.357731481476</v>
      </c>
      <c r="T607" s="26">
        <f t="shared" si="48"/>
        <v>16670.357731481479</v>
      </c>
      <c r="U607" s="16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3" t="s">
        <v>8318</v>
      </c>
      <c r="R608" t="s">
        <v>8319</v>
      </c>
      <c r="S608" s="26">
        <f t="shared" si="47"/>
        <v>42102.650567129633</v>
      </c>
      <c r="T608" s="26">
        <f t="shared" si="48"/>
        <v>16579.625</v>
      </c>
      <c r="U608" s="16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3" t="s">
        <v>8318</v>
      </c>
      <c r="R609" t="s">
        <v>8319</v>
      </c>
      <c r="S609" s="26">
        <f t="shared" si="47"/>
        <v>42300.825648148151</v>
      </c>
      <c r="T609" s="26">
        <f t="shared" si="48"/>
        <v>16761.867314814815</v>
      </c>
      <c r="U609" s="16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3" t="s">
        <v>8318</v>
      </c>
      <c r="R610" t="s">
        <v>8319</v>
      </c>
      <c r="S610" s="26">
        <f t="shared" si="47"/>
        <v>42140.921064814815</v>
      </c>
      <c r="T610" s="26">
        <f t="shared" si="48"/>
        <v>16601.921064814815</v>
      </c>
      <c r="U610" s="16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3" t="s">
        <v>8318</v>
      </c>
      <c r="R611" t="s">
        <v>8319</v>
      </c>
      <c r="S611" s="26">
        <f t="shared" si="47"/>
        <v>42307.034074074079</v>
      </c>
      <c r="T611" s="26">
        <f t="shared" si="48"/>
        <v>16768.07574074074</v>
      </c>
      <c r="U611" s="16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3" t="s">
        <v>8318</v>
      </c>
      <c r="R612" t="s">
        <v>8319</v>
      </c>
      <c r="S612" s="26">
        <f t="shared" si="47"/>
        <v>42086.83085648148</v>
      </c>
      <c r="T612" s="26">
        <f t="shared" si="48"/>
        <v>16547.830856481483</v>
      </c>
      <c r="U612" s="16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3" t="s">
        <v>8318</v>
      </c>
      <c r="R613" t="s">
        <v>8319</v>
      </c>
      <c r="S613" s="26">
        <f t="shared" si="47"/>
        <v>42328.560613425929</v>
      </c>
      <c r="T613" s="26">
        <f t="shared" si="48"/>
        <v>16819.560613425925</v>
      </c>
      <c r="U613" s="16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3" t="s">
        <v>8318</v>
      </c>
      <c r="R614" t="s">
        <v>8319</v>
      </c>
      <c r="S614" s="26">
        <f t="shared" si="47"/>
        <v>42585.031782407401</v>
      </c>
      <c r="T614" s="26">
        <f t="shared" si="48"/>
        <v>17046.031782407405</v>
      </c>
      <c r="U614" s="16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3" t="s">
        <v>8318</v>
      </c>
      <c r="R615" t="s">
        <v>8319</v>
      </c>
      <c r="S615" s="26">
        <f t="shared" si="47"/>
        <v>42247.496759259258</v>
      </c>
      <c r="T615" s="26">
        <f t="shared" si="48"/>
        <v>16709.207638888889</v>
      </c>
      <c r="U615" s="16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3" t="s">
        <v>8318</v>
      </c>
      <c r="R616" t="s">
        <v>8319</v>
      </c>
      <c r="S616" s="26">
        <f t="shared" si="47"/>
        <v>42515.061805555553</v>
      </c>
      <c r="T616" s="26">
        <f t="shared" si="48"/>
        <v>16976.061805555557</v>
      </c>
      <c r="U616" s="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3" t="s">
        <v>8318</v>
      </c>
      <c r="R617" t="s">
        <v>8319</v>
      </c>
      <c r="S617" s="26">
        <f t="shared" si="47"/>
        <v>42242.122210648144</v>
      </c>
      <c r="T617" s="26">
        <f t="shared" si="48"/>
        <v>16703.122210648147</v>
      </c>
      <c r="U617" s="16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3" t="s">
        <v>8318</v>
      </c>
      <c r="R618" t="s">
        <v>8319</v>
      </c>
      <c r="S618" s="26">
        <f t="shared" si="47"/>
        <v>42761.376238425932</v>
      </c>
      <c r="T618" s="26">
        <f t="shared" si="48"/>
        <v>17222.376238425928</v>
      </c>
      <c r="U618" s="16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3" t="s">
        <v>8318</v>
      </c>
      <c r="R619" t="s">
        <v>8319</v>
      </c>
      <c r="S619" s="26">
        <f t="shared" si="47"/>
        <v>42087.343090277776</v>
      </c>
      <c r="T619" s="26">
        <f t="shared" si="48"/>
        <v>16563.34309027778</v>
      </c>
      <c r="U619" s="16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3" t="s">
        <v>8318</v>
      </c>
      <c r="R620" t="s">
        <v>8319</v>
      </c>
      <c r="S620" s="26">
        <f t="shared" si="47"/>
        <v>42317.810219907406</v>
      </c>
      <c r="T620" s="26">
        <f t="shared" si="48"/>
        <v>16778.810219907406</v>
      </c>
      <c r="U620" s="16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3" t="s">
        <v>8318</v>
      </c>
      <c r="R621" t="s">
        <v>8319</v>
      </c>
      <c r="S621" s="26">
        <f t="shared" si="47"/>
        <v>41908.650347222225</v>
      </c>
      <c r="T621" s="26">
        <f t="shared" si="48"/>
        <v>16399.692013888889</v>
      </c>
      <c r="U621" s="16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3" t="s">
        <v>8318</v>
      </c>
      <c r="R622" t="s">
        <v>8319</v>
      </c>
      <c r="S622" s="26">
        <f t="shared" si="47"/>
        <v>41831.716874999998</v>
      </c>
      <c r="T622" s="26">
        <f t="shared" si="48"/>
        <v>16307.716875</v>
      </c>
      <c r="U622" s="16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3" t="s">
        <v>8318</v>
      </c>
      <c r="R623" t="s">
        <v>8319</v>
      </c>
      <c r="S623" s="26">
        <f t="shared" si="47"/>
        <v>42528.987696759257</v>
      </c>
      <c r="T623" s="26">
        <f t="shared" si="48"/>
        <v>16989.987696759261</v>
      </c>
      <c r="U623" s="16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3" t="s">
        <v>8318</v>
      </c>
      <c r="R624" t="s">
        <v>8319</v>
      </c>
      <c r="S624" s="26">
        <f t="shared" si="47"/>
        <v>42532.774745370371</v>
      </c>
      <c r="T624" s="26">
        <f t="shared" si="48"/>
        <v>16983.774745370371</v>
      </c>
      <c r="U624" s="16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3" t="s">
        <v>8318</v>
      </c>
      <c r="R625" t="s">
        <v>8319</v>
      </c>
      <c r="S625" s="26">
        <f t="shared" si="47"/>
        <v>42122.009224537032</v>
      </c>
      <c r="T625" s="26">
        <f t="shared" si="48"/>
        <v>16583.009224537036</v>
      </c>
      <c r="U625" s="16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3" t="s">
        <v>8318</v>
      </c>
      <c r="R626" t="s">
        <v>8319</v>
      </c>
      <c r="S626" s="26">
        <f t="shared" si="47"/>
        <v>42108.988900462966</v>
      </c>
      <c r="T626" s="26">
        <f t="shared" si="48"/>
        <v>16569.988900462962</v>
      </c>
      <c r="U626" s="1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3" t="s">
        <v>8318</v>
      </c>
      <c r="R627" t="s">
        <v>8319</v>
      </c>
      <c r="S627" s="26">
        <f t="shared" si="47"/>
        <v>42790.895567129628</v>
      </c>
      <c r="T627" s="26">
        <f t="shared" si="48"/>
        <v>17251.853900462964</v>
      </c>
      <c r="U627" s="16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3" t="s">
        <v>8318</v>
      </c>
      <c r="R628" t="s">
        <v>8319</v>
      </c>
      <c r="S628" s="26">
        <f t="shared" si="47"/>
        <v>42198.559479166666</v>
      </c>
      <c r="T628" s="26">
        <f t="shared" si="48"/>
        <v>16662.556944444445</v>
      </c>
      <c r="U628" s="16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3" t="s">
        <v>8318</v>
      </c>
      <c r="R629" t="s">
        <v>8319</v>
      </c>
      <c r="S629" s="26">
        <f t="shared" si="47"/>
        <v>42384.306840277779</v>
      </c>
      <c r="T629" s="26">
        <f t="shared" si="48"/>
        <v>16874.958333333332</v>
      </c>
      <c r="U629" s="16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3" t="s">
        <v>8318</v>
      </c>
      <c r="R630" t="s">
        <v>8319</v>
      </c>
      <c r="S630" s="26">
        <f t="shared" si="47"/>
        <v>41803.692789351851</v>
      </c>
      <c r="T630" s="26">
        <f t="shared" si="48"/>
        <v>16264.692789351851</v>
      </c>
      <c r="U630" s="16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3" t="s">
        <v>8318</v>
      </c>
      <c r="R631" t="s">
        <v>8319</v>
      </c>
      <c r="S631" s="26">
        <f t="shared" si="47"/>
        <v>42474.637824074074</v>
      </c>
      <c r="T631" s="26">
        <f t="shared" si="48"/>
        <v>16935.637824074071</v>
      </c>
      <c r="U631" s="16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3" t="s">
        <v>8318</v>
      </c>
      <c r="R632" t="s">
        <v>8319</v>
      </c>
      <c r="S632" s="26">
        <f t="shared" si="47"/>
        <v>42223.619456018518</v>
      </c>
      <c r="T632" s="26">
        <f t="shared" si="48"/>
        <v>16684.215277777777</v>
      </c>
      <c r="U632" s="16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3" t="s">
        <v>8318</v>
      </c>
      <c r="R633" t="s">
        <v>8319</v>
      </c>
      <c r="S633" s="26">
        <f t="shared" si="47"/>
        <v>42489.772326388891</v>
      </c>
      <c r="T633" s="26">
        <f t="shared" si="48"/>
        <v>16949.772326388887</v>
      </c>
      <c r="U633" s="16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3" t="s">
        <v>8318</v>
      </c>
      <c r="R634" t="s">
        <v>8319</v>
      </c>
      <c r="S634" s="26">
        <f t="shared" si="47"/>
        <v>42303.659317129626</v>
      </c>
      <c r="T634" s="26">
        <f t="shared" si="48"/>
        <v>16764.700983796298</v>
      </c>
      <c r="U634" s="16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3" t="s">
        <v>8318</v>
      </c>
      <c r="R635" t="s">
        <v>8319</v>
      </c>
      <c r="S635" s="26">
        <f t="shared" si="47"/>
        <v>42507.29932870371</v>
      </c>
      <c r="T635" s="26">
        <f t="shared" si="48"/>
        <v>16969.958333333332</v>
      </c>
      <c r="U635" s="16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3" t="s">
        <v>8318</v>
      </c>
      <c r="R636" t="s">
        <v>8319</v>
      </c>
      <c r="S636" s="26">
        <f t="shared" si="47"/>
        <v>42031.928576388891</v>
      </c>
      <c r="T636" s="26">
        <f t="shared" si="48"/>
        <v>16492.928576388887</v>
      </c>
      <c r="U636" s="1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3" t="s">
        <v>8318</v>
      </c>
      <c r="R637" t="s">
        <v>8319</v>
      </c>
      <c r="S637" s="26">
        <f t="shared" si="47"/>
        <v>42076.092152777783</v>
      </c>
      <c r="T637" s="26">
        <f t="shared" si="48"/>
        <v>16537.092152777779</v>
      </c>
      <c r="U637" s="16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3" t="s">
        <v>8318</v>
      </c>
      <c r="R638" t="s">
        <v>8319</v>
      </c>
      <c r="S638" s="26">
        <f t="shared" si="47"/>
        <v>42131.455439814818</v>
      </c>
      <c r="T638" s="26">
        <f t="shared" si="48"/>
        <v>16592.449305555554</v>
      </c>
      <c r="U638" s="16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3" t="s">
        <v>8318</v>
      </c>
      <c r="R639" t="s">
        <v>8319</v>
      </c>
      <c r="S639" s="26">
        <f t="shared" si="47"/>
        <v>42762.962013888886</v>
      </c>
      <c r="T639" s="26">
        <f t="shared" si="48"/>
        <v>17222.961111111112</v>
      </c>
      <c r="U639" s="16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3" t="s">
        <v>8318</v>
      </c>
      <c r="R640" t="s">
        <v>8319</v>
      </c>
      <c r="S640" s="26">
        <f t="shared" si="47"/>
        <v>42759.593310185184</v>
      </c>
      <c r="T640" s="26">
        <f t="shared" si="48"/>
        <v>17250.55164351852</v>
      </c>
      <c r="U640" s="16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3" t="s">
        <v>8318</v>
      </c>
      <c r="R641" t="s">
        <v>8319</v>
      </c>
      <c r="S641" s="26">
        <f t="shared" si="47"/>
        <v>41865.583275462966</v>
      </c>
      <c r="T641" s="26">
        <f t="shared" si="48"/>
        <v>16356.583275462965</v>
      </c>
      <c r="U641" s="16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3" t="s">
        <v>8318</v>
      </c>
      <c r="R642" t="s">
        <v>8320</v>
      </c>
      <c r="S642" s="26">
        <f t="shared" si="47"/>
        <v>42683.420312500006</v>
      </c>
      <c r="T642" s="26">
        <f t="shared" si="48"/>
        <v>17129.958333333332</v>
      </c>
      <c r="U642" s="16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8318</v>
      </c>
      <c r="R643" t="s">
        <v>8320</v>
      </c>
      <c r="S643" s="26">
        <f t="shared" ref="S643:S706" si="52">(((J643/60)/60)/24)+DATE(1970,1,1)</f>
        <v>42199.57</v>
      </c>
      <c r="T643" s="26">
        <f t="shared" ref="T643:T706" si="53">(((I643/60)/60)/24)</f>
        <v>16660.57</v>
      </c>
      <c r="U643" s="16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3" t="s">
        <v>8318</v>
      </c>
      <c r="R644" t="s">
        <v>8320</v>
      </c>
      <c r="S644" s="26">
        <f t="shared" si="52"/>
        <v>42199.651319444441</v>
      </c>
      <c r="T644" s="26">
        <f t="shared" si="53"/>
        <v>16666.651319444445</v>
      </c>
      <c r="U644" s="16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3" t="s">
        <v>8318</v>
      </c>
      <c r="R645" t="s">
        <v>8320</v>
      </c>
      <c r="S645" s="26">
        <f t="shared" si="52"/>
        <v>42100.642071759255</v>
      </c>
      <c r="T645" s="26">
        <f t="shared" si="53"/>
        <v>16586.642071759259</v>
      </c>
      <c r="U645" s="16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3" t="s">
        <v>8318</v>
      </c>
      <c r="R646" t="s">
        <v>8320</v>
      </c>
      <c r="S646" s="26">
        <f t="shared" si="52"/>
        <v>41898.665960648148</v>
      </c>
      <c r="T646" s="26">
        <f t="shared" si="53"/>
        <v>16372.041666666666</v>
      </c>
      <c r="U646" s="1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3" t="s">
        <v>8318</v>
      </c>
      <c r="R647" t="s">
        <v>8320</v>
      </c>
      <c r="S647" s="26">
        <f t="shared" si="52"/>
        <v>42564.026319444441</v>
      </c>
      <c r="T647" s="26">
        <f t="shared" si="53"/>
        <v>17025.026319444445</v>
      </c>
      <c r="U647" s="16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3" t="s">
        <v>8318</v>
      </c>
      <c r="R648" t="s">
        <v>8320</v>
      </c>
      <c r="S648" s="26">
        <f t="shared" si="52"/>
        <v>41832.852627314816</v>
      </c>
      <c r="T648" s="26">
        <f t="shared" si="53"/>
        <v>16293.852627314816</v>
      </c>
      <c r="U648" s="16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3" t="s">
        <v>8318</v>
      </c>
      <c r="R649" t="s">
        <v>8320</v>
      </c>
      <c r="S649" s="26">
        <f t="shared" si="52"/>
        <v>42416.767928240741</v>
      </c>
      <c r="T649" s="26">
        <f t="shared" si="53"/>
        <v>16877.726261574073</v>
      </c>
      <c r="U649" s="16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3" t="s">
        <v>8318</v>
      </c>
      <c r="R650" t="s">
        <v>8320</v>
      </c>
      <c r="S650" s="26">
        <f t="shared" si="52"/>
        <v>41891.693379629629</v>
      </c>
      <c r="T650" s="26">
        <f t="shared" si="53"/>
        <v>16357.693379629629</v>
      </c>
      <c r="U650" s="16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3" t="s">
        <v>8318</v>
      </c>
      <c r="R651" t="s">
        <v>8320</v>
      </c>
      <c r="S651" s="26">
        <f t="shared" si="52"/>
        <v>41877.912187499998</v>
      </c>
      <c r="T651" s="26">
        <f t="shared" si="53"/>
        <v>16329.9121875</v>
      </c>
      <c r="U651" s="16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3" t="s">
        <v>8318</v>
      </c>
      <c r="R652" t="s">
        <v>8320</v>
      </c>
      <c r="S652" s="26">
        <f t="shared" si="52"/>
        <v>41932.036851851852</v>
      </c>
      <c r="T652" s="26">
        <f t="shared" si="53"/>
        <v>16423.07851851852</v>
      </c>
      <c r="U652" s="16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3" t="s">
        <v>8318</v>
      </c>
      <c r="R653" t="s">
        <v>8320</v>
      </c>
      <c r="S653" s="26">
        <f t="shared" si="52"/>
        <v>41956.017488425925</v>
      </c>
      <c r="T653" s="26">
        <f t="shared" si="53"/>
        <v>16417.017488425925</v>
      </c>
      <c r="U653" s="16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3" t="s">
        <v>8318</v>
      </c>
      <c r="R654" t="s">
        <v>8320</v>
      </c>
      <c r="S654" s="26">
        <f t="shared" si="52"/>
        <v>42675.690393518518</v>
      </c>
      <c r="T654" s="26">
        <f t="shared" si="53"/>
        <v>17136.732060185186</v>
      </c>
      <c r="U654" s="16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3" t="s">
        <v>8318</v>
      </c>
      <c r="R655" t="s">
        <v>8320</v>
      </c>
      <c r="S655" s="26">
        <f t="shared" si="52"/>
        <v>42199.618518518517</v>
      </c>
      <c r="T655" s="26">
        <f t="shared" si="53"/>
        <v>16667.61851851852</v>
      </c>
      <c r="U655" s="16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3" t="s">
        <v>8318</v>
      </c>
      <c r="R656" t="s">
        <v>8320</v>
      </c>
      <c r="S656" s="26">
        <f t="shared" si="52"/>
        <v>42163.957326388889</v>
      </c>
      <c r="T656" s="26">
        <f t="shared" si="53"/>
        <v>16624.957326388889</v>
      </c>
      <c r="U656" s="1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3" t="s">
        <v>8318</v>
      </c>
      <c r="R657" t="s">
        <v>8320</v>
      </c>
      <c r="S657" s="26">
        <f t="shared" si="52"/>
        <v>42045.957314814819</v>
      </c>
      <c r="T657" s="26">
        <f t="shared" si="53"/>
        <v>16506.915648148151</v>
      </c>
      <c r="U657" s="16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3" t="s">
        <v>8318</v>
      </c>
      <c r="R658" t="s">
        <v>8320</v>
      </c>
      <c r="S658" s="26">
        <f t="shared" si="52"/>
        <v>42417.804618055554</v>
      </c>
      <c r="T658" s="26">
        <f t="shared" si="53"/>
        <v>16908.762951388886</v>
      </c>
      <c r="U658" s="16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3" t="s">
        <v>8318</v>
      </c>
      <c r="R659" t="s">
        <v>8320</v>
      </c>
      <c r="S659" s="26">
        <f t="shared" si="52"/>
        <v>42331.84574074074</v>
      </c>
      <c r="T659" s="26">
        <f t="shared" si="53"/>
        <v>16792.84574074074</v>
      </c>
      <c r="U659" s="16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3" t="s">
        <v>8318</v>
      </c>
      <c r="R660" t="s">
        <v>8320</v>
      </c>
      <c r="S660" s="26">
        <f t="shared" si="52"/>
        <v>42179.160752314812</v>
      </c>
      <c r="T660" s="26">
        <f t="shared" si="53"/>
        <v>16642.75</v>
      </c>
      <c r="U660" s="16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3" t="s">
        <v>8318</v>
      </c>
      <c r="R661" t="s">
        <v>8320</v>
      </c>
      <c r="S661" s="26">
        <f t="shared" si="52"/>
        <v>42209.593692129631</v>
      </c>
      <c r="T661" s="26">
        <f t="shared" si="53"/>
        <v>16670.593692129631</v>
      </c>
      <c r="U661" s="16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3" t="s">
        <v>8318</v>
      </c>
      <c r="R662" t="s">
        <v>8320</v>
      </c>
      <c r="S662" s="26">
        <f t="shared" si="52"/>
        <v>41922.741655092592</v>
      </c>
      <c r="T662" s="26">
        <f t="shared" si="53"/>
        <v>16383.783321759262</v>
      </c>
      <c r="U662" s="16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3" t="s">
        <v>8318</v>
      </c>
      <c r="R663" t="s">
        <v>8320</v>
      </c>
      <c r="S663" s="26">
        <f t="shared" si="52"/>
        <v>42636.645358796297</v>
      </c>
      <c r="T663" s="26">
        <f t="shared" si="53"/>
        <v>17097.645358796297</v>
      </c>
      <c r="U663" s="16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3" t="s">
        <v>8318</v>
      </c>
      <c r="R664" t="s">
        <v>8320</v>
      </c>
      <c r="S664" s="26">
        <f t="shared" si="52"/>
        <v>41990.438043981485</v>
      </c>
      <c r="T664" s="26">
        <f t="shared" si="53"/>
        <v>16451.438043981481</v>
      </c>
      <c r="U664" s="16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3" t="s">
        <v>8318</v>
      </c>
      <c r="R665" t="s">
        <v>8320</v>
      </c>
      <c r="S665" s="26">
        <f t="shared" si="52"/>
        <v>42173.843240740738</v>
      </c>
      <c r="T665" s="26">
        <f t="shared" si="53"/>
        <v>16634.843240740742</v>
      </c>
      <c r="U665" s="16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3" t="s">
        <v>8318</v>
      </c>
      <c r="R666" t="s">
        <v>8320</v>
      </c>
      <c r="S666" s="26">
        <f t="shared" si="52"/>
        <v>42077.666377314818</v>
      </c>
      <c r="T666" s="26">
        <f t="shared" si="53"/>
        <v>16538.666377314814</v>
      </c>
      <c r="U666" s="1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3" t="s">
        <v>8318</v>
      </c>
      <c r="R667" t="s">
        <v>8320</v>
      </c>
      <c r="S667" s="26">
        <f t="shared" si="52"/>
        <v>42688.711354166662</v>
      </c>
      <c r="T667" s="26">
        <f t="shared" si="53"/>
        <v>17179.711354166666</v>
      </c>
      <c r="U667" s="16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3" t="s">
        <v>8318</v>
      </c>
      <c r="R668" t="s">
        <v>8320</v>
      </c>
      <c r="S668" s="26">
        <f t="shared" si="52"/>
        <v>41838.832152777781</v>
      </c>
      <c r="T668" s="26">
        <f t="shared" si="53"/>
        <v>16299.832152777779</v>
      </c>
      <c r="U668" s="16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3" t="s">
        <v>8318</v>
      </c>
      <c r="R669" t="s">
        <v>8320</v>
      </c>
      <c r="S669" s="26">
        <f t="shared" si="52"/>
        <v>42632.373414351852</v>
      </c>
      <c r="T669" s="26">
        <f t="shared" si="53"/>
        <v>17103.373414351849</v>
      </c>
      <c r="U669" s="16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3" t="s">
        <v>8318</v>
      </c>
      <c r="R670" t="s">
        <v>8320</v>
      </c>
      <c r="S670" s="26">
        <f t="shared" si="52"/>
        <v>42090.831273148149</v>
      </c>
      <c r="T670" s="26">
        <f t="shared" si="53"/>
        <v>16566.831273148149</v>
      </c>
      <c r="U670" s="16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3" t="s">
        <v>8318</v>
      </c>
      <c r="R671" t="s">
        <v>8320</v>
      </c>
      <c r="S671" s="26">
        <f t="shared" si="52"/>
        <v>42527.625671296293</v>
      </c>
      <c r="T671" s="26">
        <f t="shared" si="53"/>
        <v>16988.625671296297</v>
      </c>
      <c r="U671" s="16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3" t="s">
        <v>8318</v>
      </c>
      <c r="R672" t="s">
        <v>8320</v>
      </c>
      <c r="S672" s="26">
        <f t="shared" si="52"/>
        <v>42506.709722222222</v>
      </c>
      <c r="T672" s="26">
        <f t="shared" si="53"/>
        <v>16971.340277777777</v>
      </c>
      <c r="U672" s="16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3" t="s">
        <v>8318</v>
      </c>
      <c r="R673" t="s">
        <v>8320</v>
      </c>
      <c r="S673" s="26">
        <f t="shared" si="52"/>
        <v>41984.692731481482</v>
      </c>
      <c r="T673" s="26">
        <f t="shared" si="53"/>
        <v>16449.166666666668</v>
      </c>
      <c r="U673" s="16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3" t="s">
        <v>8318</v>
      </c>
      <c r="R674" t="s">
        <v>8320</v>
      </c>
      <c r="S674" s="26">
        <f t="shared" si="52"/>
        <v>41974.219490740739</v>
      </c>
      <c r="T674" s="26">
        <f t="shared" si="53"/>
        <v>16436.207638888889</v>
      </c>
      <c r="U674" s="16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3" t="s">
        <v>8318</v>
      </c>
      <c r="R675" t="s">
        <v>8320</v>
      </c>
      <c r="S675" s="26">
        <f t="shared" si="52"/>
        <v>41838.840474537035</v>
      </c>
      <c r="T675" s="26">
        <f t="shared" si="53"/>
        <v>16314.840474537037</v>
      </c>
      <c r="U675" s="16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3" t="s">
        <v>8318</v>
      </c>
      <c r="R676" t="s">
        <v>8320</v>
      </c>
      <c r="S676" s="26">
        <f t="shared" si="52"/>
        <v>41803.116053240738</v>
      </c>
      <c r="T676" s="26">
        <f t="shared" si="53"/>
        <v>16294.116053240739</v>
      </c>
      <c r="U676" s="1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3" t="s">
        <v>8318</v>
      </c>
      <c r="R677" t="s">
        <v>8320</v>
      </c>
      <c r="S677" s="26">
        <f t="shared" si="52"/>
        <v>41975.930601851855</v>
      </c>
      <c r="T677" s="26">
        <f t="shared" si="53"/>
        <v>16436.290972222221</v>
      </c>
      <c r="U677" s="16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3" t="s">
        <v>8318</v>
      </c>
      <c r="R678" t="s">
        <v>8320</v>
      </c>
      <c r="S678" s="26">
        <f t="shared" si="52"/>
        <v>42012.768298611118</v>
      </c>
      <c r="T678" s="26">
        <f t="shared" si="53"/>
        <v>16473.768298611114</v>
      </c>
      <c r="U678" s="16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3" t="s">
        <v>8318</v>
      </c>
      <c r="R679" t="s">
        <v>8320</v>
      </c>
      <c r="S679" s="26">
        <f t="shared" si="52"/>
        <v>42504.403877314813</v>
      </c>
      <c r="T679" s="26">
        <f t="shared" si="53"/>
        <v>16980.403877314813</v>
      </c>
      <c r="U679" s="16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3" t="s">
        <v>8318</v>
      </c>
      <c r="R680" t="s">
        <v>8320</v>
      </c>
      <c r="S680" s="26">
        <f t="shared" si="52"/>
        <v>42481.376597222217</v>
      </c>
      <c r="T680" s="26">
        <f t="shared" si="53"/>
        <v>16942.376597222221</v>
      </c>
      <c r="U680" s="16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3" t="s">
        <v>8318</v>
      </c>
      <c r="R681" t="s">
        <v>8320</v>
      </c>
      <c r="S681" s="26">
        <f t="shared" si="52"/>
        <v>42556.695706018523</v>
      </c>
      <c r="T681" s="26">
        <f t="shared" si="53"/>
        <v>17047.69570601852</v>
      </c>
      <c r="U681" s="16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3" t="s">
        <v>8318</v>
      </c>
      <c r="R682" t="s">
        <v>8320</v>
      </c>
      <c r="S682" s="26">
        <f t="shared" si="52"/>
        <v>41864.501516203702</v>
      </c>
      <c r="T682" s="26">
        <f t="shared" si="53"/>
        <v>16330.501516203703</v>
      </c>
      <c r="U682" s="16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3" t="s">
        <v>8318</v>
      </c>
      <c r="R683" t="s">
        <v>8320</v>
      </c>
      <c r="S683" s="26">
        <f t="shared" si="52"/>
        <v>42639.805601851855</v>
      </c>
      <c r="T683" s="26">
        <f t="shared" si="53"/>
        <v>17100.805601851851</v>
      </c>
      <c r="U683" s="16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3" t="s">
        <v>8318</v>
      </c>
      <c r="R684" t="s">
        <v>8320</v>
      </c>
      <c r="S684" s="26">
        <f t="shared" si="52"/>
        <v>42778.765300925923</v>
      </c>
      <c r="T684" s="26">
        <f t="shared" si="53"/>
        <v>17239.723634259262</v>
      </c>
      <c r="U684" s="16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3" t="s">
        <v>8318</v>
      </c>
      <c r="R685" t="s">
        <v>8320</v>
      </c>
      <c r="S685" s="26">
        <f t="shared" si="52"/>
        <v>42634.900046296301</v>
      </c>
      <c r="T685" s="26">
        <f t="shared" si="53"/>
        <v>17105.900046296298</v>
      </c>
      <c r="U685" s="16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3" t="s">
        <v>8318</v>
      </c>
      <c r="R686" t="s">
        <v>8320</v>
      </c>
      <c r="S686" s="26">
        <f t="shared" si="52"/>
        <v>41809.473275462966</v>
      </c>
      <c r="T686" s="26">
        <f t="shared" si="53"/>
        <v>16276.125</v>
      </c>
      <c r="U686" s="1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3" t="s">
        <v>8318</v>
      </c>
      <c r="R687" t="s">
        <v>8320</v>
      </c>
      <c r="S687" s="26">
        <f t="shared" si="52"/>
        <v>41971.866574074069</v>
      </c>
      <c r="T687" s="26">
        <f t="shared" si="53"/>
        <v>16447.866574074073</v>
      </c>
      <c r="U687" s="16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3" t="s">
        <v>8318</v>
      </c>
      <c r="R688" t="s">
        <v>8320</v>
      </c>
      <c r="S688" s="26">
        <f t="shared" si="52"/>
        <v>42189.673263888893</v>
      </c>
      <c r="T688" s="26">
        <f t="shared" si="53"/>
        <v>16650.67326388889</v>
      </c>
      <c r="U688" s="16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3" t="s">
        <v>8318</v>
      </c>
      <c r="R689" t="s">
        <v>8320</v>
      </c>
      <c r="S689" s="26">
        <f t="shared" si="52"/>
        <v>42711.750613425931</v>
      </c>
      <c r="T689" s="26">
        <f t="shared" si="53"/>
        <v>17202.750613425927</v>
      </c>
      <c r="U689" s="16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3" t="s">
        <v>8318</v>
      </c>
      <c r="R690" t="s">
        <v>8320</v>
      </c>
      <c r="S690" s="26">
        <f t="shared" si="52"/>
        <v>42262.104780092588</v>
      </c>
      <c r="T690" s="26">
        <f t="shared" si="53"/>
        <v>16723.104780092592</v>
      </c>
      <c r="U690" s="16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3" t="s">
        <v>8318</v>
      </c>
      <c r="R691" t="s">
        <v>8320</v>
      </c>
      <c r="S691" s="26">
        <f t="shared" si="52"/>
        <v>42675.66778935185</v>
      </c>
      <c r="T691" s="26">
        <f t="shared" si="53"/>
        <v>17143.207638888889</v>
      </c>
      <c r="U691" s="16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3" t="s">
        <v>8318</v>
      </c>
      <c r="R692" t="s">
        <v>8320</v>
      </c>
      <c r="S692" s="26">
        <f t="shared" si="52"/>
        <v>42579.634733796294</v>
      </c>
      <c r="T692" s="26">
        <f t="shared" si="53"/>
        <v>17053.25</v>
      </c>
      <c r="U692" s="16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3" t="s">
        <v>8318</v>
      </c>
      <c r="R693" t="s">
        <v>8320</v>
      </c>
      <c r="S693" s="26">
        <f t="shared" si="52"/>
        <v>42158.028310185182</v>
      </c>
      <c r="T693" s="26">
        <f t="shared" si="53"/>
        <v>16617.028310185186</v>
      </c>
      <c r="U693" s="16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3" t="s">
        <v>8318</v>
      </c>
      <c r="R694" t="s">
        <v>8320</v>
      </c>
      <c r="S694" s="26">
        <f t="shared" si="52"/>
        <v>42696.37572916667</v>
      </c>
      <c r="T694" s="26">
        <f t="shared" si="53"/>
        <v>17157.375729166666</v>
      </c>
      <c r="U694" s="16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3" t="s">
        <v>8318</v>
      </c>
      <c r="R695" t="s">
        <v>8320</v>
      </c>
      <c r="S695" s="26">
        <f t="shared" si="52"/>
        <v>42094.808182870373</v>
      </c>
      <c r="T695" s="26">
        <f t="shared" si="53"/>
        <v>16555.808182870373</v>
      </c>
      <c r="U695" s="16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3" t="s">
        <v>8318</v>
      </c>
      <c r="R696" t="s">
        <v>8320</v>
      </c>
      <c r="S696" s="26">
        <f t="shared" si="52"/>
        <v>42737.663877314815</v>
      </c>
      <c r="T696" s="26">
        <f t="shared" si="53"/>
        <v>17198.663877314815</v>
      </c>
      <c r="U696" s="1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3" t="s">
        <v>8318</v>
      </c>
      <c r="R697" t="s">
        <v>8320</v>
      </c>
      <c r="S697" s="26">
        <f t="shared" si="52"/>
        <v>41913.521064814813</v>
      </c>
      <c r="T697" s="26">
        <f t="shared" si="53"/>
        <v>16374.521064814813</v>
      </c>
      <c r="U697" s="16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3" t="s">
        <v>8318</v>
      </c>
      <c r="R698" t="s">
        <v>8320</v>
      </c>
      <c r="S698" s="26">
        <f t="shared" si="52"/>
        <v>41815.927106481482</v>
      </c>
      <c r="T698" s="26">
        <f t="shared" si="53"/>
        <v>16276.927106481482</v>
      </c>
      <c r="U698" s="16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3" t="s">
        <v>8318</v>
      </c>
      <c r="R699" t="s">
        <v>8320</v>
      </c>
      <c r="S699" s="26">
        <f t="shared" si="52"/>
        <v>42388.523020833338</v>
      </c>
      <c r="T699" s="26">
        <f t="shared" si="53"/>
        <v>16834.523020833334</v>
      </c>
      <c r="U699" s="16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3" t="s">
        <v>8318</v>
      </c>
      <c r="R700" t="s">
        <v>8320</v>
      </c>
      <c r="S700" s="26">
        <f t="shared" si="52"/>
        <v>41866.931076388886</v>
      </c>
      <c r="T700" s="26">
        <f t="shared" si="53"/>
        <v>16331.083333333334</v>
      </c>
      <c r="U700" s="16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3" t="s">
        <v>8318</v>
      </c>
      <c r="R701" t="s">
        <v>8320</v>
      </c>
      <c r="S701" s="26">
        <f t="shared" si="52"/>
        <v>41563.485509259262</v>
      </c>
      <c r="T701" s="26">
        <f t="shared" si="53"/>
        <v>16031.666666666666</v>
      </c>
      <c r="U701" s="16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3" t="s">
        <v>8318</v>
      </c>
      <c r="R702" t="s">
        <v>8320</v>
      </c>
      <c r="S702" s="26">
        <f t="shared" si="52"/>
        <v>42715.688437500001</v>
      </c>
      <c r="T702" s="26">
        <f t="shared" si="53"/>
        <v>17176.688437500001</v>
      </c>
      <c r="U702" s="16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3" t="s">
        <v>8318</v>
      </c>
      <c r="R703" t="s">
        <v>8320</v>
      </c>
      <c r="S703" s="26">
        <f t="shared" si="52"/>
        <v>41813.662962962961</v>
      </c>
      <c r="T703" s="26">
        <f t="shared" si="53"/>
        <v>16274.662962962962</v>
      </c>
      <c r="U703" s="16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3" t="s">
        <v>8318</v>
      </c>
      <c r="R704" t="s">
        <v>8320</v>
      </c>
      <c r="S704" s="26">
        <f t="shared" si="52"/>
        <v>42668.726701388892</v>
      </c>
      <c r="T704" s="26">
        <f t="shared" si="53"/>
        <v>17129.768368055553</v>
      </c>
      <c r="U704" s="16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3" t="s">
        <v>8318</v>
      </c>
      <c r="R705" t="s">
        <v>8320</v>
      </c>
      <c r="S705" s="26">
        <f t="shared" si="52"/>
        <v>42711.950798611113</v>
      </c>
      <c r="T705" s="26">
        <f t="shared" si="53"/>
        <v>17197.980555555554</v>
      </c>
      <c r="U705" s="16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3" t="s">
        <v>8318</v>
      </c>
      <c r="R706" t="s">
        <v>8320</v>
      </c>
      <c r="S706" s="26">
        <f t="shared" si="52"/>
        <v>42726.192916666667</v>
      </c>
      <c r="T706" s="26">
        <f t="shared" si="53"/>
        <v>17217.192916666667</v>
      </c>
      <c r="U706" s="1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8318</v>
      </c>
      <c r="R707" t="s">
        <v>8320</v>
      </c>
      <c r="S707" s="26">
        <f t="shared" ref="S707:S770" si="57">(((J707/60)/60)/24)+DATE(1970,1,1)</f>
        <v>42726.491643518515</v>
      </c>
      <c r="T707" s="26">
        <f t="shared" ref="T707:T770" si="58">(((I707/60)/60)/24)</f>
        <v>17187.491643518519</v>
      </c>
      <c r="U707" s="16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3" t="s">
        <v>8318</v>
      </c>
      <c r="R708" t="s">
        <v>8320</v>
      </c>
      <c r="S708" s="26">
        <f t="shared" si="57"/>
        <v>42676.995173611111</v>
      </c>
      <c r="T708" s="26">
        <f t="shared" si="58"/>
        <v>17149.777083333334</v>
      </c>
      <c r="U708" s="16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3" t="s">
        <v>8318</v>
      </c>
      <c r="R709" t="s">
        <v>8320</v>
      </c>
      <c r="S709" s="26">
        <f t="shared" si="57"/>
        <v>42696.663506944446</v>
      </c>
      <c r="T709" s="26">
        <f t="shared" si="58"/>
        <v>17167.663506944442</v>
      </c>
      <c r="U709" s="16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3" t="s">
        <v>8318</v>
      </c>
      <c r="R710" t="s">
        <v>8320</v>
      </c>
      <c r="S710" s="26">
        <f t="shared" si="57"/>
        <v>41835.581018518518</v>
      </c>
      <c r="T710" s="26">
        <f t="shared" si="58"/>
        <v>16326.581018518518</v>
      </c>
      <c r="U710" s="16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3" t="s">
        <v>8318</v>
      </c>
      <c r="R711" t="s">
        <v>8320</v>
      </c>
      <c r="S711" s="26">
        <f t="shared" si="57"/>
        <v>41948.041192129633</v>
      </c>
      <c r="T711" s="26">
        <f t="shared" si="58"/>
        <v>16409.041192129629</v>
      </c>
      <c r="U711" s="16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3" t="s">
        <v>8318</v>
      </c>
      <c r="R712" t="s">
        <v>8320</v>
      </c>
      <c r="S712" s="26">
        <f t="shared" si="57"/>
        <v>41837.984976851854</v>
      </c>
      <c r="T712" s="26">
        <f t="shared" si="58"/>
        <v>16302.030555555555</v>
      </c>
      <c r="U712" s="16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3" t="s">
        <v>8318</v>
      </c>
      <c r="R713" t="s">
        <v>8320</v>
      </c>
      <c r="S713" s="26">
        <f t="shared" si="57"/>
        <v>42678.459120370375</v>
      </c>
      <c r="T713" s="26">
        <f t="shared" si="58"/>
        <v>17149.500787037035</v>
      </c>
      <c r="U713" s="16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3" t="s">
        <v>8318</v>
      </c>
      <c r="R714" t="s">
        <v>8320</v>
      </c>
      <c r="S714" s="26">
        <f t="shared" si="57"/>
        <v>42384.680925925932</v>
      </c>
      <c r="T714" s="26">
        <f t="shared" si="58"/>
        <v>16845.680925925928</v>
      </c>
      <c r="U714" s="16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3" t="s">
        <v>8318</v>
      </c>
      <c r="R715" t="s">
        <v>8320</v>
      </c>
      <c r="S715" s="26">
        <f t="shared" si="57"/>
        <v>42496.529305555552</v>
      </c>
      <c r="T715" s="26">
        <f t="shared" si="58"/>
        <v>16957.529305555556</v>
      </c>
      <c r="U715" s="16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3" t="s">
        <v>8318</v>
      </c>
      <c r="R716" t="s">
        <v>8320</v>
      </c>
      <c r="S716" s="26">
        <f t="shared" si="57"/>
        <v>42734.787986111114</v>
      </c>
      <c r="T716" s="26">
        <f t="shared" si="58"/>
        <v>17225.787986111111</v>
      </c>
      <c r="U716" s="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3" t="s">
        <v>8318</v>
      </c>
      <c r="R717" t="s">
        <v>8320</v>
      </c>
      <c r="S717" s="26">
        <f t="shared" si="57"/>
        <v>42273.090740740736</v>
      </c>
      <c r="T717" s="26">
        <f t="shared" si="58"/>
        <v>16744.132407407407</v>
      </c>
      <c r="U717" s="16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3" t="s">
        <v>8318</v>
      </c>
      <c r="R718" t="s">
        <v>8320</v>
      </c>
      <c r="S718" s="26">
        <f t="shared" si="57"/>
        <v>41940.658645833333</v>
      </c>
      <c r="T718" s="26">
        <f t="shared" si="58"/>
        <v>16405</v>
      </c>
      <c r="U718" s="16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3" t="s">
        <v>8318</v>
      </c>
      <c r="R719" t="s">
        <v>8320</v>
      </c>
      <c r="S719" s="26">
        <f t="shared" si="57"/>
        <v>41857.854189814818</v>
      </c>
      <c r="T719" s="26">
        <f t="shared" si="58"/>
        <v>16318.854189814816</v>
      </c>
      <c r="U719" s="16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3" t="s">
        <v>8318</v>
      </c>
      <c r="R720" t="s">
        <v>8320</v>
      </c>
      <c r="S720" s="26">
        <f t="shared" si="57"/>
        <v>42752.845451388886</v>
      </c>
      <c r="T720" s="26">
        <f t="shared" si="58"/>
        <v>17215.249305555557</v>
      </c>
      <c r="U720" s="16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3" t="s">
        <v>8318</v>
      </c>
      <c r="R721" t="s">
        <v>8320</v>
      </c>
      <c r="S721" s="26">
        <f t="shared" si="57"/>
        <v>42409.040231481486</v>
      </c>
      <c r="T721" s="26">
        <f t="shared" si="58"/>
        <v>16854.040231481482</v>
      </c>
      <c r="U721" s="16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3" t="s">
        <v>8321</v>
      </c>
      <c r="R722" t="s">
        <v>8322</v>
      </c>
      <c r="S722" s="26">
        <f t="shared" si="57"/>
        <v>40909.649201388893</v>
      </c>
      <c r="T722" s="26">
        <f t="shared" si="58"/>
        <v>15368.649201388891</v>
      </c>
      <c r="U722" s="16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3" t="s">
        <v>8321</v>
      </c>
      <c r="R723" t="s">
        <v>8322</v>
      </c>
      <c r="S723" s="26">
        <f t="shared" si="57"/>
        <v>41807.571840277778</v>
      </c>
      <c r="T723" s="26">
        <f t="shared" si="58"/>
        <v>16283.571840277778</v>
      </c>
      <c r="U723" s="16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3" t="s">
        <v>8321</v>
      </c>
      <c r="R724" t="s">
        <v>8322</v>
      </c>
      <c r="S724" s="26">
        <f t="shared" si="57"/>
        <v>40977.805300925924</v>
      </c>
      <c r="T724" s="26">
        <f t="shared" si="58"/>
        <v>15438.76363425926</v>
      </c>
      <c r="U724" s="16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3" t="s">
        <v>8321</v>
      </c>
      <c r="R725" t="s">
        <v>8322</v>
      </c>
      <c r="S725" s="26">
        <f t="shared" si="57"/>
        <v>42184.816539351858</v>
      </c>
      <c r="T725" s="26">
        <f t="shared" si="58"/>
        <v>16646.165972222221</v>
      </c>
      <c r="U725" s="16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3" t="s">
        <v>8321</v>
      </c>
      <c r="R726" t="s">
        <v>8322</v>
      </c>
      <c r="S726" s="26">
        <f t="shared" si="57"/>
        <v>40694.638460648144</v>
      </c>
      <c r="T726" s="26">
        <f t="shared" si="58"/>
        <v>15155.638460648146</v>
      </c>
      <c r="U726" s="1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3" t="s">
        <v>8321</v>
      </c>
      <c r="R727" t="s">
        <v>8322</v>
      </c>
      <c r="S727" s="26">
        <f t="shared" si="57"/>
        <v>42321.626296296294</v>
      </c>
      <c r="T727" s="26">
        <f t="shared" si="58"/>
        <v>16782.626296296297</v>
      </c>
      <c r="U727" s="16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3" t="s">
        <v>8321</v>
      </c>
      <c r="R728" t="s">
        <v>8322</v>
      </c>
      <c r="S728" s="26">
        <f t="shared" si="57"/>
        <v>41346.042673611111</v>
      </c>
      <c r="T728" s="26">
        <f t="shared" si="58"/>
        <v>15807.042673611111</v>
      </c>
      <c r="U728" s="16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3" t="s">
        <v>8321</v>
      </c>
      <c r="R729" t="s">
        <v>8322</v>
      </c>
      <c r="S729" s="26">
        <f t="shared" si="57"/>
        <v>41247.020243055551</v>
      </c>
      <c r="T729" s="26">
        <f t="shared" si="58"/>
        <v>15719.888888888889</v>
      </c>
      <c r="U729" s="16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3" t="s">
        <v>8321</v>
      </c>
      <c r="R730" t="s">
        <v>8322</v>
      </c>
      <c r="S730" s="26">
        <f t="shared" si="57"/>
        <v>40731.837465277778</v>
      </c>
      <c r="T730" s="26">
        <f t="shared" si="58"/>
        <v>15207.837465277778</v>
      </c>
      <c r="U730" s="16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3" t="s">
        <v>8321</v>
      </c>
      <c r="R731" t="s">
        <v>8322</v>
      </c>
      <c r="S731" s="26">
        <f t="shared" si="57"/>
        <v>41111.185891203706</v>
      </c>
      <c r="T731" s="26">
        <f t="shared" si="58"/>
        <v>15602.185891203704</v>
      </c>
      <c r="U731" s="16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3" t="s">
        <v>8321</v>
      </c>
      <c r="R732" t="s">
        <v>8322</v>
      </c>
      <c r="S732" s="26">
        <f t="shared" si="57"/>
        <v>40854.745266203703</v>
      </c>
      <c r="T732" s="26">
        <f t="shared" si="58"/>
        <v>15315.745266203703</v>
      </c>
      <c r="U732" s="16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3" t="s">
        <v>8321</v>
      </c>
      <c r="R733" t="s">
        <v>8322</v>
      </c>
      <c r="S733" s="26">
        <f t="shared" si="57"/>
        <v>40879.795682870368</v>
      </c>
      <c r="T733" s="26">
        <f t="shared" si="58"/>
        <v>15361.25</v>
      </c>
      <c r="U733" s="16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3" t="s">
        <v>8321</v>
      </c>
      <c r="R734" t="s">
        <v>8322</v>
      </c>
      <c r="S734" s="26">
        <f t="shared" si="57"/>
        <v>41486.424317129626</v>
      </c>
      <c r="T734" s="26">
        <f t="shared" si="58"/>
        <v>15977.424317129628</v>
      </c>
      <c r="U734" s="16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3" t="s">
        <v>8321</v>
      </c>
      <c r="R735" t="s">
        <v>8322</v>
      </c>
      <c r="S735" s="26">
        <f t="shared" si="57"/>
        <v>41598.420046296298</v>
      </c>
      <c r="T735" s="26">
        <f t="shared" si="58"/>
        <v>16059.420046296296</v>
      </c>
      <c r="U735" s="16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3" t="s">
        <v>8321</v>
      </c>
      <c r="R736" t="s">
        <v>8322</v>
      </c>
      <c r="S736" s="26">
        <f t="shared" si="57"/>
        <v>42102.164583333331</v>
      </c>
      <c r="T736" s="26">
        <f t="shared" si="58"/>
        <v>16564.208333333332</v>
      </c>
      <c r="U736" s="1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3" t="s">
        <v>8321</v>
      </c>
      <c r="R737" t="s">
        <v>8322</v>
      </c>
      <c r="S737" s="26">
        <f t="shared" si="57"/>
        <v>41946.029467592591</v>
      </c>
      <c r="T737" s="26">
        <f t="shared" si="58"/>
        <v>16408.027083333334</v>
      </c>
      <c r="U737" s="16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3" t="s">
        <v>8321</v>
      </c>
      <c r="R738" t="s">
        <v>8322</v>
      </c>
      <c r="S738" s="26">
        <f t="shared" si="57"/>
        <v>41579.734259259261</v>
      </c>
      <c r="T738" s="26">
        <f t="shared" si="58"/>
        <v>16030.207638888889</v>
      </c>
      <c r="U738" s="16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3" t="s">
        <v>8321</v>
      </c>
      <c r="R739" t="s">
        <v>8322</v>
      </c>
      <c r="S739" s="26">
        <f t="shared" si="57"/>
        <v>41667.275312500002</v>
      </c>
      <c r="T739" s="26">
        <f t="shared" si="58"/>
        <v>16115.833333333334</v>
      </c>
      <c r="U739" s="16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3" t="s">
        <v>8321</v>
      </c>
      <c r="R740" t="s">
        <v>8322</v>
      </c>
      <c r="S740" s="26">
        <f t="shared" si="57"/>
        <v>41943.604097222218</v>
      </c>
      <c r="T740" s="26">
        <f t="shared" si="58"/>
        <v>16405.207638888889</v>
      </c>
      <c r="U740" s="16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3" t="s">
        <v>8321</v>
      </c>
      <c r="R741" t="s">
        <v>8322</v>
      </c>
      <c r="S741" s="26">
        <f t="shared" si="57"/>
        <v>41829.502650462964</v>
      </c>
      <c r="T741" s="26">
        <f t="shared" si="58"/>
        <v>16293.502650462962</v>
      </c>
      <c r="U741" s="16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3" t="s">
        <v>8321</v>
      </c>
      <c r="R742" t="s">
        <v>8322</v>
      </c>
      <c r="S742" s="26">
        <f t="shared" si="57"/>
        <v>42162.146782407406</v>
      </c>
      <c r="T742" s="26">
        <f t="shared" si="58"/>
        <v>16607.14678240741</v>
      </c>
      <c r="U742" s="16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3" t="s">
        <v>8321</v>
      </c>
      <c r="R743" t="s">
        <v>8322</v>
      </c>
      <c r="S743" s="26">
        <f t="shared" si="57"/>
        <v>41401.648217592592</v>
      </c>
      <c r="T743" s="26">
        <f t="shared" si="58"/>
        <v>15867.648217592592</v>
      </c>
      <c r="U743" s="16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3" t="s">
        <v>8321</v>
      </c>
      <c r="R744" t="s">
        <v>8322</v>
      </c>
      <c r="S744" s="26">
        <f t="shared" si="57"/>
        <v>41689.917962962965</v>
      </c>
      <c r="T744" s="26">
        <f t="shared" si="58"/>
        <v>16150.876296296296</v>
      </c>
      <c r="U744" s="16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3" t="s">
        <v>8321</v>
      </c>
      <c r="R745" t="s">
        <v>8322</v>
      </c>
      <c r="S745" s="26">
        <f t="shared" si="57"/>
        <v>40990.709317129629</v>
      </c>
      <c r="T745" s="26">
        <f t="shared" si="58"/>
        <v>15446.875</v>
      </c>
      <c r="U745" s="16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3" t="s">
        <v>8321</v>
      </c>
      <c r="R746" t="s">
        <v>8322</v>
      </c>
      <c r="S746" s="26">
        <f t="shared" si="57"/>
        <v>41226.95721064815</v>
      </c>
      <c r="T746" s="26">
        <f t="shared" si="58"/>
        <v>15687.957210648148</v>
      </c>
      <c r="U746" s="1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3" t="s">
        <v>8321</v>
      </c>
      <c r="R747" t="s">
        <v>8322</v>
      </c>
      <c r="S747" s="26">
        <f t="shared" si="57"/>
        <v>41367.572280092594</v>
      </c>
      <c r="T747" s="26">
        <f t="shared" si="58"/>
        <v>15828.572280092592</v>
      </c>
      <c r="U747" s="16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3" t="s">
        <v>8321</v>
      </c>
      <c r="R748" t="s">
        <v>8322</v>
      </c>
      <c r="S748" s="26">
        <f t="shared" si="57"/>
        <v>41157.042928240742</v>
      </c>
      <c r="T748" s="26">
        <f t="shared" si="58"/>
        <v>15606.165972222223</v>
      </c>
      <c r="U748" s="16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3" t="s">
        <v>8321</v>
      </c>
      <c r="R749" t="s">
        <v>8322</v>
      </c>
      <c r="S749" s="26">
        <f t="shared" si="57"/>
        <v>41988.548831018517</v>
      </c>
      <c r="T749" s="26">
        <f t="shared" si="58"/>
        <v>16450.454166666666</v>
      </c>
      <c r="U749" s="16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3" t="s">
        <v>8321</v>
      </c>
      <c r="R750" t="s">
        <v>8322</v>
      </c>
      <c r="S750" s="26">
        <f t="shared" si="57"/>
        <v>41831.846828703703</v>
      </c>
      <c r="T750" s="26">
        <f t="shared" si="58"/>
        <v>16292.846828703703</v>
      </c>
      <c r="U750" s="16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3" t="s">
        <v>8321</v>
      </c>
      <c r="R751" t="s">
        <v>8322</v>
      </c>
      <c r="S751" s="26">
        <f t="shared" si="57"/>
        <v>42733.94131944445</v>
      </c>
      <c r="T751" s="26">
        <f t="shared" si="58"/>
        <v>17194.941319444446</v>
      </c>
      <c r="U751" s="16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3" t="s">
        <v>8321</v>
      </c>
      <c r="R752" t="s">
        <v>8322</v>
      </c>
      <c r="S752" s="26">
        <f t="shared" si="57"/>
        <v>41299.878148148149</v>
      </c>
      <c r="T752" s="26">
        <f t="shared" si="58"/>
        <v>15760.878148148149</v>
      </c>
      <c r="U752" s="16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3" t="s">
        <v>8321</v>
      </c>
      <c r="R753" t="s">
        <v>8322</v>
      </c>
      <c r="S753" s="26">
        <f t="shared" si="57"/>
        <v>40713.630497685182</v>
      </c>
      <c r="T753" s="26">
        <f t="shared" si="58"/>
        <v>15190.630497685184</v>
      </c>
      <c r="U753" s="16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3" t="s">
        <v>8321</v>
      </c>
      <c r="R754" t="s">
        <v>8322</v>
      </c>
      <c r="S754" s="26">
        <f t="shared" si="57"/>
        <v>42639.421493055561</v>
      </c>
      <c r="T754" s="26">
        <f t="shared" si="58"/>
        <v>17090.458333333332</v>
      </c>
      <c r="U754" s="16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3" t="s">
        <v>8321</v>
      </c>
      <c r="R755" t="s">
        <v>8322</v>
      </c>
      <c r="S755" s="26">
        <f t="shared" si="57"/>
        <v>42019.590173611112</v>
      </c>
      <c r="T755" s="26">
        <f t="shared" si="58"/>
        <v>16480.590173611112</v>
      </c>
      <c r="U755" s="16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3" t="s">
        <v>8321</v>
      </c>
      <c r="R756" t="s">
        <v>8322</v>
      </c>
      <c r="S756" s="26">
        <f t="shared" si="57"/>
        <v>41249.749085648145</v>
      </c>
      <c r="T756" s="26">
        <f t="shared" si="58"/>
        <v>15710.749085648147</v>
      </c>
      <c r="U756" s="1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3" t="s">
        <v>8321</v>
      </c>
      <c r="R757" t="s">
        <v>8322</v>
      </c>
      <c r="S757" s="26">
        <f t="shared" si="57"/>
        <v>41383.605057870373</v>
      </c>
      <c r="T757" s="26">
        <f t="shared" si="58"/>
        <v>15845.028472222222</v>
      </c>
      <c r="U757" s="16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3" t="s">
        <v>8321</v>
      </c>
      <c r="R758" t="s">
        <v>8322</v>
      </c>
      <c r="S758" s="26">
        <f t="shared" si="57"/>
        <v>40590.766886574071</v>
      </c>
      <c r="T758" s="26">
        <f t="shared" si="58"/>
        <v>15082.725219907406</v>
      </c>
      <c r="U758" s="16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3" t="s">
        <v>8321</v>
      </c>
      <c r="R759" t="s">
        <v>8322</v>
      </c>
      <c r="S759" s="26">
        <f t="shared" si="57"/>
        <v>41235.054560185185</v>
      </c>
      <c r="T759" s="26">
        <f t="shared" si="58"/>
        <v>15680.054560185185</v>
      </c>
      <c r="U759" s="16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3" t="s">
        <v>8321</v>
      </c>
      <c r="R760" t="s">
        <v>8322</v>
      </c>
      <c r="S760" s="26">
        <f t="shared" si="57"/>
        <v>40429.836435185185</v>
      </c>
      <c r="T760" s="26">
        <f t="shared" si="58"/>
        <v>14890.836435185185</v>
      </c>
      <c r="U760" s="16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3" t="s">
        <v>8321</v>
      </c>
      <c r="R761" t="s">
        <v>8322</v>
      </c>
      <c r="S761" s="26">
        <f t="shared" si="57"/>
        <v>41789.330312500002</v>
      </c>
      <c r="T761" s="26">
        <f t="shared" si="58"/>
        <v>16260.3303125</v>
      </c>
      <c r="U761" s="16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3" t="s">
        <v>8321</v>
      </c>
      <c r="R762" t="s">
        <v>8323</v>
      </c>
      <c r="S762" s="26">
        <f t="shared" si="57"/>
        <v>42670.764039351852</v>
      </c>
      <c r="T762" s="26">
        <f t="shared" si="58"/>
        <v>17131.805706018517</v>
      </c>
      <c r="U762" s="16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3" t="s">
        <v>8321</v>
      </c>
      <c r="R763" t="s">
        <v>8323</v>
      </c>
      <c r="S763" s="26">
        <f t="shared" si="57"/>
        <v>41642.751458333332</v>
      </c>
      <c r="T763" s="26">
        <f t="shared" si="58"/>
        <v>16103.751458333334</v>
      </c>
      <c r="U763" s="16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3" t="s">
        <v>8321</v>
      </c>
      <c r="R764" t="s">
        <v>8323</v>
      </c>
      <c r="S764" s="26">
        <f t="shared" si="57"/>
        <v>42690.858449074076</v>
      </c>
      <c r="T764" s="26">
        <f t="shared" si="58"/>
        <v>17139.25</v>
      </c>
      <c r="U764" s="16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3" t="s">
        <v>8321</v>
      </c>
      <c r="R765" t="s">
        <v>8323</v>
      </c>
      <c r="S765" s="26">
        <f t="shared" si="57"/>
        <v>41471.446851851848</v>
      </c>
      <c r="T765" s="26">
        <f t="shared" si="58"/>
        <v>15932.44685185185</v>
      </c>
      <c r="U765" s="16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3" t="s">
        <v>8321</v>
      </c>
      <c r="R766" t="s">
        <v>8323</v>
      </c>
      <c r="S766" s="26">
        <f t="shared" si="57"/>
        <v>42227.173159722224</v>
      </c>
      <c r="T766" s="26">
        <f t="shared" si="58"/>
        <v>16688.173159722224</v>
      </c>
      <c r="U766" s="1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3" t="s">
        <v>8321</v>
      </c>
      <c r="R767" t="s">
        <v>8323</v>
      </c>
      <c r="S767" s="26">
        <f t="shared" si="57"/>
        <v>41901.542638888888</v>
      </c>
      <c r="T767" s="26">
        <f t="shared" si="58"/>
        <v>16362.542638888888</v>
      </c>
      <c r="U767" s="16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3" t="s">
        <v>8321</v>
      </c>
      <c r="R768" t="s">
        <v>8323</v>
      </c>
      <c r="S768" s="26">
        <f t="shared" si="57"/>
        <v>42021.783368055556</v>
      </c>
      <c r="T768" s="26">
        <f t="shared" si="58"/>
        <v>16482.783368055556</v>
      </c>
      <c r="U768" s="16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3" t="s">
        <v>8321</v>
      </c>
      <c r="R769" t="s">
        <v>8323</v>
      </c>
      <c r="S769" s="26">
        <f t="shared" si="57"/>
        <v>42115.143634259264</v>
      </c>
      <c r="T769" s="26">
        <f t="shared" si="58"/>
        <v>16576.143634259261</v>
      </c>
      <c r="U769" s="16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>
        <f t="shared" si="56"/>
        <v>0</v>
      </c>
      <c r="Q770" s="13" t="s">
        <v>8321</v>
      </c>
      <c r="R770" t="s">
        <v>8323</v>
      </c>
      <c r="S770" s="26">
        <f t="shared" si="57"/>
        <v>41594.207060185188</v>
      </c>
      <c r="T770" s="26">
        <f t="shared" si="58"/>
        <v>16055.207060185186</v>
      </c>
      <c r="U770" s="16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8321</v>
      </c>
      <c r="R771" t="s">
        <v>8323</v>
      </c>
      <c r="S771" s="26">
        <f t="shared" ref="S771:S834" si="62">(((J771/60)/60)/24)+DATE(1970,1,1)</f>
        <v>41604.996458333335</v>
      </c>
      <c r="T771" s="26">
        <f t="shared" ref="T771:T834" si="63">(((I771/60)/60)/24)</f>
        <v>16065.996458333333</v>
      </c>
      <c r="U771" s="16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3" t="s">
        <v>8321</v>
      </c>
      <c r="R772" t="s">
        <v>8323</v>
      </c>
      <c r="S772" s="26">
        <f t="shared" si="62"/>
        <v>41289.999641203707</v>
      </c>
      <c r="T772" s="26">
        <f t="shared" si="63"/>
        <v>15760.999641203705</v>
      </c>
      <c r="U772" s="16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3" t="s">
        <v>8321</v>
      </c>
      <c r="R773" t="s">
        <v>8323</v>
      </c>
      <c r="S773" s="26">
        <f t="shared" si="62"/>
        <v>42349.824097222227</v>
      </c>
      <c r="T773" s="26">
        <f t="shared" si="63"/>
        <v>16830.824097222223</v>
      </c>
      <c r="U773" s="16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3" t="s">
        <v>8321</v>
      </c>
      <c r="R774" t="s">
        <v>8323</v>
      </c>
      <c r="S774" s="26">
        <f t="shared" si="62"/>
        <v>40068.056932870371</v>
      </c>
      <c r="T774" s="26">
        <f t="shared" si="63"/>
        <v>14549.165972222223</v>
      </c>
      <c r="U774" s="16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3" t="s">
        <v>8321</v>
      </c>
      <c r="R775" t="s">
        <v>8323</v>
      </c>
      <c r="S775" s="26">
        <f t="shared" si="62"/>
        <v>42100.735937499994</v>
      </c>
      <c r="T775" s="26">
        <f t="shared" si="63"/>
        <v>16565.959027777779</v>
      </c>
      <c r="U775" s="16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3" t="s">
        <v>8321</v>
      </c>
      <c r="R776" t="s">
        <v>8323</v>
      </c>
      <c r="S776" s="26">
        <f t="shared" si="62"/>
        <v>41663.780300925922</v>
      </c>
      <c r="T776" s="26">
        <f t="shared" si="63"/>
        <v>16124.780300925924</v>
      </c>
      <c r="U776" s="1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3" t="s">
        <v>8321</v>
      </c>
      <c r="R777" t="s">
        <v>8323</v>
      </c>
      <c r="S777" s="26">
        <f t="shared" si="62"/>
        <v>40863.060127314813</v>
      </c>
      <c r="T777" s="26">
        <f t="shared" si="63"/>
        <v>15324.060127314813</v>
      </c>
      <c r="U777" s="16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3" t="s">
        <v>8321</v>
      </c>
      <c r="R778" t="s">
        <v>8323</v>
      </c>
      <c r="S778" s="26">
        <f t="shared" si="62"/>
        <v>42250.685706018514</v>
      </c>
      <c r="T778" s="26">
        <f t="shared" si="63"/>
        <v>16719.208333333332</v>
      </c>
      <c r="U778" s="16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3" t="s">
        <v>8321</v>
      </c>
      <c r="R779" t="s">
        <v>8323</v>
      </c>
      <c r="S779" s="26">
        <f t="shared" si="62"/>
        <v>41456.981215277774</v>
      </c>
      <c r="T779" s="26">
        <f t="shared" si="63"/>
        <v>15917.981215277776</v>
      </c>
      <c r="U779" s="16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3" t="s">
        <v>8321</v>
      </c>
      <c r="R780" t="s">
        <v>8323</v>
      </c>
      <c r="S780" s="26">
        <f t="shared" si="62"/>
        <v>41729.702314814815</v>
      </c>
      <c r="T780" s="26">
        <f t="shared" si="63"/>
        <v>16190.702314814815</v>
      </c>
      <c r="U780" s="16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3" t="s">
        <v>8321</v>
      </c>
      <c r="R781" t="s">
        <v>8323</v>
      </c>
      <c r="S781" s="26">
        <f t="shared" si="62"/>
        <v>40436.68408564815</v>
      </c>
      <c r="T781" s="26">
        <f t="shared" si="63"/>
        <v>14897.166666666666</v>
      </c>
      <c r="U781" s="16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3" t="s">
        <v>8324</v>
      </c>
      <c r="R782" t="s">
        <v>8325</v>
      </c>
      <c r="S782" s="26">
        <f t="shared" si="62"/>
        <v>40636.673900462964</v>
      </c>
      <c r="T782" s="26">
        <f t="shared" si="63"/>
        <v>15097.673900462964</v>
      </c>
      <c r="U782" s="16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3" t="s">
        <v>8324</v>
      </c>
      <c r="R783" t="s">
        <v>8325</v>
      </c>
      <c r="S783" s="26">
        <f t="shared" si="62"/>
        <v>41403.000856481485</v>
      </c>
      <c r="T783" s="26">
        <f t="shared" si="63"/>
        <v>15864.000856481483</v>
      </c>
      <c r="U783" s="16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3" t="s">
        <v>8324</v>
      </c>
      <c r="R784" t="s">
        <v>8325</v>
      </c>
      <c r="S784" s="26">
        <f t="shared" si="62"/>
        <v>41116.758125</v>
      </c>
      <c r="T784" s="26">
        <f t="shared" si="63"/>
        <v>15577.758125</v>
      </c>
      <c r="U784" s="16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3" t="s">
        <v>8324</v>
      </c>
      <c r="R785" t="s">
        <v>8325</v>
      </c>
      <c r="S785" s="26">
        <f t="shared" si="62"/>
        <v>40987.773715277777</v>
      </c>
      <c r="T785" s="26">
        <f t="shared" si="63"/>
        <v>15457.916666666666</v>
      </c>
      <c r="U785" s="16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3" t="s">
        <v>8324</v>
      </c>
      <c r="R786" t="s">
        <v>8325</v>
      </c>
      <c r="S786" s="26">
        <f t="shared" si="62"/>
        <v>41675.149525462963</v>
      </c>
      <c r="T786" s="26">
        <f t="shared" si="63"/>
        <v>16146.107858796297</v>
      </c>
      <c r="U786" s="1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3" t="s">
        <v>8324</v>
      </c>
      <c r="R787" t="s">
        <v>8325</v>
      </c>
      <c r="S787" s="26">
        <f t="shared" si="62"/>
        <v>41303.593923611108</v>
      </c>
      <c r="T787" s="26">
        <f t="shared" si="63"/>
        <v>15764.59392361111</v>
      </c>
      <c r="U787" s="16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3" t="s">
        <v>8324</v>
      </c>
      <c r="R788" t="s">
        <v>8325</v>
      </c>
      <c r="S788" s="26">
        <f t="shared" si="62"/>
        <v>40983.055949074071</v>
      </c>
      <c r="T788" s="26">
        <f t="shared" si="63"/>
        <v>15471.657638888888</v>
      </c>
      <c r="U788" s="16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3" t="s">
        <v>8324</v>
      </c>
      <c r="R789" t="s">
        <v>8325</v>
      </c>
      <c r="S789" s="26">
        <f t="shared" si="62"/>
        <v>41549.627615740741</v>
      </c>
      <c r="T789" s="26">
        <f t="shared" si="63"/>
        <v>16010.627615740741</v>
      </c>
      <c r="U789" s="16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3" t="s">
        <v>8324</v>
      </c>
      <c r="R790" t="s">
        <v>8325</v>
      </c>
      <c r="S790" s="26">
        <f t="shared" si="62"/>
        <v>41059.006805555553</v>
      </c>
      <c r="T790" s="26">
        <f t="shared" si="63"/>
        <v>15528.165972222223</v>
      </c>
      <c r="U790" s="16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3" t="s">
        <v>8324</v>
      </c>
      <c r="R791" t="s">
        <v>8325</v>
      </c>
      <c r="S791" s="26">
        <f t="shared" si="62"/>
        <v>41277.186111111114</v>
      </c>
      <c r="T791" s="26">
        <f t="shared" si="63"/>
        <v>15726.332638888889</v>
      </c>
      <c r="U791" s="16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3" t="s">
        <v>8324</v>
      </c>
      <c r="R792" t="s">
        <v>8325</v>
      </c>
      <c r="S792" s="26">
        <f t="shared" si="62"/>
        <v>41276.047905092593</v>
      </c>
      <c r="T792" s="26">
        <f t="shared" si="63"/>
        <v>15737.047905092593</v>
      </c>
      <c r="U792" s="16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3" t="s">
        <v>8324</v>
      </c>
      <c r="R793" t="s">
        <v>8325</v>
      </c>
      <c r="S793" s="26">
        <f t="shared" si="62"/>
        <v>41557.780624999999</v>
      </c>
      <c r="T793" s="26">
        <f t="shared" si="63"/>
        <v>16022.249305555555</v>
      </c>
      <c r="U793" s="16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3" t="s">
        <v>8324</v>
      </c>
      <c r="R794" t="s">
        <v>8325</v>
      </c>
      <c r="S794" s="26">
        <f t="shared" si="62"/>
        <v>41555.873645833337</v>
      </c>
      <c r="T794" s="26">
        <f t="shared" si="63"/>
        <v>16016.915312500001</v>
      </c>
      <c r="U794" s="16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3" t="s">
        <v>8324</v>
      </c>
      <c r="R795" t="s">
        <v>8325</v>
      </c>
      <c r="S795" s="26">
        <f t="shared" si="62"/>
        <v>41442.741249999999</v>
      </c>
      <c r="T795" s="26">
        <f t="shared" si="63"/>
        <v>15889.207638888889</v>
      </c>
      <c r="U795" s="16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3" t="s">
        <v>8324</v>
      </c>
      <c r="R796" t="s">
        <v>8325</v>
      </c>
      <c r="S796" s="26">
        <f t="shared" si="62"/>
        <v>40736.115011574075</v>
      </c>
      <c r="T796" s="26">
        <f t="shared" si="63"/>
        <v>15222.7125</v>
      </c>
      <c r="U796" s="1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3" t="s">
        <v>8324</v>
      </c>
      <c r="R797" t="s">
        <v>8325</v>
      </c>
      <c r="S797" s="26">
        <f t="shared" si="62"/>
        <v>40963.613032407404</v>
      </c>
      <c r="T797" s="26">
        <f t="shared" si="63"/>
        <v>15437.207638888889</v>
      </c>
      <c r="U797" s="16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3" t="s">
        <v>8324</v>
      </c>
      <c r="R798" t="s">
        <v>8325</v>
      </c>
      <c r="S798" s="26">
        <f t="shared" si="62"/>
        <v>41502.882928240739</v>
      </c>
      <c r="T798" s="26">
        <f t="shared" si="63"/>
        <v>15963.881944444445</v>
      </c>
      <c r="U798" s="16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3" t="s">
        <v>8324</v>
      </c>
      <c r="R799" t="s">
        <v>8325</v>
      </c>
      <c r="S799" s="26">
        <f t="shared" si="62"/>
        <v>40996.994074074071</v>
      </c>
      <c r="T799" s="26">
        <f t="shared" si="63"/>
        <v>15459.166666666666</v>
      </c>
      <c r="U799" s="16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3" t="s">
        <v>8324</v>
      </c>
      <c r="R800" t="s">
        <v>8325</v>
      </c>
      <c r="S800" s="26">
        <f t="shared" si="62"/>
        <v>41882.590127314819</v>
      </c>
      <c r="T800" s="26">
        <f t="shared" si="63"/>
        <v>16343.590127314817</v>
      </c>
      <c r="U800" s="16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3" t="s">
        <v>8324</v>
      </c>
      <c r="R801" t="s">
        <v>8325</v>
      </c>
      <c r="S801" s="26">
        <f t="shared" si="62"/>
        <v>40996.667199074072</v>
      </c>
      <c r="T801" s="26">
        <f t="shared" si="63"/>
        <v>15457.667199074072</v>
      </c>
      <c r="U801" s="16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3" t="s">
        <v>8324</v>
      </c>
      <c r="R802" t="s">
        <v>8325</v>
      </c>
      <c r="S802" s="26">
        <f t="shared" si="62"/>
        <v>41863.433495370373</v>
      </c>
      <c r="T802" s="26">
        <f t="shared" si="63"/>
        <v>16324.433495370371</v>
      </c>
      <c r="U802" s="16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3" t="s">
        <v>8324</v>
      </c>
      <c r="R803" t="s">
        <v>8325</v>
      </c>
      <c r="S803" s="26">
        <f t="shared" si="62"/>
        <v>40695.795370370368</v>
      </c>
      <c r="T803" s="26">
        <f t="shared" si="63"/>
        <v>15156.79537037037</v>
      </c>
      <c r="U803" s="16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3" t="s">
        <v>8324</v>
      </c>
      <c r="R804" t="s">
        <v>8325</v>
      </c>
      <c r="S804" s="26">
        <f t="shared" si="62"/>
        <v>41123.022268518522</v>
      </c>
      <c r="T804" s="26">
        <f t="shared" si="63"/>
        <v>15600.170138888889</v>
      </c>
      <c r="U804" s="16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3" t="s">
        <v>8324</v>
      </c>
      <c r="R805" t="s">
        <v>8325</v>
      </c>
      <c r="S805" s="26">
        <f t="shared" si="62"/>
        <v>40665.949976851851</v>
      </c>
      <c r="T805" s="26">
        <f t="shared" si="63"/>
        <v>15123.041666666666</v>
      </c>
      <c r="U805" s="16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3" t="s">
        <v>8324</v>
      </c>
      <c r="R806" t="s">
        <v>8325</v>
      </c>
      <c r="S806" s="26">
        <f t="shared" si="62"/>
        <v>40730.105625000004</v>
      </c>
      <c r="T806" s="26">
        <f t="shared" si="63"/>
        <v>15178.165972222223</v>
      </c>
      <c r="U806" s="1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3" t="s">
        <v>8324</v>
      </c>
      <c r="R807" t="s">
        <v>8325</v>
      </c>
      <c r="S807" s="26">
        <f t="shared" si="62"/>
        <v>40690.823055555556</v>
      </c>
      <c r="T807" s="26">
        <f t="shared" si="63"/>
        <v>15171.958333333334</v>
      </c>
      <c r="U807" s="16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3" t="s">
        <v>8324</v>
      </c>
      <c r="R808" t="s">
        <v>8325</v>
      </c>
      <c r="S808" s="26">
        <f t="shared" si="62"/>
        <v>40763.691423611112</v>
      </c>
      <c r="T808" s="26">
        <f t="shared" si="63"/>
        <v>15224.69142361111</v>
      </c>
      <c r="U808" s="16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3" t="s">
        <v>8324</v>
      </c>
      <c r="R809" t="s">
        <v>8325</v>
      </c>
      <c r="S809" s="26">
        <f t="shared" si="62"/>
        <v>42759.628599537042</v>
      </c>
      <c r="T809" s="26">
        <f t="shared" si="63"/>
        <v>17226.083333333332</v>
      </c>
      <c r="U809" s="16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3" t="s">
        <v>8324</v>
      </c>
      <c r="R810" t="s">
        <v>8325</v>
      </c>
      <c r="S810" s="26">
        <f t="shared" si="62"/>
        <v>41962.100532407407</v>
      </c>
      <c r="T810" s="26">
        <f t="shared" si="63"/>
        <v>16426.207638888889</v>
      </c>
      <c r="U810" s="16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3" t="s">
        <v>8324</v>
      </c>
      <c r="R811" t="s">
        <v>8325</v>
      </c>
      <c r="S811" s="26">
        <f t="shared" si="62"/>
        <v>41628.833680555559</v>
      </c>
      <c r="T811" s="26">
        <f t="shared" si="63"/>
        <v>16089.833680555557</v>
      </c>
      <c r="U811" s="16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3" t="s">
        <v>8324</v>
      </c>
      <c r="R812" t="s">
        <v>8325</v>
      </c>
      <c r="S812" s="26">
        <f t="shared" si="62"/>
        <v>41123.056273148148</v>
      </c>
      <c r="T812" s="26">
        <f t="shared" si="63"/>
        <v>15584.05627314815</v>
      </c>
      <c r="U812" s="16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3" t="s">
        <v>8324</v>
      </c>
      <c r="R813" t="s">
        <v>8325</v>
      </c>
      <c r="S813" s="26">
        <f t="shared" si="62"/>
        <v>41443.643541666665</v>
      </c>
      <c r="T813" s="26">
        <f t="shared" si="63"/>
        <v>15896.702777777777</v>
      </c>
      <c r="U813" s="16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3" t="s">
        <v>8324</v>
      </c>
      <c r="R814" t="s">
        <v>8325</v>
      </c>
      <c r="S814" s="26">
        <f t="shared" si="62"/>
        <v>41282.017962962964</v>
      </c>
      <c r="T814" s="26">
        <f t="shared" si="63"/>
        <v>15765.581944444444</v>
      </c>
      <c r="U814" s="16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3" t="s">
        <v>8324</v>
      </c>
      <c r="R815" t="s">
        <v>8325</v>
      </c>
      <c r="S815" s="26">
        <f t="shared" si="62"/>
        <v>41080.960243055553</v>
      </c>
      <c r="T815" s="26">
        <f t="shared" si="63"/>
        <v>15541.960243055555</v>
      </c>
      <c r="U815" s="16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3" t="s">
        <v>8324</v>
      </c>
      <c r="R816" t="s">
        <v>8325</v>
      </c>
      <c r="S816" s="26">
        <f t="shared" si="62"/>
        <v>40679.743067129632</v>
      </c>
      <c r="T816" s="26">
        <f t="shared" si="63"/>
        <v>15125.752777777778</v>
      </c>
      <c r="U816" s="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3" t="s">
        <v>8324</v>
      </c>
      <c r="R817" t="s">
        <v>8325</v>
      </c>
      <c r="S817" s="26">
        <f t="shared" si="62"/>
        <v>41914.917858796296</v>
      </c>
      <c r="T817" s="26">
        <f t="shared" si="63"/>
        <v>16375.917858796296</v>
      </c>
      <c r="U817" s="16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3" t="s">
        <v>8324</v>
      </c>
      <c r="R818" t="s">
        <v>8325</v>
      </c>
      <c r="S818" s="26">
        <f t="shared" si="62"/>
        <v>41341.870868055557</v>
      </c>
      <c r="T818" s="26">
        <f t="shared" si="63"/>
        <v>15804.270833333334</v>
      </c>
      <c r="U818" s="16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3" t="s">
        <v>8324</v>
      </c>
      <c r="R819" t="s">
        <v>8325</v>
      </c>
      <c r="S819" s="26">
        <f t="shared" si="62"/>
        <v>40925.599664351852</v>
      </c>
      <c r="T819" s="26">
        <f t="shared" si="63"/>
        <v>15410.207638888889</v>
      </c>
      <c r="U819" s="16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3" t="s">
        <v>8324</v>
      </c>
      <c r="R820" t="s">
        <v>8325</v>
      </c>
      <c r="S820" s="26">
        <f t="shared" si="62"/>
        <v>41120.882881944446</v>
      </c>
      <c r="T820" s="26">
        <f t="shared" si="63"/>
        <v>15559.709027777777</v>
      </c>
      <c r="U820" s="16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3" t="s">
        <v>8324</v>
      </c>
      <c r="R821" t="s">
        <v>8325</v>
      </c>
      <c r="S821" s="26">
        <f t="shared" si="62"/>
        <v>41619.998310185183</v>
      </c>
      <c r="T821" s="26">
        <f t="shared" si="63"/>
        <v>16060.197222222223</v>
      </c>
      <c r="U821" s="16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3" t="s">
        <v>8324</v>
      </c>
      <c r="R822" t="s">
        <v>8325</v>
      </c>
      <c r="S822" s="26">
        <f t="shared" si="62"/>
        <v>41768.841921296298</v>
      </c>
      <c r="T822" s="26">
        <f t="shared" si="63"/>
        <v>16230.208333333334</v>
      </c>
      <c r="U822" s="16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3" t="s">
        <v>8324</v>
      </c>
      <c r="R823" t="s">
        <v>8325</v>
      </c>
      <c r="S823" s="26">
        <f t="shared" si="62"/>
        <v>42093.922048611115</v>
      </c>
      <c r="T823" s="26">
        <f t="shared" si="63"/>
        <v>16559.167361111111</v>
      </c>
      <c r="U823" s="16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3" t="s">
        <v>8324</v>
      </c>
      <c r="R824" t="s">
        <v>8325</v>
      </c>
      <c r="S824" s="26">
        <f t="shared" si="62"/>
        <v>41157.947337962964</v>
      </c>
      <c r="T824" s="26">
        <f t="shared" si="63"/>
        <v>15618.947337962964</v>
      </c>
      <c r="U824" s="16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3" t="s">
        <v>8324</v>
      </c>
      <c r="R825" t="s">
        <v>8325</v>
      </c>
      <c r="S825" s="26">
        <f t="shared" si="62"/>
        <v>42055.972824074073</v>
      </c>
      <c r="T825" s="26">
        <f t="shared" si="63"/>
        <v>16516.931157407405</v>
      </c>
      <c r="U825" s="16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3" t="s">
        <v>8324</v>
      </c>
      <c r="R826" t="s">
        <v>8325</v>
      </c>
      <c r="S826" s="26">
        <f t="shared" si="62"/>
        <v>40250.242106481484</v>
      </c>
      <c r="T826" s="26">
        <f t="shared" si="63"/>
        <v>14717.290972222223</v>
      </c>
      <c r="U826" s="1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3" t="s">
        <v>8324</v>
      </c>
      <c r="R827" t="s">
        <v>8325</v>
      </c>
      <c r="S827" s="26">
        <f t="shared" si="62"/>
        <v>41186.306527777779</v>
      </c>
      <c r="T827" s="26">
        <f t="shared" si="63"/>
        <v>15642.306527777777</v>
      </c>
      <c r="U827" s="16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3" t="s">
        <v>8324</v>
      </c>
      <c r="R828" t="s">
        <v>8325</v>
      </c>
      <c r="S828" s="26">
        <f t="shared" si="62"/>
        <v>40973.038541666669</v>
      </c>
      <c r="T828" s="26">
        <f t="shared" si="63"/>
        <v>15424.996874999999</v>
      </c>
      <c r="U828" s="16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3" t="s">
        <v>8324</v>
      </c>
      <c r="R829" t="s">
        <v>8325</v>
      </c>
      <c r="S829" s="26">
        <f t="shared" si="62"/>
        <v>40927.473460648151</v>
      </c>
      <c r="T829" s="26">
        <f t="shared" si="63"/>
        <v>15384.825694444444</v>
      </c>
      <c r="U829" s="16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3" t="s">
        <v>8324</v>
      </c>
      <c r="R830" t="s">
        <v>8325</v>
      </c>
      <c r="S830" s="26">
        <f t="shared" si="62"/>
        <v>41073.050717592596</v>
      </c>
      <c r="T830" s="26">
        <f t="shared" si="63"/>
        <v>15516.683333333334</v>
      </c>
      <c r="U830" s="16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3" t="s">
        <v>8324</v>
      </c>
      <c r="R831" t="s">
        <v>8325</v>
      </c>
      <c r="S831" s="26">
        <f t="shared" si="62"/>
        <v>42504.801388888889</v>
      </c>
      <c r="T831" s="26">
        <f t="shared" si="63"/>
        <v>16995.801388888889</v>
      </c>
      <c r="U831" s="16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3" t="s">
        <v>8324</v>
      </c>
      <c r="R832" t="s">
        <v>8325</v>
      </c>
      <c r="S832" s="26">
        <f t="shared" si="62"/>
        <v>41325.525752314818</v>
      </c>
      <c r="T832" s="26">
        <f t="shared" si="63"/>
        <v>15786.484085648148</v>
      </c>
      <c r="U832" s="16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3" t="s">
        <v>8324</v>
      </c>
      <c r="R833" t="s">
        <v>8325</v>
      </c>
      <c r="S833" s="26">
        <f t="shared" si="62"/>
        <v>40996.646921296298</v>
      </c>
      <c r="T833" s="26">
        <f t="shared" si="63"/>
        <v>15457.646921296297</v>
      </c>
      <c r="U833" s="16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3" t="s">
        <v>8324</v>
      </c>
      <c r="R834" t="s">
        <v>8325</v>
      </c>
      <c r="S834" s="26">
        <f t="shared" si="62"/>
        <v>40869.675173611111</v>
      </c>
      <c r="T834" s="26">
        <f t="shared" si="63"/>
        <v>15360.342361111112</v>
      </c>
      <c r="U834" s="16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8324</v>
      </c>
      <c r="R835" t="s">
        <v>8325</v>
      </c>
      <c r="S835" s="26">
        <f t="shared" ref="S835:S898" si="67">(((J835/60)/60)/24)+DATE(1970,1,1)</f>
        <v>41718.878182870372</v>
      </c>
      <c r="T835" s="26">
        <f t="shared" ref="T835:T898" si="68">(((I835/60)/60)/24)</f>
        <v>16179.87818287037</v>
      </c>
      <c r="U835" s="16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3" t="s">
        <v>8324</v>
      </c>
      <c r="R836" t="s">
        <v>8325</v>
      </c>
      <c r="S836" s="26">
        <f t="shared" si="67"/>
        <v>41422.822824074072</v>
      </c>
      <c r="T836" s="26">
        <f t="shared" si="68"/>
        <v>15887.165972222223</v>
      </c>
      <c r="U836" s="1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3" t="s">
        <v>8324</v>
      </c>
      <c r="R837" t="s">
        <v>8325</v>
      </c>
      <c r="S837" s="26">
        <f t="shared" si="67"/>
        <v>41005.45784722222</v>
      </c>
      <c r="T837" s="26">
        <f t="shared" si="68"/>
        <v>15479.125</v>
      </c>
      <c r="U837" s="16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3" t="s">
        <v>8324</v>
      </c>
      <c r="R838" t="s">
        <v>8325</v>
      </c>
      <c r="S838" s="26">
        <f t="shared" si="67"/>
        <v>41524.056921296295</v>
      </c>
      <c r="T838" s="26">
        <f t="shared" si="68"/>
        <v>15985.056921296295</v>
      </c>
      <c r="U838" s="16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3" t="s">
        <v>8324</v>
      </c>
      <c r="R839" t="s">
        <v>8325</v>
      </c>
      <c r="S839" s="26">
        <f t="shared" si="67"/>
        <v>41730.998402777775</v>
      </c>
      <c r="T839" s="26">
        <f t="shared" si="68"/>
        <v>16191.998402777777</v>
      </c>
      <c r="U839" s="16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3" t="s">
        <v>8324</v>
      </c>
      <c r="R840" t="s">
        <v>8325</v>
      </c>
      <c r="S840" s="26">
        <f t="shared" si="67"/>
        <v>40895.897974537038</v>
      </c>
      <c r="T840" s="26">
        <f t="shared" si="68"/>
        <v>15356.897974537036</v>
      </c>
      <c r="U840" s="16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3" t="s">
        <v>8324</v>
      </c>
      <c r="R841" t="s">
        <v>8325</v>
      </c>
      <c r="S841" s="26">
        <f t="shared" si="67"/>
        <v>41144.763379629629</v>
      </c>
      <c r="T841" s="26">
        <f t="shared" si="68"/>
        <v>15605.763379629629</v>
      </c>
      <c r="U841" s="16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3" t="s">
        <v>8324</v>
      </c>
      <c r="R842" t="s">
        <v>8326</v>
      </c>
      <c r="S842" s="26">
        <f t="shared" si="67"/>
        <v>42607.226701388892</v>
      </c>
      <c r="T842" s="26">
        <f t="shared" si="68"/>
        <v>17068.226701388889</v>
      </c>
      <c r="U842" s="16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3" t="s">
        <v>8324</v>
      </c>
      <c r="R843" t="s">
        <v>8326</v>
      </c>
      <c r="S843" s="26">
        <f t="shared" si="67"/>
        <v>41923.838692129626</v>
      </c>
      <c r="T843" s="26">
        <f t="shared" si="68"/>
        <v>16384.880358796294</v>
      </c>
      <c r="U843" s="16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3" t="s">
        <v>8324</v>
      </c>
      <c r="R844" t="s">
        <v>8326</v>
      </c>
      <c r="S844" s="26">
        <f t="shared" si="67"/>
        <v>41526.592395833337</v>
      </c>
      <c r="T844" s="26">
        <f t="shared" si="68"/>
        <v>15992.165972222223</v>
      </c>
      <c r="U844" s="16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3" t="s">
        <v>8324</v>
      </c>
      <c r="R845" t="s">
        <v>8326</v>
      </c>
      <c r="S845" s="26">
        <f t="shared" si="67"/>
        <v>42695.257870370369</v>
      </c>
      <c r="T845" s="26">
        <f t="shared" si="68"/>
        <v>17143.333333333332</v>
      </c>
      <c r="U845" s="16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3" t="s">
        <v>8324</v>
      </c>
      <c r="R846" t="s">
        <v>8326</v>
      </c>
      <c r="S846" s="26">
        <f t="shared" si="67"/>
        <v>41905.684629629628</v>
      </c>
      <c r="T846" s="26">
        <f t="shared" si="68"/>
        <v>16375.207638888889</v>
      </c>
      <c r="U846" s="1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3" t="s">
        <v>8324</v>
      </c>
      <c r="R847" t="s">
        <v>8326</v>
      </c>
      <c r="S847" s="26">
        <f t="shared" si="67"/>
        <v>42578.205972222218</v>
      </c>
      <c r="T847" s="26">
        <f t="shared" si="68"/>
        <v>17049.165972222221</v>
      </c>
      <c r="U847" s="16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3" t="s">
        <v>8324</v>
      </c>
      <c r="R848" t="s">
        <v>8326</v>
      </c>
      <c r="S848" s="26">
        <f t="shared" si="67"/>
        <v>41694.391840277778</v>
      </c>
      <c r="T848" s="26">
        <f t="shared" si="68"/>
        <v>16139.583333333334</v>
      </c>
      <c r="U848" s="16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3" t="s">
        <v>8324</v>
      </c>
      <c r="R849" t="s">
        <v>8326</v>
      </c>
      <c r="S849" s="26">
        <f t="shared" si="67"/>
        <v>42165.79833333334</v>
      </c>
      <c r="T849" s="26">
        <f t="shared" si="68"/>
        <v>16626.798333333336</v>
      </c>
      <c r="U849" s="16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3" t="s">
        <v>8324</v>
      </c>
      <c r="R850" t="s">
        <v>8326</v>
      </c>
      <c r="S850" s="26">
        <f t="shared" si="67"/>
        <v>42078.792048611111</v>
      </c>
      <c r="T850" s="26">
        <f t="shared" si="68"/>
        <v>16539.792048611111</v>
      </c>
      <c r="U850" s="16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3" t="s">
        <v>8324</v>
      </c>
      <c r="R851" t="s">
        <v>8326</v>
      </c>
      <c r="S851" s="26">
        <f t="shared" si="67"/>
        <v>42051.148888888885</v>
      </c>
      <c r="T851" s="26">
        <f t="shared" si="68"/>
        <v>16510.107222222221</v>
      </c>
      <c r="U851" s="16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3" t="s">
        <v>8324</v>
      </c>
      <c r="R852" t="s">
        <v>8326</v>
      </c>
      <c r="S852" s="26">
        <f t="shared" si="67"/>
        <v>42452.827743055561</v>
      </c>
      <c r="T852" s="26">
        <f t="shared" si="68"/>
        <v>16916.207638888889</v>
      </c>
      <c r="U852" s="16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3" t="s">
        <v>8324</v>
      </c>
      <c r="R853" t="s">
        <v>8326</v>
      </c>
      <c r="S853" s="26">
        <f t="shared" si="67"/>
        <v>42522.880243055552</v>
      </c>
      <c r="T853" s="26">
        <f t="shared" si="68"/>
        <v>17013.822916666668</v>
      </c>
      <c r="U853" s="16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3" t="s">
        <v>8324</v>
      </c>
      <c r="R854" t="s">
        <v>8326</v>
      </c>
      <c r="S854" s="26">
        <f t="shared" si="67"/>
        <v>42656.805497685185</v>
      </c>
      <c r="T854" s="26">
        <f t="shared" si="68"/>
        <v>17098.875</v>
      </c>
      <c r="U854" s="16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3" t="s">
        <v>8324</v>
      </c>
      <c r="R855" t="s">
        <v>8326</v>
      </c>
      <c r="S855" s="26">
        <f t="shared" si="67"/>
        <v>42021.832280092596</v>
      </c>
      <c r="T855" s="26">
        <f t="shared" si="68"/>
        <v>16482.832280092593</v>
      </c>
      <c r="U855" s="16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3" t="s">
        <v>8324</v>
      </c>
      <c r="R856" t="s">
        <v>8326</v>
      </c>
      <c r="S856" s="26">
        <f t="shared" si="67"/>
        <v>42702.212337962963</v>
      </c>
      <c r="T856" s="26">
        <f t="shared" si="68"/>
        <v>17163.212337962963</v>
      </c>
      <c r="U856" s="1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3" t="s">
        <v>8324</v>
      </c>
      <c r="R857" t="s">
        <v>8326</v>
      </c>
      <c r="S857" s="26">
        <f t="shared" si="67"/>
        <v>42545.125196759262</v>
      </c>
      <c r="T857" s="26">
        <f t="shared" si="68"/>
        <v>17006.125196759262</v>
      </c>
      <c r="U857" s="16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3" t="s">
        <v>8324</v>
      </c>
      <c r="R858" t="s">
        <v>8326</v>
      </c>
      <c r="S858" s="26">
        <f t="shared" si="67"/>
        <v>42609.311990740738</v>
      </c>
      <c r="T858" s="26">
        <f t="shared" si="68"/>
        <v>17099.791666666668</v>
      </c>
      <c r="U858" s="16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3" t="s">
        <v>8324</v>
      </c>
      <c r="R859" t="s">
        <v>8326</v>
      </c>
      <c r="S859" s="26">
        <f t="shared" si="67"/>
        <v>42291.581377314811</v>
      </c>
      <c r="T859" s="26">
        <f t="shared" si="68"/>
        <v>16764.623043981483</v>
      </c>
      <c r="U859" s="16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3" t="s">
        <v>8324</v>
      </c>
      <c r="R860" t="s">
        <v>8326</v>
      </c>
      <c r="S860" s="26">
        <f t="shared" si="67"/>
        <v>42079.745578703703</v>
      </c>
      <c r="T860" s="26">
        <f t="shared" si="68"/>
        <v>16540.957638888889</v>
      </c>
      <c r="U860" s="16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3" t="s">
        <v>8324</v>
      </c>
      <c r="R861" t="s">
        <v>8326</v>
      </c>
      <c r="S861" s="26">
        <f t="shared" si="67"/>
        <v>42128.820231481484</v>
      </c>
      <c r="T861" s="26">
        <f t="shared" si="68"/>
        <v>16590</v>
      </c>
      <c r="U861" s="16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3" t="s">
        <v>8324</v>
      </c>
      <c r="R862" t="s">
        <v>8327</v>
      </c>
      <c r="S862" s="26">
        <f t="shared" si="67"/>
        <v>41570.482789351852</v>
      </c>
      <c r="T862" s="26">
        <f t="shared" si="68"/>
        <v>16031.524456018517</v>
      </c>
      <c r="U862" s="16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3" t="s">
        <v>8324</v>
      </c>
      <c r="R863" t="s">
        <v>8327</v>
      </c>
      <c r="S863" s="26">
        <f t="shared" si="67"/>
        <v>42599.965324074074</v>
      </c>
      <c r="T863" s="26">
        <f t="shared" si="68"/>
        <v>17060.965324074074</v>
      </c>
      <c r="U863" s="16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3" t="s">
        <v>8324</v>
      </c>
      <c r="R864" t="s">
        <v>8327</v>
      </c>
      <c r="S864" s="26">
        <f t="shared" si="67"/>
        <v>41559.5549537037</v>
      </c>
      <c r="T864" s="26">
        <f t="shared" si="68"/>
        <v>16020.59662037037</v>
      </c>
      <c r="U864" s="16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3" t="s">
        <v>8324</v>
      </c>
      <c r="R865" t="s">
        <v>8327</v>
      </c>
      <c r="S865" s="26">
        <f t="shared" si="67"/>
        <v>40921.117662037039</v>
      </c>
      <c r="T865" s="26">
        <f t="shared" si="68"/>
        <v>15382.117662037037</v>
      </c>
      <c r="U865" s="16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3" t="s">
        <v>8324</v>
      </c>
      <c r="R866" t="s">
        <v>8327</v>
      </c>
      <c r="S866" s="26">
        <f t="shared" si="67"/>
        <v>41541.106921296298</v>
      </c>
      <c r="T866" s="26">
        <f t="shared" si="68"/>
        <v>15994.415972222223</v>
      </c>
      <c r="U866" s="1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3" t="s">
        <v>8324</v>
      </c>
      <c r="R867" t="s">
        <v>8327</v>
      </c>
      <c r="S867" s="26">
        <f t="shared" si="67"/>
        <v>41230.77311342593</v>
      </c>
      <c r="T867" s="26">
        <f t="shared" si="68"/>
        <v>15721.773113425928</v>
      </c>
      <c r="U867" s="16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3" t="s">
        <v>8324</v>
      </c>
      <c r="R868" t="s">
        <v>8327</v>
      </c>
      <c r="S868" s="26">
        <f t="shared" si="67"/>
        <v>42025.637939814813</v>
      </c>
      <c r="T868" s="26">
        <f t="shared" si="68"/>
        <v>16494.631944444445</v>
      </c>
      <c r="U868" s="16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3" t="s">
        <v>8324</v>
      </c>
      <c r="R869" t="s">
        <v>8327</v>
      </c>
      <c r="S869" s="26">
        <f t="shared" si="67"/>
        <v>40088.105393518519</v>
      </c>
      <c r="T869" s="26">
        <f t="shared" si="68"/>
        <v>14579.207638888889</v>
      </c>
      <c r="U869" s="16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3" t="s">
        <v>8324</v>
      </c>
      <c r="R870" t="s">
        <v>8327</v>
      </c>
      <c r="S870" s="26">
        <f t="shared" si="67"/>
        <v>41616.027754629627</v>
      </c>
      <c r="T870" s="26">
        <f t="shared" si="68"/>
        <v>16077.027754629627</v>
      </c>
      <c r="U870" s="16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3" t="s">
        <v>8324</v>
      </c>
      <c r="R871" t="s">
        <v>8327</v>
      </c>
      <c r="S871" s="26">
        <f t="shared" si="67"/>
        <v>41342.845567129632</v>
      </c>
      <c r="T871" s="26">
        <f t="shared" si="68"/>
        <v>15803.803900462963</v>
      </c>
      <c r="U871" s="16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3" t="s">
        <v>8324</v>
      </c>
      <c r="R872" t="s">
        <v>8327</v>
      </c>
      <c r="S872" s="26">
        <f t="shared" si="67"/>
        <v>41488.022256944445</v>
      </c>
      <c r="T872" s="26">
        <f t="shared" si="68"/>
        <v>15949.022256944445</v>
      </c>
      <c r="U872" s="16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3" t="s">
        <v>8324</v>
      </c>
      <c r="R873" t="s">
        <v>8327</v>
      </c>
      <c r="S873" s="26">
        <f t="shared" si="67"/>
        <v>41577.561284722222</v>
      </c>
      <c r="T873" s="26">
        <f t="shared" si="68"/>
        <v>16038.602951388888</v>
      </c>
      <c r="U873" s="16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3" t="s">
        <v>8324</v>
      </c>
      <c r="R874" t="s">
        <v>8327</v>
      </c>
      <c r="S874" s="26">
        <f t="shared" si="67"/>
        <v>40567.825543981482</v>
      </c>
      <c r="T874" s="26">
        <f t="shared" si="68"/>
        <v>15043.825543981482</v>
      </c>
      <c r="U874" s="16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3" t="s">
        <v>8324</v>
      </c>
      <c r="R875" t="s">
        <v>8327</v>
      </c>
      <c r="S875" s="26">
        <f t="shared" si="67"/>
        <v>41184.167129629634</v>
      </c>
      <c r="T875" s="26">
        <f t="shared" si="68"/>
        <v>15655.208796296298</v>
      </c>
      <c r="U875" s="16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3" t="s">
        <v>8324</v>
      </c>
      <c r="R876" t="s">
        <v>8327</v>
      </c>
      <c r="S876" s="26">
        <f t="shared" si="67"/>
        <v>41368.583726851852</v>
      </c>
      <c r="T876" s="26">
        <f t="shared" si="68"/>
        <v>15829.583726851852</v>
      </c>
      <c r="U876" s="1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3" t="s">
        <v>8324</v>
      </c>
      <c r="R877" t="s">
        <v>8327</v>
      </c>
      <c r="S877" s="26">
        <f t="shared" si="67"/>
        <v>42248.723738425921</v>
      </c>
      <c r="T877" s="26">
        <f t="shared" si="68"/>
        <v>16699.723738425924</v>
      </c>
      <c r="U877" s="16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3" t="s">
        <v>8324</v>
      </c>
      <c r="R878" t="s">
        <v>8327</v>
      </c>
      <c r="S878" s="26">
        <f t="shared" si="67"/>
        <v>41276.496840277774</v>
      </c>
      <c r="T878" s="26">
        <f t="shared" si="68"/>
        <v>15740.496840277776</v>
      </c>
      <c r="U878" s="16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3" t="s">
        <v>8324</v>
      </c>
      <c r="R879" t="s">
        <v>8327</v>
      </c>
      <c r="S879" s="26">
        <f t="shared" si="67"/>
        <v>41597.788888888892</v>
      </c>
      <c r="T879" s="26">
        <f t="shared" si="68"/>
        <v>16058.78888888889</v>
      </c>
      <c r="U879" s="16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3" t="s">
        <v>8324</v>
      </c>
      <c r="R880" t="s">
        <v>8327</v>
      </c>
      <c r="S880" s="26">
        <f t="shared" si="67"/>
        <v>40505.232916666668</v>
      </c>
      <c r="T880" s="26">
        <f t="shared" si="68"/>
        <v>14966.232916666666</v>
      </c>
      <c r="U880" s="16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3" t="s">
        <v>8324</v>
      </c>
      <c r="R881" t="s">
        <v>8327</v>
      </c>
      <c r="S881" s="26">
        <f t="shared" si="67"/>
        <v>41037.829918981479</v>
      </c>
      <c r="T881" s="26">
        <f t="shared" si="68"/>
        <v>15489.829918981481</v>
      </c>
      <c r="U881" s="16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3" t="s">
        <v>8324</v>
      </c>
      <c r="R882" t="s">
        <v>8328</v>
      </c>
      <c r="S882" s="26">
        <f t="shared" si="67"/>
        <v>41179.32104166667</v>
      </c>
      <c r="T882" s="26">
        <f t="shared" si="68"/>
        <v>15643.321041666668</v>
      </c>
      <c r="U882" s="16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3" t="s">
        <v>8324</v>
      </c>
      <c r="R883" t="s">
        <v>8328</v>
      </c>
      <c r="S883" s="26">
        <f t="shared" si="67"/>
        <v>40877.25099537037</v>
      </c>
      <c r="T883" s="26">
        <f t="shared" si="68"/>
        <v>15353.25099537037</v>
      </c>
      <c r="U883" s="16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3" t="s">
        <v>8324</v>
      </c>
      <c r="R884" t="s">
        <v>8328</v>
      </c>
      <c r="S884" s="26">
        <f t="shared" si="67"/>
        <v>40759.860532407409</v>
      </c>
      <c r="T884" s="26">
        <f t="shared" si="68"/>
        <v>15223.860532407409</v>
      </c>
      <c r="U884" s="16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3" t="s">
        <v>8324</v>
      </c>
      <c r="R885" t="s">
        <v>8328</v>
      </c>
      <c r="S885" s="26">
        <f t="shared" si="67"/>
        <v>42371.935590277775</v>
      </c>
      <c r="T885" s="26">
        <f t="shared" si="68"/>
        <v>16862.935590277779</v>
      </c>
      <c r="U885" s="16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3" t="s">
        <v>8324</v>
      </c>
      <c r="R886" t="s">
        <v>8328</v>
      </c>
      <c r="S886" s="26">
        <f t="shared" si="67"/>
        <v>40981.802615740737</v>
      </c>
      <c r="T886" s="26">
        <f t="shared" si="68"/>
        <v>15472.104861111111</v>
      </c>
      <c r="U886" s="1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3" t="s">
        <v>8324</v>
      </c>
      <c r="R887" t="s">
        <v>8328</v>
      </c>
      <c r="S887" s="26">
        <f t="shared" si="67"/>
        <v>42713.941099537042</v>
      </c>
      <c r="T887" s="26">
        <f t="shared" si="68"/>
        <v>17165.941099537038</v>
      </c>
      <c r="U887" s="16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3" t="s">
        <v>8324</v>
      </c>
      <c r="R888" t="s">
        <v>8328</v>
      </c>
      <c r="S888" s="26">
        <f t="shared" si="67"/>
        <v>42603.870520833334</v>
      </c>
      <c r="T888" s="26">
        <f t="shared" si="68"/>
        <v>17059.870520833334</v>
      </c>
      <c r="U888" s="16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3" t="s">
        <v>8324</v>
      </c>
      <c r="R889" t="s">
        <v>8328</v>
      </c>
      <c r="S889" s="26">
        <f t="shared" si="67"/>
        <v>41026.958969907406</v>
      </c>
      <c r="T889" s="26">
        <f t="shared" si="68"/>
        <v>15487.958969907408</v>
      </c>
      <c r="U889" s="16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3" t="s">
        <v>8324</v>
      </c>
      <c r="R890" t="s">
        <v>8328</v>
      </c>
      <c r="S890" s="26">
        <f t="shared" si="67"/>
        <v>40751.753298611111</v>
      </c>
      <c r="T890" s="26">
        <f t="shared" si="68"/>
        <v>15218.25</v>
      </c>
      <c r="U890" s="16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3" t="s">
        <v>8324</v>
      </c>
      <c r="R891" t="s">
        <v>8328</v>
      </c>
      <c r="S891" s="26">
        <f t="shared" si="67"/>
        <v>41887.784062500003</v>
      </c>
      <c r="T891" s="26">
        <f t="shared" si="68"/>
        <v>16348.784062500001</v>
      </c>
      <c r="U891" s="16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3" t="s">
        <v>8324</v>
      </c>
      <c r="R892" t="s">
        <v>8328</v>
      </c>
      <c r="S892" s="26">
        <f t="shared" si="67"/>
        <v>41569.698831018519</v>
      </c>
      <c r="T892" s="26">
        <f t="shared" si="68"/>
        <v>16030.740497685185</v>
      </c>
      <c r="U892" s="16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3" t="s">
        <v>8324</v>
      </c>
      <c r="R893" t="s">
        <v>8328</v>
      </c>
      <c r="S893" s="26">
        <f t="shared" si="67"/>
        <v>41842.031597222223</v>
      </c>
      <c r="T893" s="26">
        <f t="shared" si="68"/>
        <v>16303.031597222223</v>
      </c>
      <c r="U893" s="16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3" t="s">
        <v>8324</v>
      </c>
      <c r="R894" t="s">
        <v>8328</v>
      </c>
      <c r="S894" s="26">
        <f t="shared" si="67"/>
        <v>40304.20003472222</v>
      </c>
      <c r="T894" s="26">
        <f t="shared" si="68"/>
        <v>14822.166666666666</v>
      </c>
      <c r="U894" s="16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3" t="s">
        <v>8324</v>
      </c>
      <c r="R895" t="s">
        <v>8328</v>
      </c>
      <c r="S895" s="26">
        <f t="shared" si="67"/>
        <v>42065.897719907407</v>
      </c>
      <c r="T895" s="26">
        <f t="shared" si="68"/>
        <v>16526.856053240739</v>
      </c>
      <c r="U895" s="16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3" t="s">
        <v>8324</v>
      </c>
      <c r="R896" t="s">
        <v>8328</v>
      </c>
      <c r="S896" s="26">
        <f t="shared" si="67"/>
        <v>42496.981597222228</v>
      </c>
      <c r="T896" s="26">
        <f t="shared" si="68"/>
        <v>16957.981597222224</v>
      </c>
      <c r="U896" s="1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3" t="s">
        <v>8324</v>
      </c>
      <c r="R897" t="s">
        <v>8328</v>
      </c>
      <c r="S897" s="26">
        <f t="shared" si="67"/>
        <v>40431.127650462964</v>
      </c>
      <c r="T897" s="26">
        <f t="shared" si="68"/>
        <v>14907.127650462962</v>
      </c>
      <c r="U897" s="16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3" t="s">
        <v>8324</v>
      </c>
      <c r="R898" t="s">
        <v>8328</v>
      </c>
      <c r="S898" s="26">
        <f t="shared" si="67"/>
        <v>42218.872986111113</v>
      </c>
      <c r="T898" s="26">
        <f t="shared" si="68"/>
        <v>16675.166666666668</v>
      </c>
      <c r="U898" s="16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>
        <f t="shared" ref="P899:P962" si="71">IFERROR(ROUND(E899/L899,2),0)</f>
        <v>0</v>
      </c>
      <c r="Q899" s="13" t="s">
        <v>8324</v>
      </c>
      <c r="R899" t="s">
        <v>8328</v>
      </c>
      <c r="S899" s="26">
        <f t="shared" ref="S899:S962" si="72">(((J899/60)/60)/24)+DATE(1970,1,1)</f>
        <v>41211.688750000001</v>
      </c>
      <c r="T899" s="26">
        <f t="shared" ref="T899:T962" si="73">(((I899/60)/60)/24)</f>
        <v>15672.730416666667</v>
      </c>
      <c r="U899" s="16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3" t="s">
        <v>8324</v>
      </c>
      <c r="R900" t="s">
        <v>8328</v>
      </c>
      <c r="S900" s="26">
        <f t="shared" si="72"/>
        <v>40878.758217592593</v>
      </c>
      <c r="T900" s="26">
        <f t="shared" si="73"/>
        <v>15354.758217592593</v>
      </c>
      <c r="U900" s="16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3" t="s">
        <v>8324</v>
      </c>
      <c r="R901" t="s">
        <v>8328</v>
      </c>
      <c r="S901" s="26">
        <f t="shared" si="72"/>
        <v>40646.099097222221</v>
      </c>
      <c r="T901" s="26">
        <f t="shared" si="73"/>
        <v>15122.099097222221</v>
      </c>
      <c r="U901" s="16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3" t="s">
        <v>8324</v>
      </c>
      <c r="R902" t="s">
        <v>8327</v>
      </c>
      <c r="S902" s="26">
        <f t="shared" si="72"/>
        <v>42429.84956018519</v>
      </c>
      <c r="T902" s="26">
        <f t="shared" si="73"/>
        <v>16890.807893518519</v>
      </c>
      <c r="U902" s="16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3" t="s">
        <v>8324</v>
      </c>
      <c r="R903" t="s">
        <v>8327</v>
      </c>
      <c r="S903" s="26">
        <f t="shared" si="72"/>
        <v>40291.81150462963</v>
      </c>
      <c r="T903" s="26">
        <f t="shared" si="73"/>
        <v>14768.799305555556</v>
      </c>
      <c r="U903" s="16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3" t="s">
        <v>8324</v>
      </c>
      <c r="R904" t="s">
        <v>8327</v>
      </c>
      <c r="S904" s="26">
        <f t="shared" si="72"/>
        <v>41829.965532407405</v>
      </c>
      <c r="T904" s="26">
        <f t="shared" si="73"/>
        <v>16312.645833333334</v>
      </c>
      <c r="U904" s="16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3" t="s">
        <v>8324</v>
      </c>
      <c r="R905" t="s">
        <v>8327</v>
      </c>
      <c r="S905" s="26">
        <f t="shared" si="72"/>
        <v>41149.796064814815</v>
      </c>
      <c r="T905" s="26">
        <f t="shared" si="73"/>
        <v>15606.100694444445</v>
      </c>
      <c r="U905" s="16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3" t="s">
        <v>8324</v>
      </c>
      <c r="R906" t="s">
        <v>8327</v>
      </c>
      <c r="S906" s="26">
        <f t="shared" si="72"/>
        <v>42342.080289351856</v>
      </c>
      <c r="T906" s="26">
        <f t="shared" si="73"/>
        <v>16803.080289351852</v>
      </c>
      <c r="U906" s="1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3" t="s">
        <v>8324</v>
      </c>
      <c r="R907" t="s">
        <v>8327</v>
      </c>
      <c r="S907" s="26">
        <f t="shared" si="72"/>
        <v>40507.239884259259</v>
      </c>
      <c r="T907" s="26">
        <f t="shared" si="73"/>
        <v>14998.239884259259</v>
      </c>
      <c r="U907" s="16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3" t="s">
        <v>8324</v>
      </c>
      <c r="R908" t="s">
        <v>8327</v>
      </c>
      <c r="S908" s="26">
        <f t="shared" si="72"/>
        <v>41681.189699074072</v>
      </c>
      <c r="T908" s="26">
        <f t="shared" si="73"/>
        <v>16142.148032407407</v>
      </c>
      <c r="U908" s="16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3" t="s">
        <v>8324</v>
      </c>
      <c r="R909" t="s">
        <v>8327</v>
      </c>
      <c r="S909" s="26">
        <f t="shared" si="72"/>
        <v>40767.192395833335</v>
      </c>
      <c r="T909" s="26">
        <f t="shared" si="73"/>
        <v>15228.192395833334</v>
      </c>
      <c r="U909" s="16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3" t="s">
        <v>8324</v>
      </c>
      <c r="R910" t="s">
        <v>8327</v>
      </c>
      <c r="S910" s="26">
        <f t="shared" si="72"/>
        <v>40340.801562499997</v>
      </c>
      <c r="T910" s="26">
        <f t="shared" si="73"/>
        <v>14817.207638888889</v>
      </c>
      <c r="U910" s="16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3" t="s">
        <v>8324</v>
      </c>
      <c r="R911" t="s">
        <v>8327</v>
      </c>
      <c r="S911" s="26">
        <f t="shared" si="72"/>
        <v>41081.69027777778</v>
      </c>
      <c r="T911" s="26">
        <f t="shared" si="73"/>
        <v>15544.166666666666</v>
      </c>
      <c r="U911" s="16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3" t="s">
        <v>8324</v>
      </c>
      <c r="R912" t="s">
        <v>8327</v>
      </c>
      <c r="S912" s="26">
        <f t="shared" si="72"/>
        <v>42737.545358796298</v>
      </c>
      <c r="T912" s="26">
        <f t="shared" si="73"/>
        <v>17228.545358796295</v>
      </c>
      <c r="U912" s="16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3" t="s">
        <v>8324</v>
      </c>
      <c r="R913" t="s">
        <v>8327</v>
      </c>
      <c r="S913" s="26">
        <f t="shared" si="72"/>
        <v>41642.005150462966</v>
      </c>
      <c r="T913" s="26">
        <f t="shared" si="73"/>
        <v>16094.005150462965</v>
      </c>
      <c r="U913" s="16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3" t="s">
        <v>8324</v>
      </c>
      <c r="R914" t="s">
        <v>8327</v>
      </c>
      <c r="S914" s="26">
        <f t="shared" si="72"/>
        <v>41194.109340277777</v>
      </c>
      <c r="T914" s="26">
        <f t="shared" si="73"/>
        <v>15685.151006944443</v>
      </c>
      <c r="U914" s="16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3" t="s">
        <v>8324</v>
      </c>
      <c r="R915" t="s">
        <v>8327</v>
      </c>
      <c r="S915" s="26">
        <f t="shared" si="72"/>
        <v>41004.139108796298</v>
      </c>
      <c r="T915" s="26">
        <f t="shared" si="73"/>
        <v>15465.139108796297</v>
      </c>
      <c r="U915" s="16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3" t="s">
        <v>8324</v>
      </c>
      <c r="R916" t="s">
        <v>8327</v>
      </c>
      <c r="S916" s="26">
        <f t="shared" si="72"/>
        <v>41116.763275462967</v>
      </c>
      <c r="T916" s="26">
        <f t="shared" si="73"/>
        <v>15577.763275462965</v>
      </c>
      <c r="U916" s="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3" t="s">
        <v>8324</v>
      </c>
      <c r="R917" t="s">
        <v>8327</v>
      </c>
      <c r="S917" s="26">
        <f t="shared" si="72"/>
        <v>40937.679560185185</v>
      </c>
      <c r="T917" s="26">
        <f t="shared" si="73"/>
        <v>15400.207638888889</v>
      </c>
      <c r="U917" s="16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3" t="s">
        <v>8324</v>
      </c>
      <c r="R918" t="s">
        <v>8327</v>
      </c>
      <c r="S918" s="26">
        <f t="shared" si="72"/>
        <v>40434.853402777779</v>
      </c>
      <c r="T918" s="26">
        <f t="shared" si="73"/>
        <v>14904.208333333334</v>
      </c>
      <c r="U918" s="16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3" t="s">
        <v>8324</v>
      </c>
      <c r="R919" t="s">
        <v>8327</v>
      </c>
      <c r="S919" s="26">
        <f t="shared" si="72"/>
        <v>41802.94363425926</v>
      </c>
      <c r="T919" s="26">
        <f t="shared" si="73"/>
        <v>16265.104166666666</v>
      </c>
      <c r="U919" s="16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3" t="s">
        <v>8324</v>
      </c>
      <c r="R920" t="s">
        <v>8327</v>
      </c>
      <c r="S920" s="26">
        <f t="shared" si="72"/>
        <v>41944.916215277779</v>
      </c>
      <c r="T920" s="26">
        <f t="shared" si="73"/>
        <v>16405.957881944447</v>
      </c>
      <c r="U920" s="16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3" t="s">
        <v>8324</v>
      </c>
      <c r="R921" t="s">
        <v>8327</v>
      </c>
      <c r="S921" s="26">
        <f t="shared" si="72"/>
        <v>41227.641724537039</v>
      </c>
      <c r="T921" s="26">
        <f t="shared" si="73"/>
        <v>15693.641724537038</v>
      </c>
      <c r="U921" s="16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3" t="s">
        <v>8324</v>
      </c>
      <c r="R922" t="s">
        <v>8327</v>
      </c>
      <c r="S922" s="26">
        <f t="shared" si="72"/>
        <v>41562.67155092593</v>
      </c>
      <c r="T922" s="26">
        <f t="shared" si="73"/>
        <v>16023.713217592594</v>
      </c>
      <c r="U922" s="16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3" t="s">
        <v>8324</v>
      </c>
      <c r="R923" t="s">
        <v>8327</v>
      </c>
      <c r="S923" s="26">
        <f t="shared" si="72"/>
        <v>40847.171018518515</v>
      </c>
      <c r="T923" s="26">
        <f t="shared" si="73"/>
        <v>15320.212685185184</v>
      </c>
      <c r="U923" s="16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3" t="s">
        <v>8324</v>
      </c>
      <c r="R924" t="s">
        <v>8327</v>
      </c>
      <c r="S924" s="26">
        <f t="shared" si="72"/>
        <v>41878.530011574076</v>
      </c>
      <c r="T924" s="26">
        <f t="shared" si="73"/>
        <v>16344.530011574074</v>
      </c>
      <c r="U924" s="16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3" t="s">
        <v>8324</v>
      </c>
      <c r="R925" t="s">
        <v>8327</v>
      </c>
      <c r="S925" s="26">
        <f t="shared" si="72"/>
        <v>41934.959756944445</v>
      </c>
      <c r="T925" s="26">
        <f t="shared" si="73"/>
        <v>16396.001423611113</v>
      </c>
      <c r="U925" s="16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3" t="s">
        <v>8324</v>
      </c>
      <c r="R926" t="s">
        <v>8327</v>
      </c>
      <c r="S926" s="26">
        <f t="shared" si="72"/>
        <v>41288.942928240744</v>
      </c>
      <c r="T926" s="26">
        <f t="shared" si="73"/>
        <v>15749.942928240742</v>
      </c>
      <c r="U926" s="1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3" t="s">
        <v>8324</v>
      </c>
      <c r="R927" t="s">
        <v>8327</v>
      </c>
      <c r="S927" s="26">
        <f t="shared" si="72"/>
        <v>41575.880914351852</v>
      </c>
      <c r="T927" s="26">
        <f t="shared" si="73"/>
        <v>16036.922581018518</v>
      </c>
      <c r="U927" s="16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3" t="s">
        <v>8324</v>
      </c>
      <c r="R928" t="s">
        <v>8327</v>
      </c>
      <c r="S928" s="26">
        <f t="shared" si="72"/>
        <v>40338.02002314815</v>
      </c>
      <c r="T928" s="26">
        <f t="shared" si="73"/>
        <v>14798.944444444445</v>
      </c>
      <c r="U928" s="16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3" t="s">
        <v>8324</v>
      </c>
      <c r="R929" t="s">
        <v>8327</v>
      </c>
      <c r="S929" s="26">
        <f t="shared" si="72"/>
        <v>41013.822858796295</v>
      </c>
      <c r="T929" s="26">
        <f t="shared" si="73"/>
        <v>15474.822858796297</v>
      </c>
      <c r="U929" s="16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3" t="s">
        <v>8324</v>
      </c>
      <c r="R930" t="s">
        <v>8327</v>
      </c>
      <c r="S930" s="26">
        <f t="shared" si="72"/>
        <v>41180.86241898148</v>
      </c>
      <c r="T930" s="26">
        <f t="shared" si="73"/>
        <v>15662</v>
      </c>
      <c r="U930" s="16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3" t="s">
        <v>8324</v>
      </c>
      <c r="R931" t="s">
        <v>8327</v>
      </c>
      <c r="S931" s="26">
        <f t="shared" si="72"/>
        <v>40978.238067129627</v>
      </c>
      <c r="T931" s="26">
        <f t="shared" si="73"/>
        <v>15439.196400462963</v>
      </c>
      <c r="U931" s="16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3" t="s">
        <v>8324</v>
      </c>
      <c r="R932" t="s">
        <v>8327</v>
      </c>
      <c r="S932" s="26">
        <f t="shared" si="72"/>
        <v>40312.915578703702</v>
      </c>
      <c r="T932" s="26">
        <f t="shared" si="73"/>
        <v>14785.897222222222</v>
      </c>
      <c r="U932" s="16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3" t="s">
        <v>8324</v>
      </c>
      <c r="R933" t="s">
        <v>8327</v>
      </c>
      <c r="S933" s="26">
        <f t="shared" si="72"/>
        <v>41680.359976851854</v>
      </c>
      <c r="T933" s="26">
        <f t="shared" si="73"/>
        <v>16145.916666666666</v>
      </c>
      <c r="U933" s="16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3" t="s">
        <v>8324</v>
      </c>
      <c r="R934" t="s">
        <v>8327</v>
      </c>
      <c r="S934" s="26">
        <f t="shared" si="72"/>
        <v>41310.969270833331</v>
      </c>
      <c r="T934" s="26">
        <f t="shared" si="73"/>
        <v>15786.927604166667</v>
      </c>
      <c r="U934" s="16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3" t="s">
        <v>8324</v>
      </c>
      <c r="R935" t="s">
        <v>8327</v>
      </c>
      <c r="S935" s="26">
        <f t="shared" si="72"/>
        <v>41711.169085648151</v>
      </c>
      <c r="T935" s="26">
        <f t="shared" si="73"/>
        <v>16202.169085648149</v>
      </c>
      <c r="U935" s="16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3" t="s">
        <v>8324</v>
      </c>
      <c r="R936" t="s">
        <v>8327</v>
      </c>
      <c r="S936" s="26">
        <f t="shared" si="72"/>
        <v>41733.737083333333</v>
      </c>
      <c r="T936" s="26">
        <f t="shared" si="73"/>
        <v>16194.25</v>
      </c>
      <c r="U936" s="1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3" t="s">
        <v>8324</v>
      </c>
      <c r="R937" t="s">
        <v>8327</v>
      </c>
      <c r="S937" s="26">
        <f t="shared" si="72"/>
        <v>42368.333668981482</v>
      </c>
      <c r="T937" s="26">
        <f t="shared" si="73"/>
        <v>16829.333668981482</v>
      </c>
      <c r="U937" s="16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3" t="s">
        <v>8324</v>
      </c>
      <c r="R938" t="s">
        <v>8327</v>
      </c>
      <c r="S938" s="26">
        <f t="shared" si="72"/>
        <v>40883.024178240739</v>
      </c>
      <c r="T938" s="26">
        <f t="shared" si="73"/>
        <v>15357.833333333334</v>
      </c>
      <c r="U938" s="16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3" t="s">
        <v>8324</v>
      </c>
      <c r="R939" t="s">
        <v>8327</v>
      </c>
      <c r="S939" s="26">
        <f t="shared" si="72"/>
        <v>41551.798113425924</v>
      </c>
      <c r="T939" s="26">
        <f t="shared" si="73"/>
        <v>16012.839780092594</v>
      </c>
      <c r="U939" s="16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3" t="s">
        <v>8324</v>
      </c>
      <c r="R940" t="s">
        <v>8327</v>
      </c>
      <c r="S940" s="26">
        <f t="shared" si="72"/>
        <v>41124.479722222226</v>
      </c>
      <c r="T940" s="26">
        <f t="shared" si="73"/>
        <v>15585.479722222224</v>
      </c>
      <c r="U940" s="16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3" t="s">
        <v>8324</v>
      </c>
      <c r="R941" t="s">
        <v>8327</v>
      </c>
      <c r="S941" s="26">
        <f t="shared" si="72"/>
        <v>41416.763171296298</v>
      </c>
      <c r="T941" s="26">
        <f t="shared" si="73"/>
        <v>15886.831944444444</v>
      </c>
      <c r="U941" s="16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3" t="s">
        <v>8318</v>
      </c>
      <c r="R942" t="s">
        <v>8320</v>
      </c>
      <c r="S942" s="26">
        <f t="shared" si="72"/>
        <v>42182.008402777778</v>
      </c>
      <c r="T942" s="26">
        <f t="shared" si="73"/>
        <v>16658.008402777781</v>
      </c>
      <c r="U942" s="16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3" t="s">
        <v>8318</v>
      </c>
      <c r="R943" t="s">
        <v>8320</v>
      </c>
      <c r="S943" s="26">
        <f t="shared" si="72"/>
        <v>42746.096585648149</v>
      </c>
      <c r="T943" s="26">
        <f t="shared" si="73"/>
        <v>17207.096585648145</v>
      </c>
      <c r="U943" s="16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3" t="s">
        <v>8318</v>
      </c>
      <c r="R944" t="s">
        <v>8320</v>
      </c>
      <c r="S944" s="26">
        <f t="shared" si="72"/>
        <v>42382.843287037031</v>
      </c>
      <c r="T944" s="26">
        <f t="shared" si="73"/>
        <v>16849.843287037034</v>
      </c>
      <c r="U944" s="16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3" t="s">
        <v>8318</v>
      </c>
      <c r="R945" t="s">
        <v>8320</v>
      </c>
      <c r="S945" s="26">
        <f t="shared" si="72"/>
        <v>42673.66788194445</v>
      </c>
      <c r="T945" s="26">
        <f t="shared" si="73"/>
        <v>17134.70954861111</v>
      </c>
      <c r="U945" s="16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3" t="s">
        <v>8318</v>
      </c>
      <c r="R946" t="s">
        <v>8320</v>
      </c>
      <c r="S946" s="26">
        <f t="shared" si="72"/>
        <v>42444.583912037036</v>
      </c>
      <c r="T946" s="26">
        <f t="shared" si="73"/>
        <v>16909.583333333332</v>
      </c>
      <c r="U946" s="1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3" t="s">
        <v>8318</v>
      </c>
      <c r="R947" t="s">
        <v>8320</v>
      </c>
      <c r="S947" s="26">
        <f t="shared" si="72"/>
        <v>42732.872986111113</v>
      </c>
      <c r="T947" s="26">
        <f t="shared" si="73"/>
        <v>17215.999305555557</v>
      </c>
      <c r="U947" s="16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3" t="s">
        <v>8318</v>
      </c>
      <c r="R948" t="s">
        <v>8320</v>
      </c>
      <c r="S948" s="26">
        <f t="shared" si="72"/>
        <v>42592.750555555554</v>
      </c>
      <c r="T948" s="26">
        <f t="shared" si="73"/>
        <v>17053.750555555558</v>
      </c>
      <c r="U948" s="16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3" t="s">
        <v>8318</v>
      </c>
      <c r="R949" t="s">
        <v>8320</v>
      </c>
      <c r="S949" s="26">
        <f t="shared" si="72"/>
        <v>42491.781319444446</v>
      </c>
      <c r="T949" s="26">
        <f t="shared" si="73"/>
        <v>16982.781319444446</v>
      </c>
      <c r="U949" s="16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3" t="s">
        <v>8318</v>
      </c>
      <c r="R950" t="s">
        <v>8320</v>
      </c>
      <c r="S950" s="26">
        <f t="shared" si="72"/>
        <v>42411.828287037039</v>
      </c>
      <c r="T950" s="26">
        <f t="shared" si="73"/>
        <v>16872.828287037039</v>
      </c>
      <c r="U950" s="16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3" t="s">
        <v>8318</v>
      </c>
      <c r="R951" t="s">
        <v>8320</v>
      </c>
      <c r="S951" s="26">
        <f t="shared" si="72"/>
        <v>42361.043703703705</v>
      </c>
      <c r="T951" s="26">
        <f t="shared" si="73"/>
        <v>16852.043703703705</v>
      </c>
      <c r="U951" s="16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3" t="s">
        <v>8318</v>
      </c>
      <c r="R952" t="s">
        <v>8320</v>
      </c>
      <c r="S952" s="26">
        <f t="shared" si="72"/>
        <v>42356.750706018516</v>
      </c>
      <c r="T952" s="26">
        <f t="shared" si="73"/>
        <v>16817.75070601852</v>
      </c>
      <c r="U952" s="16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3" t="s">
        <v>8318</v>
      </c>
      <c r="R953" t="s">
        <v>8320</v>
      </c>
      <c r="S953" s="26">
        <f t="shared" si="72"/>
        <v>42480.653611111105</v>
      </c>
      <c r="T953" s="26">
        <f t="shared" si="73"/>
        <v>16956.653611111109</v>
      </c>
      <c r="U953" s="16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3" t="s">
        <v>8318</v>
      </c>
      <c r="R954" t="s">
        <v>8320</v>
      </c>
      <c r="S954" s="26">
        <f t="shared" si="72"/>
        <v>42662.613564814819</v>
      </c>
      <c r="T954" s="26">
        <f t="shared" si="73"/>
        <v>17123.655231481483</v>
      </c>
      <c r="U954" s="16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3" t="s">
        <v>8318</v>
      </c>
      <c r="R955" t="s">
        <v>8320</v>
      </c>
      <c r="S955" s="26">
        <f t="shared" si="72"/>
        <v>41999.164340277777</v>
      </c>
      <c r="T955" s="26">
        <f t="shared" si="73"/>
        <v>16460.164340277777</v>
      </c>
      <c r="U955" s="16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3" t="s">
        <v>8318</v>
      </c>
      <c r="R956" t="s">
        <v>8320</v>
      </c>
      <c r="S956" s="26">
        <f t="shared" si="72"/>
        <v>42194.833784722221</v>
      </c>
      <c r="T956" s="26">
        <f t="shared" si="73"/>
        <v>16667.833784722221</v>
      </c>
      <c r="U956" s="1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3" t="s">
        <v>8318</v>
      </c>
      <c r="R957" t="s">
        <v>8320</v>
      </c>
      <c r="S957" s="26">
        <f t="shared" si="72"/>
        <v>42586.295138888891</v>
      </c>
      <c r="T957" s="26">
        <f t="shared" si="73"/>
        <v>17057.295138888887</v>
      </c>
      <c r="U957" s="16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3" t="s">
        <v>8318</v>
      </c>
      <c r="R958" t="s">
        <v>8320</v>
      </c>
      <c r="S958" s="26">
        <f t="shared" si="72"/>
        <v>42060.913877314815</v>
      </c>
      <c r="T958" s="26">
        <f t="shared" si="73"/>
        <v>16551.872210648147</v>
      </c>
      <c r="U958" s="16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3" t="s">
        <v>8318</v>
      </c>
      <c r="R959" t="s">
        <v>8320</v>
      </c>
      <c r="S959" s="26">
        <f t="shared" si="72"/>
        <v>42660.552465277782</v>
      </c>
      <c r="T959" s="26">
        <f t="shared" si="73"/>
        <v>17122.594131944443</v>
      </c>
      <c r="U959" s="16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3" t="s">
        <v>8318</v>
      </c>
      <c r="R960" t="s">
        <v>8320</v>
      </c>
      <c r="S960" s="26">
        <f t="shared" si="72"/>
        <v>42082.802812499998</v>
      </c>
      <c r="T960" s="26">
        <f t="shared" si="73"/>
        <v>16535.207638888889</v>
      </c>
      <c r="U960" s="16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3" t="s">
        <v>8318</v>
      </c>
      <c r="R961" t="s">
        <v>8320</v>
      </c>
      <c r="S961" s="26">
        <f t="shared" si="72"/>
        <v>41993.174363425926</v>
      </c>
      <c r="T961" s="26">
        <f t="shared" si="73"/>
        <v>16454.174363425926</v>
      </c>
      <c r="U961" s="16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3" t="s">
        <v>8318</v>
      </c>
      <c r="R962" t="s">
        <v>8320</v>
      </c>
      <c r="S962" s="26">
        <f t="shared" si="72"/>
        <v>42766.626793981486</v>
      </c>
      <c r="T962" s="26">
        <f t="shared" si="73"/>
        <v>17239.585127314815</v>
      </c>
      <c r="U962" s="16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8318</v>
      </c>
      <c r="R963" t="s">
        <v>8320</v>
      </c>
      <c r="S963" s="26">
        <f t="shared" ref="S963:S1026" si="77">(((J963/60)/60)/24)+DATE(1970,1,1)</f>
        <v>42740.693692129629</v>
      </c>
      <c r="T963" s="26">
        <f t="shared" ref="T963:T1026" si="78">(((I963/60)/60)/24)</f>
        <v>17217.791666666668</v>
      </c>
      <c r="U963" s="16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3" t="s">
        <v>8318</v>
      </c>
      <c r="R964" t="s">
        <v>8320</v>
      </c>
      <c r="S964" s="26">
        <f t="shared" si="77"/>
        <v>42373.712418981479</v>
      </c>
      <c r="T964" s="26">
        <f t="shared" si="78"/>
        <v>16842.712418981482</v>
      </c>
      <c r="U964" s="16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3" t="s">
        <v>8318</v>
      </c>
      <c r="R965" t="s">
        <v>8320</v>
      </c>
      <c r="S965" s="26">
        <f t="shared" si="77"/>
        <v>42625.635636574079</v>
      </c>
      <c r="T965" s="26">
        <f t="shared" si="78"/>
        <v>17091.635636574076</v>
      </c>
      <c r="U965" s="16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3" t="s">
        <v>8318</v>
      </c>
      <c r="R966" t="s">
        <v>8320</v>
      </c>
      <c r="S966" s="26">
        <f t="shared" si="77"/>
        <v>42208.628692129627</v>
      </c>
      <c r="T966" s="26">
        <f t="shared" si="78"/>
        <v>16679.628692129631</v>
      </c>
      <c r="U966" s="1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3" t="s">
        <v>8318</v>
      </c>
      <c r="R967" t="s">
        <v>8320</v>
      </c>
      <c r="S967" s="26">
        <f t="shared" si="77"/>
        <v>42637.016736111109</v>
      </c>
      <c r="T967" s="26">
        <f t="shared" si="78"/>
        <v>17100.165972222221</v>
      </c>
      <c r="U967" s="16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3" t="s">
        <v>8318</v>
      </c>
      <c r="R968" t="s">
        <v>8320</v>
      </c>
      <c r="S968" s="26">
        <f t="shared" si="77"/>
        <v>42619.635787037041</v>
      </c>
      <c r="T968" s="26">
        <f t="shared" si="78"/>
        <v>17080.635787037038</v>
      </c>
      <c r="U968" s="16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3" t="s">
        <v>8318</v>
      </c>
      <c r="R969" t="s">
        <v>8320</v>
      </c>
      <c r="S969" s="26">
        <f t="shared" si="77"/>
        <v>42422.254328703704</v>
      </c>
      <c r="T969" s="26">
        <f t="shared" si="78"/>
        <v>16913.212662037036</v>
      </c>
      <c r="U969" s="16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3" t="s">
        <v>8318</v>
      </c>
      <c r="R970" t="s">
        <v>8320</v>
      </c>
      <c r="S970" s="26">
        <f t="shared" si="77"/>
        <v>41836.847615740742</v>
      </c>
      <c r="T970" s="26">
        <f t="shared" si="78"/>
        <v>16297.84761574074</v>
      </c>
      <c r="U970" s="16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3" t="s">
        <v>8318</v>
      </c>
      <c r="R971" t="s">
        <v>8320</v>
      </c>
      <c r="S971" s="26">
        <f t="shared" si="77"/>
        <v>42742.30332175926</v>
      </c>
      <c r="T971" s="26">
        <f t="shared" si="78"/>
        <v>17206.30332175926</v>
      </c>
      <c r="U971" s="16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3" t="s">
        <v>8318</v>
      </c>
      <c r="R972" t="s">
        <v>8320</v>
      </c>
      <c r="S972" s="26">
        <f t="shared" si="77"/>
        <v>42721.220520833333</v>
      </c>
      <c r="T972" s="26">
        <f t="shared" si="78"/>
        <v>17189.207638888889</v>
      </c>
      <c r="U972" s="16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3" t="s">
        <v>8318</v>
      </c>
      <c r="R973" t="s">
        <v>8320</v>
      </c>
      <c r="S973" s="26">
        <f t="shared" si="77"/>
        <v>42111.709027777775</v>
      </c>
      <c r="T973" s="26">
        <f t="shared" si="78"/>
        <v>16587.709027777779</v>
      </c>
      <c r="U973" s="16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3" t="s">
        <v>8318</v>
      </c>
      <c r="R974" t="s">
        <v>8320</v>
      </c>
      <c r="S974" s="26">
        <f t="shared" si="77"/>
        <v>41856.865717592591</v>
      </c>
      <c r="T974" s="26">
        <f t="shared" si="78"/>
        <v>16317.290972222223</v>
      </c>
      <c r="U974" s="16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3" t="s">
        <v>8318</v>
      </c>
      <c r="R975" t="s">
        <v>8320</v>
      </c>
      <c r="S975" s="26">
        <f t="shared" si="77"/>
        <v>42257.014965277776</v>
      </c>
      <c r="T975" s="26">
        <f t="shared" si="78"/>
        <v>16748.056631944444</v>
      </c>
      <c r="U975" s="16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3" t="s">
        <v>8318</v>
      </c>
      <c r="R976" t="s">
        <v>8320</v>
      </c>
      <c r="S976" s="26">
        <f t="shared" si="77"/>
        <v>42424.749490740738</v>
      </c>
      <c r="T976" s="26">
        <f t="shared" si="78"/>
        <v>16885.707824074074</v>
      </c>
      <c r="U976" s="1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3" t="s">
        <v>8318</v>
      </c>
      <c r="R977" t="s">
        <v>8320</v>
      </c>
      <c r="S977" s="26">
        <f t="shared" si="77"/>
        <v>42489.696585648147</v>
      </c>
      <c r="T977" s="26">
        <f t="shared" si="78"/>
        <v>16980.696585648147</v>
      </c>
      <c r="U977" s="16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3" t="s">
        <v>8318</v>
      </c>
      <c r="R978" t="s">
        <v>8320</v>
      </c>
      <c r="S978" s="26">
        <f t="shared" si="77"/>
        <v>42185.058993055558</v>
      </c>
      <c r="T978" s="26">
        <f t="shared" si="78"/>
        <v>16661.058993055554</v>
      </c>
      <c r="U978" s="16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3" t="s">
        <v>8318</v>
      </c>
      <c r="R979" t="s">
        <v>8320</v>
      </c>
      <c r="S979" s="26">
        <f t="shared" si="77"/>
        <v>42391.942094907412</v>
      </c>
      <c r="T979" s="26">
        <f t="shared" si="78"/>
        <v>16852.942094907408</v>
      </c>
      <c r="U979" s="16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3" t="s">
        <v>8318</v>
      </c>
      <c r="R980" t="s">
        <v>8320</v>
      </c>
      <c r="S980" s="26">
        <f t="shared" si="77"/>
        <v>42395.309039351851</v>
      </c>
      <c r="T980" s="26">
        <f t="shared" si="78"/>
        <v>16856.309039351851</v>
      </c>
      <c r="U980" s="16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3" t="s">
        <v>8318</v>
      </c>
      <c r="R981" t="s">
        <v>8320</v>
      </c>
      <c r="S981" s="26">
        <f t="shared" si="77"/>
        <v>42506.416990740734</v>
      </c>
      <c r="T981" s="26">
        <f t="shared" si="78"/>
        <v>16972.790972222221</v>
      </c>
      <c r="U981" s="16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3" t="s">
        <v>8318</v>
      </c>
      <c r="R982" t="s">
        <v>8320</v>
      </c>
      <c r="S982" s="26">
        <f t="shared" si="77"/>
        <v>41928.904189814813</v>
      </c>
      <c r="T982" s="26">
        <f t="shared" si="78"/>
        <v>16404.945856481481</v>
      </c>
      <c r="U982" s="16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3" t="s">
        <v>8318</v>
      </c>
      <c r="R983" t="s">
        <v>8320</v>
      </c>
      <c r="S983" s="26">
        <f t="shared" si="77"/>
        <v>41830.947013888886</v>
      </c>
      <c r="T983" s="26">
        <f t="shared" si="78"/>
        <v>16291.947013888888</v>
      </c>
      <c r="U983" s="16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3" t="s">
        <v>8318</v>
      </c>
      <c r="R984" t="s">
        <v>8320</v>
      </c>
      <c r="S984" s="26">
        <f t="shared" si="77"/>
        <v>42615.753310185188</v>
      </c>
      <c r="T984" s="26">
        <f t="shared" si="78"/>
        <v>17076.753310185184</v>
      </c>
      <c r="U984" s="16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3" t="s">
        <v>8318</v>
      </c>
      <c r="R985" t="s">
        <v>8320</v>
      </c>
      <c r="S985" s="26">
        <f t="shared" si="77"/>
        <v>42574.667650462965</v>
      </c>
      <c r="T985" s="26">
        <f t="shared" si="78"/>
        <v>17036.870833333334</v>
      </c>
      <c r="U985" s="16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3" t="s">
        <v>8318</v>
      </c>
      <c r="R986" t="s">
        <v>8320</v>
      </c>
      <c r="S986" s="26">
        <f t="shared" si="77"/>
        <v>42061.11583333333</v>
      </c>
      <c r="T986" s="26">
        <f t="shared" si="78"/>
        <v>16522.074166666669</v>
      </c>
      <c r="U986" s="1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3" t="s">
        <v>8318</v>
      </c>
      <c r="R987" t="s">
        <v>8320</v>
      </c>
      <c r="S987" s="26">
        <f t="shared" si="77"/>
        <v>42339.967708333337</v>
      </c>
      <c r="T987" s="26">
        <f t="shared" si="78"/>
        <v>16800.958333333332</v>
      </c>
      <c r="U987" s="16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3" t="s">
        <v>8318</v>
      </c>
      <c r="R988" t="s">
        <v>8320</v>
      </c>
      <c r="S988" s="26">
        <f t="shared" si="77"/>
        <v>42324.767361111109</v>
      </c>
      <c r="T988" s="26">
        <f t="shared" si="78"/>
        <v>16810</v>
      </c>
      <c r="U988" s="16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3" t="s">
        <v>8318</v>
      </c>
      <c r="R989" t="s">
        <v>8320</v>
      </c>
      <c r="S989" s="26">
        <f t="shared" si="77"/>
        <v>41773.294560185182</v>
      </c>
      <c r="T989" s="26">
        <f t="shared" si="78"/>
        <v>16244.294560185184</v>
      </c>
      <c r="U989" s="16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3" t="s">
        <v>8318</v>
      </c>
      <c r="R990" t="s">
        <v>8320</v>
      </c>
      <c r="S990" s="26">
        <f t="shared" si="77"/>
        <v>42614.356770833328</v>
      </c>
      <c r="T990" s="26">
        <f t="shared" si="78"/>
        <v>17075.356770833332</v>
      </c>
      <c r="U990" s="16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3" t="s">
        <v>8318</v>
      </c>
      <c r="R991" t="s">
        <v>8320</v>
      </c>
      <c r="S991" s="26">
        <f t="shared" si="77"/>
        <v>42611.933969907404</v>
      </c>
      <c r="T991" s="26">
        <f t="shared" si="78"/>
        <v>17072.933969907408</v>
      </c>
      <c r="U991" s="16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3" t="s">
        <v>8318</v>
      </c>
      <c r="R992" t="s">
        <v>8320</v>
      </c>
      <c r="S992" s="26">
        <f t="shared" si="77"/>
        <v>41855.784305555557</v>
      </c>
      <c r="T992" s="26">
        <f t="shared" si="78"/>
        <v>16316.784305555555</v>
      </c>
      <c r="U992" s="16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3" t="s">
        <v>8318</v>
      </c>
      <c r="R993" t="s">
        <v>8320</v>
      </c>
      <c r="S993" s="26">
        <f t="shared" si="77"/>
        <v>42538.75680555556</v>
      </c>
      <c r="T993" s="26">
        <f t="shared" si="78"/>
        <v>16994.785416666666</v>
      </c>
      <c r="U993" s="16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3" t="s">
        <v>8318</v>
      </c>
      <c r="R994" t="s">
        <v>8320</v>
      </c>
      <c r="S994" s="26">
        <f t="shared" si="77"/>
        <v>42437.924988425926</v>
      </c>
      <c r="T994" s="26">
        <f t="shared" si="78"/>
        <v>16928.883321759258</v>
      </c>
      <c r="U994" s="16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3" t="s">
        <v>8318</v>
      </c>
      <c r="R995" t="s">
        <v>8320</v>
      </c>
      <c r="S995" s="26">
        <f t="shared" si="77"/>
        <v>42652.964907407411</v>
      </c>
      <c r="T995" s="26">
        <f t="shared" si="78"/>
        <v>17117.208333333332</v>
      </c>
      <c r="U995" s="16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3" t="s">
        <v>8318</v>
      </c>
      <c r="R996" t="s">
        <v>8320</v>
      </c>
      <c r="S996" s="26">
        <f t="shared" si="77"/>
        <v>41921.263078703705</v>
      </c>
      <c r="T996" s="26">
        <f t="shared" si="78"/>
        <v>16404.957638888889</v>
      </c>
      <c r="U996" s="1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3" t="s">
        <v>8318</v>
      </c>
      <c r="R997" t="s">
        <v>8320</v>
      </c>
      <c r="S997" s="26">
        <f t="shared" si="77"/>
        <v>41947.940740740742</v>
      </c>
      <c r="T997" s="26">
        <f t="shared" si="78"/>
        <v>16403.666666666668</v>
      </c>
      <c r="U997" s="16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3" t="s">
        <v>8318</v>
      </c>
      <c r="R998" t="s">
        <v>8320</v>
      </c>
      <c r="S998" s="26">
        <f t="shared" si="77"/>
        <v>41817.866435185184</v>
      </c>
      <c r="T998" s="26">
        <f t="shared" si="78"/>
        <v>16278.643750000001</v>
      </c>
      <c r="U998" s="16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3" t="s">
        <v>8318</v>
      </c>
      <c r="R999" t="s">
        <v>8320</v>
      </c>
      <c r="S999" s="26">
        <f t="shared" si="77"/>
        <v>41941.10297453704</v>
      </c>
      <c r="T999" s="26">
        <f t="shared" si="78"/>
        <v>16402.144641203704</v>
      </c>
      <c r="U999" s="16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3" t="s">
        <v>8318</v>
      </c>
      <c r="R1000" t="s">
        <v>8320</v>
      </c>
      <c r="S1000" s="26">
        <f t="shared" si="77"/>
        <v>42282.168993055559</v>
      </c>
      <c r="T1000" s="26">
        <f t="shared" si="78"/>
        <v>16758.210659722223</v>
      </c>
      <c r="U1000" s="16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3" t="s">
        <v>8318</v>
      </c>
      <c r="R1001" t="s">
        <v>8320</v>
      </c>
      <c r="S1001" s="26">
        <f t="shared" si="77"/>
        <v>41926.29965277778</v>
      </c>
      <c r="T1001" s="26">
        <f t="shared" si="78"/>
        <v>16387.334722222222</v>
      </c>
      <c r="U1001" s="16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3" t="s">
        <v>8318</v>
      </c>
      <c r="R1002" t="s">
        <v>8320</v>
      </c>
      <c r="S1002" s="26">
        <f t="shared" si="77"/>
        <v>42749.059722222228</v>
      </c>
      <c r="T1002" s="26">
        <f t="shared" si="78"/>
        <v>17240.018055555556</v>
      </c>
      <c r="U1002" s="16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3" t="s">
        <v>8318</v>
      </c>
      <c r="R1003" t="s">
        <v>8320</v>
      </c>
      <c r="S1003" s="26">
        <f t="shared" si="77"/>
        <v>42720.720057870371</v>
      </c>
      <c r="T1003" s="26">
        <f t="shared" si="78"/>
        <v>17196.720057870371</v>
      </c>
      <c r="U1003" s="16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3" t="s">
        <v>8318</v>
      </c>
      <c r="R1004" t="s">
        <v>8320</v>
      </c>
      <c r="S1004" s="26">
        <f t="shared" si="77"/>
        <v>42325.684189814812</v>
      </c>
      <c r="T1004" s="26">
        <f t="shared" si="78"/>
        <v>16786.249305555557</v>
      </c>
      <c r="U1004" s="16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3" t="s">
        <v>8318</v>
      </c>
      <c r="R1005" t="s">
        <v>8320</v>
      </c>
      <c r="S1005" s="26">
        <f t="shared" si="77"/>
        <v>42780.709039351852</v>
      </c>
      <c r="T1005" s="26">
        <f t="shared" si="78"/>
        <v>17241.667372685184</v>
      </c>
      <c r="U1005" s="16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3" t="s">
        <v>8318</v>
      </c>
      <c r="R1006" t="s">
        <v>8320</v>
      </c>
      <c r="S1006" s="26">
        <f t="shared" si="77"/>
        <v>42388.708645833336</v>
      </c>
      <c r="T1006" s="26">
        <f t="shared" si="78"/>
        <v>16849.708645833332</v>
      </c>
      <c r="U1006" s="1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3" t="s">
        <v>8318</v>
      </c>
      <c r="R1007" t="s">
        <v>8320</v>
      </c>
      <c r="S1007" s="26">
        <f t="shared" si="77"/>
        <v>42276.624803240738</v>
      </c>
      <c r="T1007" s="26">
        <f t="shared" si="78"/>
        <v>16738.624803240738</v>
      </c>
      <c r="U1007" s="16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3" t="s">
        <v>8318</v>
      </c>
      <c r="R1008" t="s">
        <v>8320</v>
      </c>
      <c r="S1008" s="26">
        <f t="shared" si="77"/>
        <v>41977.040185185186</v>
      </c>
      <c r="T1008" s="26">
        <f t="shared" si="78"/>
        <v>16416.299305555556</v>
      </c>
      <c r="U1008" s="16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3" t="s">
        <v>8318</v>
      </c>
      <c r="R1009" t="s">
        <v>8320</v>
      </c>
      <c r="S1009" s="26">
        <f t="shared" si="77"/>
        <v>42676.583599537036</v>
      </c>
      <c r="T1009" s="26">
        <f t="shared" si="78"/>
        <v>17149.625266203704</v>
      </c>
      <c r="U1009" s="16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3" t="s">
        <v>8318</v>
      </c>
      <c r="R1010" t="s">
        <v>8320</v>
      </c>
      <c r="S1010" s="26">
        <f t="shared" si="77"/>
        <v>42702.809201388889</v>
      </c>
      <c r="T1010" s="26">
        <f t="shared" si="78"/>
        <v>17163.809201388889</v>
      </c>
      <c r="U1010" s="16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3" t="s">
        <v>8318</v>
      </c>
      <c r="R1011" t="s">
        <v>8320</v>
      </c>
      <c r="S1011" s="26">
        <f t="shared" si="77"/>
        <v>42510.604699074072</v>
      </c>
      <c r="T1011" s="26">
        <f t="shared" si="78"/>
        <v>16971.604699074072</v>
      </c>
      <c r="U1011" s="16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3" t="s">
        <v>8318</v>
      </c>
      <c r="R1012" t="s">
        <v>8320</v>
      </c>
      <c r="S1012" s="26">
        <f t="shared" si="77"/>
        <v>42561.829421296294</v>
      </c>
      <c r="T1012" s="26">
        <f t="shared" si="78"/>
        <v>17049.124305555557</v>
      </c>
      <c r="U1012" s="16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3" t="s">
        <v>8318</v>
      </c>
      <c r="R1013" t="s">
        <v>8320</v>
      </c>
      <c r="S1013" s="26">
        <f t="shared" si="77"/>
        <v>41946.898090277777</v>
      </c>
      <c r="T1013" s="26">
        <f t="shared" si="78"/>
        <v>16422.898090277777</v>
      </c>
      <c r="U1013" s="16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3" t="s">
        <v>8318</v>
      </c>
      <c r="R1014" t="s">
        <v>8320</v>
      </c>
      <c r="S1014" s="26">
        <f t="shared" si="77"/>
        <v>42714.440416666665</v>
      </c>
      <c r="T1014" s="26">
        <f t="shared" si="78"/>
        <v>17190.440416666668</v>
      </c>
      <c r="U1014" s="16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3" t="s">
        <v>8318</v>
      </c>
      <c r="R1015" t="s">
        <v>8320</v>
      </c>
      <c r="S1015" s="26">
        <f t="shared" si="77"/>
        <v>42339.833981481483</v>
      </c>
      <c r="T1015" s="26">
        <f t="shared" si="78"/>
        <v>16798.833333333332</v>
      </c>
      <c r="U1015" s="16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3" t="s">
        <v>8318</v>
      </c>
      <c r="R1016" t="s">
        <v>8320</v>
      </c>
      <c r="S1016" s="26">
        <f t="shared" si="77"/>
        <v>41955.002488425926</v>
      </c>
      <c r="T1016" s="26">
        <f t="shared" si="78"/>
        <v>16436.002488425926</v>
      </c>
      <c r="U1016" s="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3" t="s">
        <v>8318</v>
      </c>
      <c r="R1017" t="s">
        <v>8320</v>
      </c>
      <c r="S1017" s="26">
        <f t="shared" si="77"/>
        <v>42303.878414351857</v>
      </c>
      <c r="T1017" s="26">
        <f t="shared" si="78"/>
        <v>16764.920081018518</v>
      </c>
      <c r="U1017" s="16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3" t="s">
        <v>8318</v>
      </c>
      <c r="R1018" t="s">
        <v>8320</v>
      </c>
      <c r="S1018" s="26">
        <f t="shared" si="77"/>
        <v>42422.107129629629</v>
      </c>
      <c r="T1018" s="26">
        <f t="shared" si="78"/>
        <v>16898.065462962961</v>
      </c>
      <c r="U1018" s="16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3" t="s">
        <v>8318</v>
      </c>
      <c r="R1019" t="s">
        <v>8320</v>
      </c>
      <c r="S1019" s="26">
        <f t="shared" si="77"/>
        <v>42289.675173611111</v>
      </c>
      <c r="T1019" s="26">
        <f t="shared" si="78"/>
        <v>16760.716840277779</v>
      </c>
      <c r="U1019" s="16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3" t="s">
        <v>8318</v>
      </c>
      <c r="R1020" t="s">
        <v>8320</v>
      </c>
      <c r="S1020" s="26">
        <f t="shared" si="77"/>
        <v>42535.492280092592</v>
      </c>
      <c r="T1020" s="26">
        <f t="shared" si="78"/>
        <v>16996.492280092592</v>
      </c>
      <c r="U1020" s="16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3" t="s">
        <v>8318</v>
      </c>
      <c r="R1021" t="s">
        <v>8320</v>
      </c>
      <c r="S1021" s="26">
        <f t="shared" si="77"/>
        <v>42009.973946759259</v>
      </c>
      <c r="T1021" s="26">
        <f t="shared" si="78"/>
        <v>16470.973946759259</v>
      </c>
      <c r="U1021" s="16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3" t="s">
        <v>8324</v>
      </c>
      <c r="R1022" t="s">
        <v>8329</v>
      </c>
      <c r="S1022" s="26">
        <f t="shared" si="77"/>
        <v>42127.069548611107</v>
      </c>
      <c r="T1022" s="26">
        <f t="shared" si="78"/>
        <v>16588.03263888889</v>
      </c>
      <c r="U1022" s="16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3" t="s">
        <v>8324</v>
      </c>
      <c r="R1023" t="s">
        <v>8329</v>
      </c>
      <c r="S1023" s="26">
        <f t="shared" si="77"/>
        <v>42271.251979166671</v>
      </c>
      <c r="T1023" s="26">
        <f t="shared" si="78"/>
        <v>16725.166666666668</v>
      </c>
      <c r="U1023" s="16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3" t="s">
        <v>8324</v>
      </c>
      <c r="R1024" t="s">
        <v>8329</v>
      </c>
      <c r="S1024" s="26">
        <f t="shared" si="77"/>
        <v>42111.646724537044</v>
      </c>
      <c r="T1024" s="26">
        <f t="shared" si="78"/>
        <v>16572.64672453704</v>
      </c>
      <c r="U1024" s="16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3" t="s">
        <v>8324</v>
      </c>
      <c r="R1025" t="s">
        <v>8329</v>
      </c>
      <c r="S1025" s="26">
        <f t="shared" si="77"/>
        <v>42145.919687500005</v>
      </c>
      <c r="T1025" s="26">
        <f t="shared" si="78"/>
        <v>16606.919687500002</v>
      </c>
      <c r="U1025" s="16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3" t="s">
        <v>8324</v>
      </c>
      <c r="R1026" t="s">
        <v>8329</v>
      </c>
      <c r="S1026" s="26">
        <f t="shared" si="77"/>
        <v>42370.580590277779</v>
      </c>
      <c r="T1026" s="26">
        <f t="shared" si="78"/>
        <v>16831.580590277779</v>
      </c>
      <c r="U1026" s="1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8324</v>
      </c>
      <c r="R1027" t="s">
        <v>8329</v>
      </c>
      <c r="S1027" s="26">
        <f t="shared" ref="S1027:S1090" si="82">(((J1027/60)/60)/24)+DATE(1970,1,1)</f>
        <v>42049.833761574075</v>
      </c>
      <c r="T1027" s="26">
        <f t="shared" ref="T1027:T1090" si="83">(((I1027/60)/60)/24)</f>
        <v>16510.792094907407</v>
      </c>
      <c r="U1027" s="16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3" t="s">
        <v>8324</v>
      </c>
      <c r="R1028" t="s">
        <v>8329</v>
      </c>
      <c r="S1028" s="26">
        <f t="shared" si="82"/>
        <v>42426.407592592594</v>
      </c>
      <c r="T1028" s="26">
        <f t="shared" si="83"/>
        <v>16891.365925925926</v>
      </c>
      <c r="U1028" s="16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3" t="s">
        <v>8324</v>
      </c>
      <c r="R1029" t="s">
        <v>8329</v>
      </c>
      <c r="S1029" s="26">
        <f t="shared" si="82"/>
        <v>41905.034108796295</v>
      </c>
      <c r="T1029" s="26">
        <f t="shared" si="83"/>
        <v>16366.034108796297</v>
      </c>
      <c r="U1029" s="16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3" t="s">
        <v>8324</v>
      </c>
      <c r="R1030" t="s">
        <v>8329</v>
      </c>
      <c r="S1030" s="26">
        <f t="shared" si="82"/>
        <v>42755.627372685187</v>
      </c>
      <c r="T1030" s="26">
        <f t="shared" si="83"/>
        <v>17231.833333333332</v>
      </c>
      <c r="U1030" s="16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3" t="s">
        <v>8324</v>
      </c>
      <c r="R1031" t="s">
        <v>8329</v>
      </c>
      <c r="S1031" s="26">
        <f t="shared" si="82"/>
        <v>42044.711886574078</v>
      </c>
      <c r="T1031" s="26">
        <f t="shared" si="83"/>
        <v>16529.915972222221</v>
      </c>
      <c r="U1031" s="16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3" t="s">
        <v>8324</v>
      </c>
      <c r="R1032" t="s">
        <v>8329</v>
      </c>
      <c r="S1032" s="26">
        <f t="shared" si="82"/>
        <v>42611.483206018514</v>
      </c>
      <c r="T1032" s="26">
        <f t="shared" si="83"/>
        <v>17056.483206018518</v>
      </c>
      <c r="U1032" s="16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3" t="s">
        <v>8324</v>
      </c>
      <c r="R1033" t="s">
        <v>8329</v>
      </c>
      <c r="S1033" s="26">
        <f t="shared" si="82"/>
        <v>42324.764004629629</v>
      </c>
      <c r="T1033" s="26">
        <f t="shared" si="83"/>
        <v>16785.764004629633</v>
      </c>
      <c r="U1033" s="16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3" t="s">
        <v>8324</v>
      </c>
      <c r="R1034" t="s">
        <v>8329</v>
      </c>
      <c r="S1034" s="26">
        <f t="shared" si="82"/>
        <v>42514.666956018518</v>
      </c>
      <c r="T1034" s="26">
        <f t="shared" si="83"/>
        <v>16975.666956018518</v>
      </c>
      <c r="U1034" s="16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3" t="s">
        <v>8324</v>
      </c>
      <c r="R1035" t="s">
        <v>8329</v>
      </c>
      <c r="S1035" s="26">
        <f t="shared" si="82"/>
        <v>42688.732407407413</v>
      </c>
      <c r="T1035" s="26">
        <f t="shared" si="83"/>
        <v>17147.732407407409</v>
      </c>
      <c r="U1035" s="16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3" t="s">
        <v>8324</v>
      </c>
      <c r="R1036" t="s">
        <v>8329</v>
      </c>
      <c r="S1036" s="26">
        <f t="shared" si="82"/>
        <v>42555.166712962964</v>
      </c>
      <c r="T1036" s="26">
        <f t="shared" si="83"/>
        <v>17018.165972222221</v>
      </c>
      <c r="U1036" s="1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3" t="s">
        <v>8324</v>
      </c>
      <c r="R1037" t="s">
        <v>8329</v>
      </c>
      <c r="S1037" s="26">
        <f t="shared" si="82"/>
        <v>42016.641435185185</v>
      </c>
      <c r="T1037" s="26">
        <f t="shared" si="83"/>
        <v>16477.641435185185</v>
      </c>
      <c r="U1037" s="16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3" t="s">
        <v>8324</v>
      </c>
      <c r="R1038" t="s">
        <v>8329</v>
      </c>
      <c r="S1038" s="26">
        <f t="shared" si="82"/>
        <v>41249.448958333334</v>
      </c>
      <c r="T1038" s="26">
        <f t="shared" si="83"/>
        <v>15712.333333333334</v>
      </c>
      <c r="U1038" s="16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3" t="s">
        <v>8324</v>
      </c>
      <c r="R1039" t="s">
        <v>8329</v>
      </c>
      <c r="S1039" s="26">
        <f t="shared" si="82"/>
        <v>42119.822476851856</v>
      </c>
      <c r="T1039" s="26">
        <f t="shared" si="83"/>
        <v>16573.208333333332</v>
      </c>
      <c r="U1039" s="16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3" t="s">
        <v>8324</v>
      </c>
      <c r="R1040" t="s">
        <v>8329</v>
      </c>
      <c r="S1040" s="26">
        <f t="shared" si="82"/>
        <v>42418.231747685189</v>
      </c>
      <c r="T1040" s="26">
        <f t="shared" si="83"/>
        <v>16879.190081018518</v>
      </c>
      <c r="U1040" s="16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3" t="s">
        <v>8324</v>
      </c>
      <c r="R1041" t="s">
        <v>8329</v>
      </c>
      <c r="S1041" s="26">
        <f t="shared" si="82"/>
        <v>42692.109328703707</v>
      </c>
      <c r="T1041" s="26">
        <f t="shared" si="83"/>
        <v>17148.332638888889</v>
      </c>
      <c r="U1041" s="16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3" t="s">
        <v>8330</v>
      </c>
      <c r="R1042" t="s">
        <v>8331</v>
      </c>
      <c r="S1042" s="26">
        <f t="shared" si="82"/>
        <v>42579.708437499998</v>
      </c>
      <c r="T1042" s="26">
        <f t="shared" si="83"/>
        <v>17040.708437500001</v>
      </c>
      <c r="U1042" s="16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3" t="s">
        <v>8330</v>
      </c>
      <c r="R1043" t="s">
        <v>8331</v>
      </c>
      <c r="S1043" s="26">
        <f t="shared" si="82"/>
        <v>41831.060092592597</v>
      </c>
      <c r="T1043" s="26">
        <f t="shared" si="83"/>
        <v>16282.060092592596</v>
      </c>
      <c r="U1043" s="16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3" t="s">
        <v>8330</v>
      </c>
      <c r="R1044" t="s">
        <v>8331</v>
      </c>
      <c r="S1044" s="26">
        <f t="shared" si="82"/>
        <v>41851.696157407408</v>
      </c>
      <c r="T1044" s="26">
        <f t="shared" si="83"/>
        <v>16325.416666666666</v>
      </c>
      <c r="U1044" s="16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3" t="s">
        <v>8330</v>
      </c>
      <c r="R1045" t="s">
        <v>8331</v>
      </c>
      <c r="S1045" s="26">
        <f t="shared" si="82"/>
        <v>42114.252951388888</v>
      </c>
      <c r="T1045" s="26">
        <f t="shared" si="83"/>
        <v>16575.252951388891</v>
      </c>
      <c r="U1045" s="16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3" t="s">
        <v>8330</v>
      </c>
      <c r="R1046" t="s">
        <v>8331</v>
      </c>
      <c r="S1046" s="26">
        <f t="shared" si="82"/>
        <v>42011.925937499997</v>
      </c>
      <c r="T1046" s="26">
        <f t="shared" si="83"/>
        <v>16499.852083333335</v>
      </c>
      <c r="U1046" s="1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3" t="s">
        <v>8330</v>
      </c>
      <c r="R1047" t="s">
        <v>8331</v>
      </c>
      <c r="S1047" s="26">
        <f t="shared" si="82"/>
        <v>41844.874421296299</v>
      </c>
      <c r="T1047" s="26">
        <f t="shared" si="83"/>
        <v>16305.874421296297</v>
      </c>
      <c r="U1047" s="16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3" t="s">
        <v>8330</v>
      </c>
      <c r="R1048" t="s">
        <v>8331</v>
      </c>
      <c r="S1048" s="26">
        <f t="shared" si="82"/>
        <v>42319.851388888885</v>
      </c>
      <c r="T1048" s="26">
        <f t="shared" si="83"/>
        <v>16795.851388888888</v>
      </c>
      <c r="U1048" s="16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3" t="s">
        <v>8330</v>
      </c>
      <c r="R1049" t="s">
        <v>8331</v>
      </c>
      <c r="S1049" s="26">
        <f t="shared" si="82"/>
        <v>41918.818460648145</v>
      </c>
      <c r="T1049" s="26">
        <f t="shared" si="83"/>
        <v>16379.860127314814</v>
      </c>
      <c r="U1049" s="16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3" t="s">
        <v>8330</v>
      </c>
      <c r="R1050" t="s">
        <v>8331</v>
      </c>
      <c r="S1050" s="26">
        <f t="shared" si="82"/>
        <v>42598.053113425922</v>
      </c>
      <c r="T1050" s="26">
        <f t="shared" si="83"/>
        <v>17069.053113425925</v>
      </c>
      <c r="U1050" s="16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3" t="s">
        <v>8330</v>
      </c>
      <c r="R1051" t="s">
        <v>8331</v>
      </c>
      <c r="S1051" s="26">
        <f t="shared" si="82"/>
        <v>42382.431076388893</v>
      </c>
      <c r="T1051" s="26">
        <f t="shared" si="83"/>
        <v>16843.43107638889</v>
      </c>
      <c r="U1051" s="16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3" t="s">
        <v>8330</v>
      </c>
      <c r="R1052" t="s">
        <v>8331</v>
      </c>
      <c r="S1052" s="26">
        <f t="shared" si="82"/>
        <v>42231.7971875</v>
      </c>
      <c r="T1052" s="26">
        <f t="shared" si="83"/>
        <v>16692.7971875</v>
      </c>
      <c r="U1052" s="16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3" t="s">
        <v>8330</v>
      </c>
      <c r="R1053" t="s">
        <v>8331</v>
      </c>
      <c r="S1053" s="26">
        <f t="shared" si="82"/>
        <v>41850.014178240745</v>
      </c>
      <c r="T1053" s="26">
        <f t="shared" si="83"/>
        <v>16309.014178240743</v>
      </c>
      <c r="U1053" s="16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3" t="s">
        <v>8330</v>
      </c>
      <c r="R1054" t="s">
        <v>8331</v>
      </c>
      <c r="S1054" s="26">
        <f t="shared" si="82"/>
        <v>42483.797395833331</v>
      </c>
      <c r="T1054" s="26">
        <f t="shared" si="83"/>
        <v>16958.839583333334</v>
      </c>
      <c r="U1054" s="16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3" t="s">
        <v>8330</v>
      </c>
      <c r="R1055" t="s">
        <v>8331</v>
      </c>
      <c r="S1055" s="26">
        <f t="shared" si="82"/>
        <v>42775.172824074078</v>
      </c>
      <c r="T1055" s="26">
        <f t="shared" si="83"/>
        <v>17231.172824074074</v>
      </c>
      <c r="U1055" s="16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3" t="s">
        <v>8330</v>
      </c>
      <c r="R1056" t="s">
        <v>8331</v>
      </c>
      <c r="S1056" s="26">
        <f t="shared" si="82"/>
        <v>41831.851840277777</v>
      </c>
      <c r="T1056" s="26">
        <f t="shared" si="83"/>
        <v>16292.916666666666</v>
      </c>
      <c r="U1056" s="1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3" t="s">
        <v>8330</v>
      </c>
      <c r="R1057" t="s">
        <v>8331</v>
      </c>
      <c r="S1057" s="26">
        <f t="shared" si="82"/>
        <v>42406.992418981477</v>
      </c>
      <c r="T1057" s="26">
        <f t="shared" si="83"/>
        <v>16867.992418981481</v>
      </c>
      <c r="U1057" s="16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3" t="s">
        <v>8330</v>
      </c>
      <c r="R1058" t="s">
        <v>8331</v>
      </c>
      <c r="S1058" s="26">
        <f t="shared" si="82"/>
        <v>42058.719641203701</v>
      </c>
      <c r="T1058" s="26">
        <f t="shared" si="83"/>
        <v>16549.67797453704</v>
      </c>
      <c r="U1058" s="16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3" t="s">
        <v>8330</v>
      </c>
      <c r="R1059" t="s">
        <v>8331</v>
      </c>
      <c r="S1059" s="26">
        <f t="shared" si="82"/>
        <v>42678.871331018512</v>
      </c>
      <c r="T1059" s="26">
        <f t="shared" si="83"/>
        <v>17139.912997685184</v>
      </c>
      <c r="U1059" s="16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3" t="s">
        <v>8330</v>
      </c>
      <c r="R1060" t="s">
        <v>8331</v>
      </c>
      <c r="S1060" s="26">
        <f t="shared" si="82"/>
        <v>42047.900960648149</v>
      </c>
      <c r="T1060" s="26">
        <f t="shared" si="83"/>
        <v>16520</v>
      </c>
      <c r="U1060" s="16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3" t="s">
        <v>8330</v>
      </c>
      <c r="R1061" t="s">
        <v>8331</v>
      </c>
      <c r="S1061" s="26">
        <f t="shared" si="82"/>
        <v>42046.79</v>
      </c>
      <c r="T1061" s="26">
        <f t="shared" si="83"/>
        <v>16507.748333333333</v>
      </c>
      <c r="U1061" s="16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3" t="s">
        <v>8330</v>
      </c>
      <c r="R1062" t="s">
        <v>8331</v>
      </c>
      <c r="S1062" s="26">
        <f t="shared" si="82"/>
        <v>42079.913113425922</v>
      </c>
      <c r="T1062" s="26">
        <f t="shared" si="83"/>
        <v>16540.913113425926</v>
      </c>
      <c r="U1062" s="16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3" t="s">
        <v>8330</v>
      </c>
      <c r="R1063" t="s">
        <v>8331</v>
      </c>
      <c r="S1063" s="26">
        <f t="shared" si="82"/>
        <v>42432.276712962965</v>
      </c>
      <c r="T1063" s="26">
        <f t="shared" si="83"/>
        <v>16923.041666666668</v>
      </c>
      <c r="U1063" s="16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3" t="s">
        <v>8330</v>
      </c>
      <c r="R1064" t="s">
        <v>8331</v>
      </c>
      <c r="S1064" s="26">
        <f t="shared" si="82"/>
        <v>42556.807187500002</v>
      </c>
      <c r="T1064" s="26">
        <f t="shared" si="83"/>
        <v>16994.807187499999</v>
      </c>
      <c r="U1064" s="16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3" t="s">
        <v>8330</v>
      </c>
      <c r="R1065" t="s">
        <v>8331</v>
      </c>
      <c r="S1065" s="26">
        <f t="shared" si="82"/>
        <v>42583.030810185184</v>
      </c>
      <c r="T1065" s="26">
        <f t="shared" si="83"/>
        <v>17044.030810185188</v>
      </c>
      <c r="U1065" s="16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3" t="s">
        <v>8332</v>
      </c>
      <c r="R1066" t="s">
        <v>8333</v>
      </c>
      <c r="S1066" s="26">
        <f t="shared" si="82"/>
        <v>41417.228043981479</v>
      </c>
      <c r="T1066" s="26">
        <f t="shared" si="83"/>
        <v>15893.22804398148</v>
      </c>
      <c r="U1066" s="1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3" t="s">
        <v>8332</v>
      </c>
      <c r="R1067" t="s">
        <v>8333</v>
      </c>
      <c r="S1067" s="26">
        <f t="shared" si="82"/>
        <v>41661.381041666667</v>
      </c>
      <c r="T1067" s="26">
        <f t="shared" si="83"/>
        <v>16120.381041666666</v>
      </c>
      <c r="U1067" s="16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3" t="s">
        <v>8332</v>
      </c>
      <c r="R1068" t="s">
        <v>8333</v>
      </c>
      <c r="S1068" s="26">
        <f t="shared" si="82"/>
        <v>41445.962754629632</v>
      </c>
      <c r="T1068" s="26">
        <f t="shared" si="83"/>
        <v>15921.962754629631</v>
      </c>
      <c r="U1068" s="16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3" t="s">
        <v>8332</v>
      </c>
      <c r="R1069" t="s">
        <v>8333</v>
      </c>
      <c r="S1069" s="26">
        <f t="shared" si="82"/>
        <v>41599.855682870373</v>
      </c>
      <c r="T1069" s="26">
        <f t="shared" si="83"/>
        <v>16060.855682870371</v>
      </c>
      <c r="U1069" s="16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3" t="s">
        <v>8332</v>
      </c>
      <c r="R1070" t="s">
        <v>8333</v>
      </c>
      <c r="S1070" s="26">
        <f t="shared" si="82"/>
        <v>42440.371111111104</v>
      </c>
      <c r="T1070" s="26">
        <f t="shared" si="83"/>
        <v>16901.329444444444</v>
      </c>
      <c r="U1070" s="16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3" t="s">
        <v>8332</v>
      </c>
      <c r="R1071" t="s">
        <v>8333</v>
      </c>
      <c r="S1071" s="26">
        <f t="shared" si="82"/>
        <v>41572.229849537034</v>
      </c>
      <c r="T1071" s="26">
        <f t="shared" si="83"/>
        <v>16035.271516203704</v>
      </c>
      <c r="U1071" s="16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3" t="s">
        <v>8332</v>
      </c>
      <c r="R1072" t="s">
        <v>8333</v>
      </c>
      <c r="S1072" s="26">
        <f t="shared" si="82"/>
        <v>41163.011828703704</v>
      </c>
      <c r="T1072" s="26">
        <f t="shared" si="83"/>
        <v>15614.011828703704</v>
      </c>
      <c r="U1072" s="16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3" t="s">
        <v>8332</v>
      </c>
      <c r="R1073" t="s">
        <v>8333</v>
      </c>
      <c r="S1073" s="26">
        <f t="shared" si="82"/>
        <v>42295.753391203703</v>
      </c>
      <c r="T1073" s="26">
        <f t="shared" si="83"/>
        <v>16756.795057870371</v>
      </c>
      <c r="U1073" s="16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3" t="s">
        <v>8332</v>
      </c>
      <c r="R1074" t="s">
        <v>8333</v>
      </c>
      <c r="S1074" s="26">
        <f t="shared" si="82"/>
        <v>41645.832141203704</v>
      </c>
      <c r="T1074" s="26">
        <f t="shared" si="83"/>
        <v>16106.832141203704</v>
      </c>
      <c r="U1074" s="16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3" t="s">
        <v>8332</v>
      </c>
      <c r="R1075" t="s">
        <v>8333</v>
      </c>
      <c r="S1075" s="26">
        <f t="shared" si="82"/>
        <v>40802.964594907404</v>
      </c>
      <c r="T1075" s="26">
        <f t="shared" si="83"/>
        <v>15263.964594907406</v>
      </c>
      <c r="U1075" s="16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3" t="s">
        <v>8332</v>
      </c>
      <c r="R1076" t="s">
        <v>8333</v>
      </c>
      <c r="S1076" s="26">
        <f t="shared" si="82"/>
        <v>41613.172974537039</v>
      </c>
      <c r="T1076" s="26">
        <f t="shared" si="83"/>
        <v>16074.172974537038</v>
      </c>
      <c r="U1076" s="1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3" t="s">
        <v>8332</v>
      </c>
      <c r="R1077" t="s">
        <v>8333</v>
      </c>
      <c r="S1077" s="26">
        <f t="shared" si="82"/>
        <v>41005.904120370367</v>
      </c>
      <c r="T1077" s="26">
        <f t="shared" si="83"/>
        <v>15466.904120370369</v>
      </c>
      <c r="U1077" s="16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3" t="s">
        <v>8332</v>
      </c>
      <c r="R1078" t="s">
        <v>8333</v>
      </c>
      <c r="S1078" s="26">
        <f t="shared" si="82"/>
        <v>41838.377893518518</v>
      </c>
      <c r="T1078" s="26">
        <f t="shared" si="83"/>
        <v>16324.377893518518</v>
      </c>
      <c r="U1078" s="16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3" t="s">
        <v>8332</v>
      </c>
      <c r="R1079" t="s">
        <v>8333</v>
      </c>
      <c r="S1079" s="26">
        <f t="shared" si="82"/>
        <v>42353.16679398148</v>
      </c>
      <c r="T1079" s="26">
        <f t="shared" si="83"/>
        <v>16814.166793981483</v>
      </c>
      <c r="U1079" s="16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3" t="s">
        <v>8332</v>
      </c>
      <c r="R1080" t="s">
        <v>8333</v>
      </c>
      <c r="S1080" s="26">
        <f t="shared" si="82"/>
        <v>40701.195844907408</v>
      </c>
      <c r="T1080" s="26">
        <f t="shared" si="83"/>
        <v>15177.195844907406</v>
      </c>
      <c r="U1080" s="16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3" t="s">
        <v>8332</v>
      </c>
      <c r="R1081" t="s">
        <v>8333</v>
      </c>
      <c r="S1081" s="26">
        <f t="shared" si="82"/>
        <v>42479.566388888896</v>
      </c>
      <c r="T1081" s="26">
        <f t="shared" si="83"/>
        <v>16935.566388888892</v>
      </c>
      <c r="U1081" s="16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3" t="s">
        <v>8332</v>
      </c>
      <c r="R1082" t="s">
        <v>8333</v>
      </c>
      <c r="S1082" s="26">
        <f t="shared" si="82"/>
        <v>41740.138113425928</v>
      </c>
      <c r="T1082" s="26">
        <f t="shared" si="83"/>
        <v>16201.138113425926</v>
      </c>
      <c r="U1082" s="16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3" t="s">
        <v>8332</v>
      </c>
      <c r="R1083" t="s">
        <v>8333</v>
      </c>
      <c r="S1083" s="26">
        <f t="shared" si="82"/>
        <v>42002.926990740743</v>
      </c>
      <c r="T1083" s="26">
        <f t="shared" si="83"/>
        <v>16463.92699074074</v>
      </c>
      <c r="U1083" s="16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3" t="s">
        <v>8332</v>
      </c>
      <c r="R1084" t="s">
        <v>8333</v>
      </c>
      <c r="S1084" s="26">
        <f t="shared" si="82"/>
        <v>41101.906111111115</v>
      </c>
      <c r="T1084" s="26">
        <f t="shared" si="83"/>
        <v>15562.906111111113</v>
      </c>
      <c r="U1084" s="16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3" t="s">
        <v>8332</v>
      </c>
      <c r="R1085" t="s">
        <v>8333</v>
      </c>
      <c r="S1085" s="26">
        <f t="shared" si="82"/>
        <v>41793.659525462965</v>
      </c>
      <c r="T1085" s="26">
        <f t="shared" si="83"/>
        <v>16284.659525462963</v>
      </c>
      <c r="U1085" s="16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3" t="s">
        <v>8332</v>
      </c>
      <c r="R1086" t="s">
        <v>8333</v>
      </c>
      <c r="S1086" s="26">
        <f t="shared" si="82"/>
        <v>41829.912083333329</v>
      </c>
      <c r="T1086" s="26">
        <f t="shared" si="83"/>
        <v>16290.912083333331</v>
      </c>
      <c r="U1086" s="1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3" t="s">
        <v>8332</v>
      </c>
      <c r="R1087" t="s">
        <v>8333</v>
      </c>
      <c r="S1087" s="26">
        <f t="shared" si="82"/>
        <v>42413.671006944445</v>
      </c>
      <c r="T1087" s="26">
        <f t="shared" si="83"/>
        <v>16874.629340277777</v>
      </c>
      <c r="U1087" s="16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3" t="s">
        <v>8332</v>
      </c>
      <c r="R1088" t="s">
        <v>8333</v>
      </c>
      <c r="S1088" s="26">
        <f t="shared" si="82"/>
        <v>41845.866793981484</v>
      </c>
      <c r="T1088" s="26">
        <f t="shared" si="83"/>
        <v>16306.866793981482</v>
      </c>
      <c r="U1088" s="16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3" t="s">
        <v>8332</v>
      </c>
      <c r="R1089" t="s">
        <v>8333</v>
      </c>
      <c r="S1089" s="26">
        <f t="shared" si="82"/>
        <v>41775.713969907411</v>
      </c>
      <c r="T1089" s="26">
        <f t="shared" si="83"/>
        <v>16236.713969907409</v>
      </c>
      <c r="U1089" s="16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3" t="s">
        <v>8332</v>
      </c>
      <c r="R1090" t="s">
        <v>8333</v>
      </c>
      <c r="S1090" s="26">
        <f t="shared" si="82"/>
        <v>41723.799386574072</v>
      </c>
      <c r="T1090" s="26">
        <f t="shared" si="83"/>
        <v>16184.799386574074</v>
      </c>
      <c r="U1090" s="16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8332</v>
      </c>
      <c r="R1091" t="s">
        <v>8333</v>
      </c>
      <c r="S1091" s="26">
        <f t="shared" ref="S1091:S1154" si="87">(((J1091/60)/60)/24)+DATE(1970,1,1)</f>
        <v>42151.189525462964</v>
      </c>
      <c r="T1091" s="26">
        <f t="shared" ref="T1091:T1154" si="88">(((I1091/60)/60)/24)</f>
        <v>16612.189525462964</v>
      </c>
      <c r="U1091" s="16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3" t="s">
        <v>8332</v>
      </c>
      <c r="R1092" t="s">
        <v>8333</v>
      </c>
      <c r="S1092" s="26">
        <f t="shared" si="87"/>
        <v>42123.185798611114</v>
      </c>
      <c r="T1092" s="26">
        <f t="shared" si="88"/>
        <v>16584.18579861111</v>
      </c>
      <c r="U1092" s="16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3" t="s">
        <v>8332</v>
      </c>
      <c r="R1093" t="s">
        <v>8333</v>
      </c>
      <c r="S1093" s="26">
        <f t="shared" si="87"/>
        <v>42440.820277777777</v>
      </c>
      <c r="T1093" s="26">
        <f t="shared" si="88"/>
        <v>16901.778611111109</v>
      </c>
      <c r="U1093" s="16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3" t="s">
        <v>8332</v>
      </c>
      <c r="R1094" t="s">
        <v>8333</v>
      </c>
      <c r="S1094" s="26">
        <f t="shared" si="87"/>
        <v>41250.025902777779</v>
      </c>
      <c r="T1094" s="26">
        <f t="shared" si="88"/>
        <v>15711.025902777779</v>
      </c>
      <c r="U1094" s="16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3" t="s">
        <v>8332</v>
      </c>
      <c r="R1095" t="s">
        <v>8333</v>
      </c>
      <c r="S1095" s="26">
        <f t="shared" si="87"/>
        <v>42396.973807870367</v>
      </c>
      <c r="T1095" s="26">
        <f t="shared" si="88"/>
        <v>16842.97380787037</v>
      </c>
      <c r="U1095" s="16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3" t="s">
        <v>8332</v>
      </c>
      <c r="R1096" t="s">
        <v>8333</v>
      </c>
      <c r="S1096" s="26">
        <f t="shared" si="87"/>
        <v>40795.713344907403</v>
      </c>
      <c r="T1096" s="26">
        <f t="shared" si="88"/>
        <v>15256.713344907404</v>
      </c>
      <c r="U1096" s="1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3" t="s">
        <v>8332</v>
      </c>
      <c r="R1097" t="s">
        <v>8333</v>
      </c>
      <c r="S1097" s="26">
        <f t="shared" si="87"/>
        <v>41486.537268518521</v>
      </c>
      <c r="T1097" s="26">
        <f t="shared" si="88"/>
        <v>15947.537268518519</v>
      </c>
      <c r="U1097" s="16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3" t="s">
        <v>8332</v>
      </c>
      <c r="R1098" t="s">
        <v>8333</v>
      </c>
      <c r="S1098" s="26">
        <f t="shared" si="87"/>
        <v>41885.51798611111</v>
      </c>
      <c r="T1098" s="26">
        <f t="shared" si="88"/>
        <v>16347.145833333334</v>
      </c>
      <c r="U1098" s="16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3" t="s">
        <v>8332</v>
      </c>
      <c r="R1099" t="s">
        <v>8333</v>
      </c>
      <c r="S1099" s="26">
        <f t="shared" si="87"/>
        <v>41660.792557870373</v>
      </c>
      <c r="T1099" s="26">
        <f t="shared" si="88"/>
        <v>16131.792557870373</v>
      </c>
      <c r="U1099" s="16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3" t="s">
        <v>8332</v>
      </c>
      <c r="R1100" t="s">
        <v>8333</v>
      </c>
      <c r="S1100" s="26">
        <f t="shared" si="87"/>
        <v>41712.762673611112</v>
      </c>
      <c r="T1100" s="26">
        <f t="shared" si="88"/>
        <v>16173.762673611111</v>
      </c>
      <c r="U1100" s="16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3" t="s">
        <v>8332</v>
      </c>
      <c r="R1101" t="s">
        <v>8333</v>
      </c>
      <c r="S1101" s="26">
        <f t="shared" si="87"/>
        <v>42107.836435185185</v>
      </c>
      <c r="T1101" s="26">
        <f t="shared" si="88"/>
        <v>16568.836435185185</v>
      </c>
      <c r="U1101" s="16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3" t="s">
        <v>8332</v>
      </c>
      <c r="R1102" t="s">
        <v>8333</v>
      </c>
      <c r="S1102" s="26">
        <f t="shared" si="87"/>
        <v>42384.110775462963</v>
      </c>
      <c r="T1102" s="26">
        <f t="shared" si="88"/>
        <v>16845.110775462963</v>
      </c>
      <c r="U1102" s="16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3" t="s">
        <v>8332</v>
      </c>
      <c r="R1103" t="s">
        <v>8333</v>
      </c>
      <c r="S1103" s="26">
        <f t="shared" si="87"/>
        <v>42538.77243055556</v>
      </c>
      <c r="T1103" s="26">
        <f t="shared" si="88"/>
        <v>16996.758333333335</v>
      </c>
      <c r="U1103" s="16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3" t="s">
        <v>8332</v>
      </c>
      <c r="R1104" t="s">
        <v>8333</v>
      </c>
      <c r="S1104" s="26">
        <f t="shared" si="87"/>
        <v>41577.045428240745</v>
      </c>
      <c r="T1104" s="26">
        <f t="shared" si="88"/>
        <v>16048.249305555555</v>
      </c>
      <c r="U1104" s="16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3" t="s">
        <v>8332</v>
      </c>
      <c r="R1105" t="s">
        <v>8333</v>
      </c>
      <c r="S1105" s="26">
        <f t="shared" si="87"/>
        <v>42479.22210648148</v>
      </c>
      <c r="T1105" s="26">
        <f t="shared" si="88"/>
        <v>16970.22210648148</v>
      </c>
      <c r="U1105" s="16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3" t="s">
        <v>8332</v>
      </c>
      <c r="R1106" t="s">
        <v>8333</v>
      </c>
      <c r="S1106" s="26">
        <f t="shared" si="87"/>
        <v>41771.40996527778</v>
      </c>
      <c r="T1106" s="26">
        <f t="shared" si="88"/>
        <v>16232.409965277779</v>
      </c>
      <c r="U1106" s="1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3" t="s">
        <v>8332</v>
      </c>
      <c r="R1107" t="s">
        <v>8333</v>
      </c>
      <c r="S1107" s="26">
        <f t="shared" si="87"/>
        <v>41692.135729166665</v>
      </c>
      <c r="T1107" s="26">
        <f t="shared" si="88"/>
        <v>16153.0940625</v>
      </c>
      <c r="U1107" s="16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3" t="s">
        <v>8332</v>
      </c>
      <c r="R1108" t="s">
        <v>8333</v>
      </c>
      <c r="S1108" s="26">
        <f t="shared" si="87"/>
        <v>40973.740451388891</v>
      </c>
      <c r="T1108" s="26">
        <f t="shared" si="88"/>
        <v>15434.698784722221</v>
      </c>
      <c r="U1108" s="16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3" t="s">
        <v>8332</v>
      </c>
      <c r="R1109" t="s">
        <v>8333</v>
      </c>
      <c r="S1109" s="26">
        <f t="shared" si="87"/>
        <v>41813.861388888887</v>
      </c>
      <c r="T1109" s="26">
        <f t="shared" si="88"/>
        <v>16274.861388888887</v>
      </c>
      <c r="U1109" s="16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3" t="s">
        <v>8332</v>
      </c>
      <c r="R1110" t="s">
        <v>8333</v>
      </c>
      <c r="S1110" s="26">
        <f t="shared" si="87"/>
        <v>40952.636979166666</v>
      </c>
      <c r="T1110" s="26">
        <f t="shared" si="88"/>
        <v>15443.5953125</v>
      </c>
      <c r="U1110" s="16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3" t="s">
        <v>8332</v>
      </c>
      <c r="R1111" t="s">
        <v>8333</v>
      </c>
      <c r="S1111" s="26">
        <f t="shared" si="87"/>
        <v>42662.752199074079</v>
      </c>
      <c r="T1111" s="26">
        <f t="shared" si="88"/>
        <v>17123.793865740739</v>
      </c>
      <c r="U1111" s="16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3" t="s">
        <v>8332</v>
      </c>
      <c r="R1112" t="s">
        <v>8333</v>
      </c>
      <c r="S1112" s="26">
        <f t="shared" si="87"/>
        <v>41220.933124999996</v>
      </c>
      <c r="T1112" s="26">
        <f t="shared" si="88"/>
        <v>15681.933124999998</v>
      </c>
      <c r="U1112" s="16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3" t="s">
        <v>8332</v>
      </c>
      <c r="R1113" t="s">
        <v>8333</v>
      </c>
      <c r="S1113" s="26">
        <f t="shared" si="87"/>
        <v>42347.203587962969</v>
      </c>
      <c r="T1113" s="26">
        <f t="shared" si="88"/>
        <v>16808.203587962966</v>
      </c>
      <c r="U1113" s="16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3" t="s">
        <v>8332</v>
      </c>
      <c r="R1114" t="s">
        <v>8333</v>
      </c>
      <c r="S1114" s="26">
        <f t="shared" si="87"/>
        <v>41963.759386574078</v>
      </c>
      <c r="T1114" s="26">
        <f t="shared" si="88"/>
        <v>16454.354166666668</v>
      </c>
      <c r="U1114" s="16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3" t="s">
        <v>8332</v>
      </c>
      <c r="R1115" t="s">
        <v>8333</v>
      </c>
      <c r="S1115" s="26">
        <f t="shared" si="87"/>
        <v>41835.977083333331</v>
      </c>
      <c r="T1115" s="26">
        <f t="shared" si="88"/>
        <v>16296.977083333333</v>
      </c>
      <c r="U1115" s="16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3" t="s">
        <v>8332</v>
      </c>
      <c r="R1116" t="s">
        <v>8333</v>
      </c>
      <c r="S1116" s="26">
        <f t="shared" si="87"/>
        <v>41526.345914351856</v>
      </c>
      <c r="T1116" s="26">
        <f t="shared" si="88"/>
        <v>15987.345914351854</v>
      </c>
      <c r="U1116" s="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3" t="s">
        <v>8332</v>
      </c>
      <c r="R1117" t="s">
        <v>8333</v>
      </c>
      <c r="S1117" s="26">
        <f t="shared" si="87"/>
        <v>42429.695543981477</v>
      </c>
      <c r="T1117" s="26">
        <f t="shared" si="88"/>
        <v>16890.653877314813</v>
      </c>
      <c r="U1117" s="16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3" t="s">
        <v>8332</v>
      </c>
      <c r="R1118" t="s">
        <v>8333</v>
      </c>
      <c r="S1118" s="26">
        <f t="shared" si="87"/>
        <v>41009.847314814811</v>
      </c>
      <c r="T1118" s="26">
        <f t="shared" si="88"/>
        <v>15500.847314814813</v>
      </c>
      <c r="U1118" s="16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3" t="s">
        <v>8332</v>
      </c>
      <c r="R1119" t="s">
        <v>8333</v>
      </c>
      <c r="S1119" s="26">
        <f t="shared" si="87"/>
        <v>42333.598530092597</v>
      </c>
      <c r="T1119" s="26">
        <f t="shared" si="88"/>
        <v>16794.598530092593</v>
      </c>
      <c r="U1119" s="16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3" t="s">
        <v>8332</v>
      </c>
      <c r="R1120" t="s">
        <v>8333</v>
      </c>
      <c r="S1120" s="26">
        <f t="shared" si="87"/>
        <v>41704.16642361111</v>
      </c>
      <c r="T1120" s="26">
        <f t="shared" si="88"/>
        <v>16165.124756944444</v>
      </c>
      <c r="U1120" s="16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3" t="s">
        <v>8332</v>
      </c>
      <c r="R1121" t="s">
        <v>8333</v>
      </c>
      <c r="S1121" s="26">
        <f t="shared" si="87"/>
        <v>41722.792407407411</v>
      </c>
      <c r="T1121" s="26">
        <f t="shared" si="88"/>
        <v>16166.792407407409</v>
      </c>
      <c r="U1121" s="16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3" t="s">
        <v>8332</v>
      </c>
      <c r="R1122" t="s">
        <v>8333</v>
      </c>
      <c r="S1122" s="26">
        <f t="shared" si="87"/>
        <v>40799.872685185182</v>
      </c>
      <c r="T1122" s="26">
        <f t="shared" si="88"/>
        <v>15275.872685185184</v>
      </c>
      <c r="U1122" s="16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3" t="s">
        <v>8332</v>
      </c>
      <c r="R1123" t="s">
        <v>8333</v>
      </c>
      <c r="S1123" s="26">
        <f t="shared" si="87"/>
        <v>42412.934212962966</v>
      </c>
      <c r="T1123" s="26">
        <f t="shared" si="88"/>
        <v>16873.892546296298</v>
      </c>
      <c r="U1123" s="16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3" t="s">
        <v>8332</v>
      </c>
      <c r="R1124" t="s">
        <v>8333</v>
      </c>
      <c r="S1124" s="26">
        <f t="shared" si="87"/>
        <v>41410.703993055555</v>
      </c>
      <c r="T1124" s="26">
        <f t="shared" si="88"/>
        <v>15855.703993055555</v>
      </c>
      <c r="U1124" s="16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3" t="s">
        <v>8332</v>
      </c>
      <c r="R1125" t="s">
        <v>8333</v>
      </c>
      <c r="S1125" s="26">
        <f t="shared" si="87"/>
        <v>41718.5237037037</v>
      </c>
      <c r="T1125" s="26">
        <f t="shared" si="88"/>
        <v>16179.523703703702</v>
      </c>
      <c r="U1125" s="16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3" t="s">
        <v>8332</v>
      </c>
      <c r="R1126" t="s">
        <v>8334</v>
      </c>
      <c r="S1126" s="26">
        <f t="shared" si="87"/>
        <v>42094.667256944449</v>
      </c>
      <c r="T1126" s="26">
        <f t="shared" si="88"/>
        <v>16555.667256944445</v>
      </c>
      <c r="U1126" s="1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3" t="s">
        <v>8332</v>
      </c>
      <c r="R1127" t="s">
        <v>8334</v>
      </c>
      <c r="S1127" s="26">
        <f t="shared" si="87"/>
        <v>42212.624189814815</v>
      </c>
      <c r="T1127" s="26">
        <f t="shared" si="88"/>
        <v>16703.624189814815</v>
      </c>
      <c r="U1127" s="16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3" t="s">
        <v>8332</v>
      </c>
      <c r="R1128" t="s">
        <v>8334</v>
      </c>
      <c r="S1128" s="26">
        <f t="shared" si="87"/>
        <v>42535.327476851846</v>
      </c>
      <c r="T1128" s="26">
        <f t="shared" si="88"/>
        <v>16996.327476851849</v>
      </c>
      <c r="U1128" s="16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3" t="s">
        <v>8332</v>
      </c>
      <c r="R1129" t="s">
        <v>8334</v>
      </c>
      <c r="S1129" s="26">
        <f t="shared" si="87"/>
        <v>41926.854166666664</v>
      </c>
      <c r="T1129" s="26">
        <f t="shared" si="88"/>
        <v>16388.895833333332</v>
      </c>
      <c r="U1129" s="16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3" t="s">
        <v>8332</v>
      </c>
      <c r="R1130" t="s">
        <v>8334</v>
      </c>
      <c r="S1130" s="26">
        <f t="shared" si="87"/>
        <v>41828.649502314816</v>
      </c>
      <c r="T1130" s="26">
        <f t="shared" si="88"/>
        <v>16289.649502314816</v>
      </c>
      <c r="U1130" s="16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3" t="s">
        <v>8332</v>
      </c>
      <c r="R1131" t="s">
        <v>8334</v>
      </c>
      <c r="S1131" s="26">
        <f t="shared" si="87"/>
        <v>42496.264965277776</v>
      </c>
      <c r="T1131" s="26">
        <f t="shared" si="88"/>
        <v>16957.26496527778</v>
      </c>
      <c r="U1131" s="16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3" t="s">
        <v>8332</v>
      </c>
      <c r="R1132" t="s">
        <v>8334</v>
      </c>
      <c r="S1132" s="26">
        <f t="shared" si="87"/>
        <v>41908.996527777781</v>
      </c>
      <c r="T1132" s="26">
        <f t="shared" si="88"/>
        <v>16400.038194444445</v>
      </c>
      <c r="U1132" s="16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3" t="s">
        <v>8332</v>
      </c>
      <c r="R1133" t="s">
        <v>8334</v>
      </c>
      <c r="S1133" s="26">
        <f t="shared" si="87"/>
        <v>42332.908194444448</v>
      </c>
      <c r="T1133" s="26">
        <f t="shared" si="88"/>
        <v>16793.908194444444</v>
      </c>
      <c r="U1133" s="16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3" t="s">
        <v>8332</v>
      </c>
      <c r="R1134" t="s">
        <v>8334</v>
      </c>
      <c r="S1134" s="26">
        <f t="shared" si="87"/>
        <v>42706.115405092598</v>
      </c>
      <c r="T1134" s="26">
        <f t="shared" si="88"/>
        <v>17167.115405092594</v>
      </c>
      <c r="U1134" s="16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3" t="s">
        <v>8332</v>
      </c>
      <c r="R1135" t="s">
        <v>8334</v>
      </c>
      <c r="S1135" s="26">
        <f t="shared" si="87"/>
        <v>41821.407187500001</v>
      </c>
      <c r="T1135" s="26">
        <f t="shared" si="88"/>
        <v>16282.407187500001</v>
      </c>
      <c r="U1135" s="16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3" t="s">
        <v>8332</v>
      </c>
      <c r="R1136" t="s">
        <v>8334</v>
      </c>
      <c r="S1136" s="26">
        <f t="shared" si="87"/>
        <v>41958.285046296296</v>
      </c>
      <c r="T1136" s="26">
        <f t="shared" si="88"/>
        <v>16403.189583333333</v>
      </c>
      <c r="U1136" s="1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3" t="s">
        <v>8332</v>
      </c>
      <c r="R1137" t="s">
        <v>8334</v>
      </c>
      <c r="S1137" s="26">
        <f t="shared" si="87"/>
        <v>42558.989513888882</v>
      </c>
      <c r="T1137" s="26">
        <f t="shared" si="88"/>
        <v>17019.989513888886</v>
      </c>
      <c r="U1137" s="16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3" t="s">
        <v>8332</v>
      </c>
      <c r="R1138" t="s">
        <v>8334</v>
      </c>
      <c r="S1138" s="26">
        <f t="shared" si="87"/>
        <v>42327.671631944439</v>
      </c>
      <c r="T1138" s="26">
        <f t="shared" si="88"/>
        <v>16788.671631944442</v>
      </c>
      <c r="U1138" s="16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3" t="s">
        <v>8332</v>
      </c>
      <c r="R1139" t="s">
        <v>8334</v>
      </c>
      <c r="S1139" s="26">
        <f t="shared" si="87"/>
        <v>42453.819687499999</v>
      </c>
      <c r="T1139" s="26">
        <f t="shared" si="88"/>
        <v>16914.819687500003</v>
      </c>
      <c r="U1139" s="16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3" t="s">
        <v>8332</v>
      </c>
      <c r="R1140" t="s">
        <v>8334</v>
      </c>
      <c r="S1140" s="26">
        <f t="shared" si="87"/>
        <v>42736.9066087963</v>
      </c>
      <c r="T1140" s="26">
        <f t="shared" si="88"/>
        <v>17187.906608796296</v>
      </c>
      <c r="U1140" s="16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3" t="s">
        <v>8332</v>
      </c>
      <c r="R1141" t="s">
        <v>8334</v>
      </c>
      <c r="S1141" s="26">
        <f t="shared" si="87"/>
        <v>41975.347523148142</v>
      </c>
      <c r="T1141" s="26">
        <f t="shared" si="88"/>
        <v>16436.347523148146</v>
      </c>
      <c r="U1141" s="16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3" t="s">
        <v>8332</v>
      </c>
      <c r="R1142" t="s">
        <v>8334</v>
      </c>
      <c r="S1142" s="26">
        <f t="shared" si="87"/>
        <v>42192.462048611109</v>
      </c>
      <c r="T1142" s="26">
        <f t="shared" si="88"/>
        <v>16653.462048611113</v>
      </c>
      <c r="U1142" s="16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3" t="s">
        <v>8332</v>
      </c>
      <c r="R1143" t="s">
        <v>8334</v>
      </c>
      <c r="S1143" s="26">
        <f t="shared" si="87"/>
        <v>42164.699652777781</v>
      </c>
      <c r="T1143" s="26">
        <f t="shared" si="88"/>
        <v>16625.699652777777</v>
      </c>
      <c r="U1143" s="16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3" t="s">
        <v>8332</v>
      </c>
      <c r="R1144" t="s">
        <v>8334</v>
      </c>
      <c r="S1144" s="26">
        <f t="shared" si="87"/>
        <v>42022.006099537044</v>
      </c>
      <c r="T1144" s="26">
        <f t="shared" si="88"/>
        <v>16483.00609953704</v>
      </c>
      <c r="U1144" s="16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3" t="s">
        <v>8332</v>
      </c>
      <c r="R1145" t="s">
        <v>8334</v>
      </c>
      <c r="S1145" s="26">
        <f t="shared" si="87"/>
        <v>42325.19358796296</v>
      </c>
      <c r="T1145" s="26">
        <f t="shared" si="88"/>
        <v>16786.193587962964</v>
      </c>
      <c r="U1145" s="16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3" t="s">
        <v>8335</v>
      </c>
      <c r="R1146" t="s">
        <v>8336</v>
      </c>
      <c r="S1146" s="26">
        <f t="shared" si="87"/>
        <v>42093.181944444441</v>
      </c>
      <c r="T1146" s="26">
        <f t="shared" si="88"/>
        <v>16554.181944444445</v>
      </c>
      <c r="U1146" s="1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3" t="s">
        <v>8335</v>
      </c>
      <c r="R1147" t="s">
        <v>8336</v>
      </c>
      <c r="S1147" s="26">
        <f t="shared" si="87"/>
        <v>41854.747592592597</v>
      </c>
      <c r="T1147" s="26">
        <f t="shared" si="88"/>
        <v>16345.747592592596</v>
      </c>
      <c r="U1147" s="16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3" t="s">
        <v>8335</v>
      </c>
      <c r="R1148" t="s">
        <v>8336</v>
      </c>
      <c r="S1148" s="26">
        <f t="shared" si="87"/>
        <v>41723.9533912037</v>
      </c>
      <c r="T1148" s="26">
        <f t="shared" si="88"/>
        <v>16192.953391203702</v>
      </c>
      <c r="U1148" s="16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3" t="s">
        <v>8335</v>
      </c>
      <c r="R1149" t="s">
        <v>8336</v>
      </c>
      <c r="S1149" s="26">
        <f t="shared" si="87"/>
        <v>41871.972025462965</v>
      </c>
      <c r="T1149" s="26">
        <f t="shared" si="88"/>
        <v>16362.972025462963</v>
      </c>
      <c r="U1149" s="16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3" t="s">
        <v>8335</v>
      </c>
      <c r="R1150" t="s">
        <v>8336</v>
      </c>
      <c r="S1150" s="26">
        <f t="shared" si="87"/>
        <v>42675.171076388884</v>
      </c>
      <c r="T1150" s="26">
        <f t="shared" si="88"/>
        <v>17136.212743055556</v>
      </c>
      <c r="U1150" s="16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3" t="s">
        <v>8335</v>
      </c>
      <c r="R1151" t="s">
        <v>8336</v>
      </c>
      <c r="S1151" s="26">
        <f t="shared" si="87"/>
        <v>42507.71025462963</v>
      </c>
      <c r="T1151" s="26">
        <f t="shared" si="88"/>
        <v>16968.71025462963</v>
      </c>
      <c r="U1151" s="16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3" t="s">
        <v>8335</v>
      </c>
      <c r="R1152" t="s">
        <v>8336</v>
      </c>
      <c r="S1152" s="26">
        <f t="shared" si="87"/>
        <v>42317.954571759255</v>
      </c>
      <c r="T1152" s="26">
        <f t="shared" si="88"/>
        <v>16808.954571759259</v>
      </c>
      <c r="U1152" s="16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3" t="s">
        <v>8335</v>
      </c>
      <c r="R1153" t="s">
        <v>8336</v>
      </c>
      <c r="S1153" s="26">
        <f t="shared" si="87"/>
        <v>42224.102581018517</v>
      </c>
      <c r="T1153" s="26">
        <f t="shared" si="88"/>
        <v>16685.102581018517</v>
      </c>
      <c r="U1153" s="16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3" t="s">
        <v>8335</v>
      </c>
      <c r="R1154" t="s">
        <v>8336</v>
      </c>
      <c r="S1154" s="26">
        <f t="shared" si="87"/>
        <v>42109.709629629629</v>
      </c>
      <c r="T1154" s="26">
        <f t="shared" si="88"/>
        <v>16570.709629629629</v>
      </c>
      <c r="U1154" s="16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8335</v>
      </c>
      <c r="R1155" t="s">
        <v>8336</v>
      </c>
      <c r="S1155" s="26">
        <f t="shared" ref="S1155:S1218" si="92">(((J1155/60)/60)/24)+DATE(1970,1,1)</f>
        <v>42143.714178240742</v>
      </c>
      <c r="T1155" s="26">
        <f t="shared" ref="T1155:T1218" si="93">(((I1155/60)/60)/24)</f>
        <v>16604.714178240742</v>
      </c>
      <c r="U1155" s="16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3" t="s">
        <v>8335</v>
      </c>
      <c r="R1156" t="s">
        <v>8336</v>
      </c>
      <c r="S1156" s="26">
        <f t="shared" si="92"/>
        <v>42223.108865740738</v>
      </c>
      <c r="T1156" s="26">
        <f t="shared" si="93"/>
        <v>16684.108865740742</v>
      </c>
      <c r="U1156" s="1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3" t="s">
        <v>8335</v>
      </c>
      <c r="R1157" t="s">
        <v>8336</v>
      </c>
      <c r="S1157" s="26">
        <f t="shared" si="92"/>
        <v>41835.763981481483</v>
      </c>
      <c r="T1157" s="26">
        <f t="shared" si="93"/>
        <v>16296.763981481481</v>
      </c>
      <c r="U1157" s="16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3" t="s">
        <v>8335</v>
      </c>
      <c r="R1158" t="s">
        <v>8336</v>
      </c>
      <c r="S1158" s="26">
        <f t="shared" si="92"/>
        <v>42029.07131944444</v>
      </c>
      <c r="T1158" s="26">
        <f t="shared" si="93"/>
        <v>16490.071319444443</v>
      </c>
      <c r="U1158" s="16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3" t="s">
        <v>8335</v>
      </c>
      <c r="R1159" t="s">
        <v>8336</v>
      </c>
      <c r="S1159" s="26">
        <f t="shared" si="92"/>
        <v>41918.628240740742</v>
      </c>
      <c r="T1159" s="26">
        <f t="shared" si="93"/>
        <v>16409.669907407409</v>
      </c>
      <c r="U1159" s="16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3" t="s">
        <v>8335</v>
      </c>
      <c r="R1160" t="s">
        <v>8336</v>
      </c>
      <c r="S1160" s="26">
        <f t="shared" si="92"/>
        <v>41952.09175925926</v>
      </c>
      <c r="T1160" s="26">
        <f t="shared" si="93"/>
        <v>16413.09175925926</v>
      </c>
      <c r="U1160" s="16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3" t="s">
        <v>8335</v>
      </c>
      <c r="R1161" t="s">
        <v>8336</v>
      </c>
      <c r="S1161" s="26">
        <f t="shared" si="92"/>
        <v>42154.726446759261</v>
      </c>
      <c r="T1161" s="26">
        <f t="shared" si="93"/>
        <v>16616.65625</v>
      </c>
      <c r="U1161" s="16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3" t="s">
        <v>8335</v>
      </c>
      <c r="R1162" t="s">
        <v>8336</v>
      </c>
      <c r="S1162" s="26">
        <f t="shared" si="92"/>
        <v>42061.154930555553</v>
      </c>
      <c r="T1162" s="26">
        <f t="shared" si="93"/>
        <v>16522.113263888892</v>
      </c>
      <c r="U1162" s="16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3" t="s">
        <v>8335</v>
      </c>
      <c r="R1163" t="s">
        <v>8336</v>
      </c>
      <c r="S1163" s="26">
        <f t="shared" si="92"/>
        <v>42122.629502314812</v>
      </c>
      <c r="T1163" s="26">
        <f t="shared" si="93"/>
        <v>16574.629502314816</v>
      </c>
      <c r="U1163" s="16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3" t="s">
        <v>8335</v>
      </c>
      <c r="R1164" t="s">
        <v>8336</v>
      </c>
      <c r="S1164" s="26">
        <f t="shared" si="92"/>
        <v>41876.683611111112</v>
      </c>
      <c r="T1164" s="26">
        <f t="shared" si="93"/>
        <v>16338.68361111111</v>
      </c>
      <c r="U1164" s="16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3" t="s">
        <v>8335</v>
      </c>
      <c r="R1165" t="s">
        <v>8336</v>
      </c>
      <c r="S1165" s="26">
        <f t="shared" si="92"/>
        <v>41830.723611111112</v>
      </c>
      <c r="T1165" s="26">
        <f t="shared" si="93"/>
        <v>16291.723611111111</v>
      </c>
      <c r="U1165" s="16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3" t="s">
        <v>8335</v>
      </c>
      <c r="R1166" t="s">
        <v>8336</v>
      </c>
      <c r="S1166" s="26">
        <f t="shared" si="92"/>
        <v>42509.724328703705</v>
      </c>
      <c r="T1166" s="26">
        <f t="shared" si="93"/>
        <v>16970.724328703705</v>
      </c>
      <c r="U1166" s="1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3" t="s">
        <v>8335</v>
      </c>
      <c r="R1167" t="s">
        <v>8336</v>
      </c>
      <c r="S1167" s="26">
        <f t="shared" si="92"/>
        <v>41792.214467592588</v>
      </c>
      <c r="T1167" s="26">
        <f t="shared" si="93"/>
        <v>16257.21446759259</v>
      </c>
      <c r="U1167" s="16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3" t="s">
        <v>8335</v>
      </c>
      <c r="R1168" t="s">
        <v>8336</v>
      </c>
      <c r="S1168" s="26">
        <f t="shared" si="92"/>
        <v>42150.485439814816</v>
      </c>
      <c r="T1168" s="26">
        <f t="shared" si="93"/>
        <v>16612.166666666668</v>
      </c>
      <c r="U1168" s="16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3" t="s">
        <v>8335</v>
      </c>
      <c r="R1169" t="s">
        <v>8336</v>
      </c>
      <c r="S1169" s="26">
        <f t="shared" si="92"/>
        <v>41863.734895833331</v>
      </c>
      <c r="T1169" s="26">
        <f t="shared" si="93"/>
        <v>16325.734895833333</v>
      </c>
      <c r="U1169" s="16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3" t="s">
        <v>8335</v>
      </c>
      <c r="R1170" t="s">
        <v>8336</v>
      </c>
      <c r="S1170" s="26">
        <f t="shared" si="92"/>
        <v>42605.053993055553</v>
      </c>
      <c r="T1170" s="26">
        <f t="shared" si="93"/>
        <v>17066.053993055557</v>
      </c>
      <c r="U1170" s="16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3" t="s">
        <v>8335</v>
      </c>
      <c r="R1171" t="s">
        <v>8336</v>
      </c>
      <c r="S1171" s="26">
        <f t="shared" si="92"/>
        <v>42027.353738425925</v>
      </c>
      <c r="T1171" s="26">
        <f t="shared" si="93"/>
        <v>16488.353738425925</v>
      </c>
      <c r="U1171" s="16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3" t="s">
        <v>8335</v>
      </c>
      <c r="R1172" t="s">
        <v>8336</v>
      </c>
      <c r="S1172" s="26">
        <f t="shared" si="92"/>
        <v>42124.893182870372</v>
      </c>
      <c r="T1172" s="26">
        <f t="shared" si="93"/>
        <v>16585.893182870372</v>
      </c>
      <c r="U1172" s="16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3" t="s">
        <v>8335</v>
      </c>
      <c r="R1173" t="s">
        <v>8336</v>
      </c>
      <c r="S1173" s="26">
        <f t="shared" si="92"/>
        <v>41938.804710648146</v>
      </c>
      <c r="T1173" s="26">
        <f t="shared" si="93"/>
        <v>16387.846377314814</v>
      </c>
      <c r="U1173" s="16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3" t="s">
        <v>8335</v>
      </c>
      <c r="R1174" t="s">
        <v>8336</v>
      </c>
      <c r="S1174" s="26">
        <f t="shared" si="92"/>
        <v>41841.682314814818</v>
      </c>
      <c r="T1174" s="26">
        <f t="shared" si="93"/>
        <v>16302.682314814816</v>
      </c>
      <c r="U1174" s="16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3" t="s">
        <v>8335</v>
      </c>
      <c r="R1175" t="s">
        <v>8336</v>
      </c>
      <c r="S1175" s="26">
        <f t="shared" si="92"/>
        <v>42184.185844907406</v>
      </c>
      <c r="T1175" s="26">
        <f t="shared" si="93"/>
        <v>16650.18584490741</v>
      </c>
      <c r="U1175" s="16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3" t="s">
        <v>8335</v>
      </c>
      <c r="R1176" t="s">
        <v>8336</v>
      </c>
      <c r="S1176" s="26">
        <f t="shared" si="92"/>
        <v>42468.84174768519</v>
      </c>
      <c r="T1176" s="26">
        <f t="shared" si="93"/>
        <v>16929.841747685186</v>
      </c>
      <c r="U1176" s="1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3" t="s">
        <v>8335</v>
      </c>
      <c r="R1177" t="s">
        <v>8336</v>
      </c>
      <c r="S1177" s="26">
        <f t="shared" si="92"/>
        <v>42170.728460648148</v>
      </c>
      <c r="T1177" s="26">
        <f t="shared" si="93"/>
        <v>16631.728460648148</v>
      </c>
      <c r="U1177" s="16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3" t="s">
        <v>8335</v>
      </c>
      <c r="R1178" t="s">
        <v>8336</v>
      </c>
      <c r="S1178" s="26">
        <f t="shared" si="92"/>
        <v>42746.019652777773</v>
      </c>
      <c r="T1178" s="26">
        <f t="shared" si="93"/>
        <v>17231.541666666668</v>
      </c>
      <c r="U1178" s="16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3" t="s">
        <v>8335</v>
      </c>
      <c r="R1179" t="s">
        <v>8336</v>
      </c>
      <c r="S1179" s="26">
        <f t="shared" si="92"/>
        <v>41897.660833333335</v>
      </c>
      <c r="T1179" s="26">
        <f t="shared" si="93"/>
        <v>16358.660833333335</v>
      </c>
      <c r="U1179" s="16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3" t="s">
        <v>8335</v>
      </c>
      <c r="R1180" t="s">
        <v>8336</v>
      </c>
      <c r="S1180" s="26">
        <f t="shared" si="92"/>
        <v>41837.905694444446</v>
      </c>
      <c r="T1180" s="26">
        <f t="shared" si="93"/>
        <v>16298.905694444444</v>
      </c>
      <c r="U1180" s="16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3" t="s">
        <v>8335</v>
      </c>
      <c r="R1181" t="s">
        <v>8336</v>
      </c>
      <c r="S1181" s="26">
        <f t="shared" si="92"/>
        <v>42275.720219907409</v>
      </c>
      <c r="T1181" s="26">
        <f t="shared" si="93"/>
        <v>16736.720219907405</v>
      </c>
      <c r="U1181" s="16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3" t="s">
        <v>8335</v>
      </c>
      <c r="R1182" t="s">
        <v>8336</v>
      </c>
      <c r="S1182" s="26">
        <f t="shared" si="92"/>
        <v>41781.806875000002</v>
      </c>
      <c r="T1182" s="26">
        <f t="shared" si="93"/>
        <v>16249.806875</v>
      </c>
      <c r="U1182" s="16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3" t="s">
        <v>8335</v>
      </c>
      <c r="R1183" t="s">
        <v>8336</v>
      </c>
      <c r="S1183" s="26">
        <f t="shared" si="92"/>
        <v>42034.339363425926</v>
      </c>
      <c r="T1183" s="26">
        <f t="shared" si="93"/>
        <v>16495.339363425926</v>
      </c>
      <c r="U1183" s="16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3" t="s">
        <v>8335</v>
      </c>
      <c r="R1184" t="s">
        <v>8336</v>
      </c>
      <c r="S1184" s="26">
        <f t="shared" si="92"/>
        <v>42728.827407407407</v>
      </c>
      <c r="T1184" s="26">
        <f t="shared" si="93"/>
        <v>17178.695833333335</v>
      </c>
      <c r="U1184" s="16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3" t="s">
        <v>8335</v>
      </c>
      <c r="R1185" t="s">
        <v>8336</v>
      </c>
      <c r="S1185" s="26">
        <f t="shared" si="92"/>
        <v>42656.86137731481</v>
      </c>
      <c r="T1185" s="26">
        <f t="shared" si="93"/>
        <v>17107.165972222221</v>
      </c>
      <c r="U1185" s="16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3" t="s">
        <v>8337</v>
      </c>
      <c r="R1186" t="s">
        <v>8338</v>
      </c>
      <c r="S1186" s="26">
        <f t="shared" si="92"/>
        <v>42741.599664351852</v>
      </c>
      <c r="T1186" s="26">
        <f t="shared" si="93"/>
        <v>17203.599664351852</v>
      </c>
      <c r="U1186" s="1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3" t="s">
        <v>8337</v>
      </c>
      <c r="R1187" t="s">
        <v>8338</v>
      </c>
      <c r="S1187" s="26">
        <f t="shared" si="92"/>
        <v>42130.865150462967</v>
      </c>
      <c r="T1187" s="26">
        <f t="shared" si="93"/>
        <v>16594.166666666668</v>
      </c>
      <c r="U1187" s="16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3" t="s">
        <v>8337</v>
      </c>
      <c r="R1188" t="s">
        <v>8338</v>
      </c>
      <c r="S1188" s="26">
        <f t="shared" si="92"/>
        <v>42123.86336805555</v>
      </c>
      <c r="T1188" s="26">
        <f t="shared" si="93"/>
        <v>16587.945833333335</v>
      </c>
      <c r="U1188" s="16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3" t="s">
        <v>8337</v>
      </c>
      <c r="R1189" t="s">
        <v>8338</v>
      </c>
      <c r="S1189" s="26">
        <f t="shared" si="92"/>
        <v>42109.894942129627</v>
      </c>
      <c r="T1189" s="26">
        <f t="shared" si="93"/>
        <v>16572.75</v>
      </c>
      <c r="U1189" s="16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3" t="s">
        <v>8337</v>
      </c>
      <c r="R1190" t="s">
        <v>8338</v>
      </c>
      <c r="S1190" s="26">
        <f t="shared" si="92"/>
        <v>42711.700694444444</v>
      </c>
      <c r="T1190" s="26">
        <f t="shared" si="93"/>
        <v>17163.700694444444</v>
      </c>
      <c r="U1190" s="16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3" t="s">
        <v>8337</v>
      </c>
      <c r="R1191" t="s">
        <v>8338</v>
      </c>
      <c r="S1191" s="26">
        <f t="shared" si="92"/>
        <v>42529.979108796295</v>
      </c>
      <c r="T1191" s="26">
        <f t="shared" si="93"/>
        <v>16981.979108796299</v>
      </c>
      <c r="U1191" s="16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3" t="s">
        <v>8337</v>
      </c>
      <c r="R1192" t="s">
        <v>8338</v>
      </c>
      <c r="S1192" s="26">
        <f t="shared" si="92"/>
        <v>41852.665798611109</v>
      </c>
      <c r="T1192" s="26">
        <f t="shared" si="93"/>
        <v>16313.665798611111</v>
      </c>
      <c r="U1192" s="16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3" t="s">
        <v>8337</v>
      </c>
      <c r="R1193" t="s">
        <v>8338</v>
      </c>
      <c r="S1193" s="26">
        <f t="shared" si="92"/>
        <v>42419.603703703702</v>
      </c>
      <c r="T1193" s="26">
        <f t="shared" si="93"/>
        <v>16880.562037037034</v>
      </c>
      <c r="U1193" s="16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3" t="s">
        <v>8337</v>
      </c>
      <c r="R1194" t="s">
        <v>8338</v>
      </c>
      <c r="S1194" s="26">
        <f t="shared" si="92"/>
        <v>42747.506689814814</v>
      </c>
      <c r="T1194" s="26">
        <f t="shared" si="93"/>
        <v>17208.506689814814</v>
      </c>
      <c r="U1194" s="16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3" t="s">
        <v>8337</v>
      </c>
      <c r="R1195" t="s">
        <v>8338</v>
      </c>
      <c r="S1195" s="26">
        <f t="shared" si="92"/>
        <v>42409.776076388895</v>
      </c>
      <c r="T1195" s="26">
        <f t="shared" si="93"/>
        <v>16900.734409722223</v>
      </c>
      <c r="U1195" s="16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3" t="s">
        <v>8337</v>
      </c>
      <c r="R1196" t="s">
        <v>8338</v>
      </c>
      <c r="S1196" s="26">
        <f t="shared" si="92"/>
        <v>42072.488182870366</v>
      </c>
      <c r="T1196" s="26">
        <f t="shared" si="93"/>
        <v>16533.488182870369</v>
      </c>
      <c r="U1196" s="1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3" t="s">
        <v>8337</v>
      </c>
      <c r="R1197" t="s">
        <v>8338</v>
      </c>
      <c r="S1197" s="26">
        <f t="shared" si="92"/>
        <v>42298.34783564815</v>
      </c>
      <c r="T1197" s="26">
        <f t="shared" si="93"/>
        <v>16789.375</v>
      </c>
      <c r="U1197" s="16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3" t="s">
        <v>8337</v>
      </c>
      <c r="R1198" t="s">
        <v>8338</v>
      </c>
      <c r="S1198" s="26">
        <f t="shared" si="92"/>
        <v>42326.818738425922</v>
      </c>
      <c r="T1198" s="26">
        <f t="shared" si="93"/>
        <v>16787.818738425925</v>
      </c>
      <c r="U1198" s="16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3" t="s">
        <v>8337</v>
      </c>
      <c r="R1199" t="s">
        <v>8338</v>
      </c>
      <c r="S1199" s="26">
        <f t="shared" si="92"/>
        <v>42503.66474537037</v>
      </c>
      <c r="T1199" s="26">
        <f t="shared" si="93"/>
        <v>16965.249305555557</v>
      </c>
      <c r="U1199" s="16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3" t="s">
        <v>8337</v>
      </c>
      <c r="R1200" t="s">
        <v>8338</v>
      </c>
      <c r="S1200" s="26">
        <f t="shared" si="92"/>
        <v>42333.619050925925</v>
      </c>
      <c r="T1200" s="26">
        <f t="shared" si="93"/>
        <v>16800.125</v>
      </c>
      <c r="U1200" s="16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3" t="s">
        <v>8337</v>
      </c>
      <c r="R1201" t="s">
        <v>8338</v>
      </c>
      <c r="S1201" s="26">
        <f t="shared" si="92"/>
        <v>42161.770833333328</v>
      </c>
      <c r="T1201" s="26">
        <f t="shared" si="93"/>
        <v>16624.770833333332</v>
      </c>
      <c r="U1201" s="16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3" t="s">
        <v>8337</v>
      </c>
      <c r="R1202" t="s">
        <v>8338</v>
      </c>
      <c r="S1202" s="26">
        <f t="shared" si="92"/>
        <v>42089.477500000001</v>
      </c>
      <c r="T1202" s="26">
        <f t="shared" si="93"/>
        <v>16541.477500000001</v>
      </c>
      <c r="U1202" s="16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3" t="s">
        <v>8337</v>
      </c>
      <c r="R1203" t="s">
        <v>8338</v>
      </c>
      <c r="S1203" s="26">
        <f t="shared" si="92"/>
        <v>42536.60701388889</v>
      </c>
      <c r="T1203" s="26">
        <f t="shared" si="93"/>
        <v>16997.60701388889</v>
      </c>
      <c r="U1203" s="16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3" t="s">
        <v>8337</v>
      </c>
      <c r="R1204" t="s">
        <v>8338</v>
      </c>
      <c r="S1204" s="26">
        <f t="shared" si="92"/>
        <v>42152.288819444439</v>
      </c>
      <c r="T1204" s="26">
        <f t="shared" si="93"/>
        <v>16613.288819444442</v>
      </c>
      <c r="U1204" s="16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3" t="s">
        <v>8337</v>
      </c>
      <c r="R1205" t="s">
        <v>8338</v>
      </c>
      <c r="S1205" s="26">
        <f t="shared" si="92"/>
        <v>42125.614895833336</v>
      </c>
      <c r="T1205" s="26">
        <f t="shared" si="93"/>
        <v>16586.614895833332</v>
      </c>
      <c r="U1205" s="16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3" t="s">
        <v>8337</v>
      </c>
      <c r="R1206" t="s">
        <v>8338</v>
      </c>
      <c r="S1206" s="26">
        <f t="shared" si="92"/>
        <v>42297.748067129629</v>
      </c>
      <c r="T1206" s="26">
        <f t="shared" si="93"/>
        <v>16773.208333333332</v>
      </c>
      <c r="U1206" s="1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3" t="s">
        <v>8337</v>
      </c>
      <c r="R1207" t="s">
        <v>8338</v>
      </c>
      <c r="S1207" s="26">
        <f t="shared" si="92"/>
        <v>42138.506377314814</v>
      </c>
      <c r="T1207" s="26">
        <f t="shared" si="93"/>
        <v>16599.506377314814</v>
      </c>
      <c r="U1207" s="16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3" t="s">
        <v>8337</v>
      </c>
      <c r="R1208" t="s">
        <v>8338</v>
      </c>
      <c r="S1208" s="26">
        <f t="shared" si="92"/>
        <v>42772.776076388895</v>
      </c>
      <c r="T1208" s="26">
        <f t="shared" si="93"/>
        <v>17236.561805555557</v>
      </c>
      <c r="U1208" s="16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3" t="s">
        <v>8337</v>
      </c>
      <c r="R1209" t="s">
        <v>8338</v>
      </c>
      <c r="S1209" s="26">
        <f t="shared" si="92"/>
        <v>42430.430243055554</v>
      </c>
      <c r="T1209" s="26">
        <f t="shared" si="93"/>
        <v>16891.416666666668</v>
      </c>
      <c r="U1209" s="16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3" t="s">
        <v>8337</v>
      </c>
      <c r="R1210" t="s">
        <v>8338</v>
      </c>
      <c r="S1210" s="26">
        <f t="shared" si="92"/>
        <v>42423.709074074075</v>
      </c>
      <c r="T1210" s="26">
        <f t="shared" si="93"/>
        <v>16884.667407407407</v>
      </c>
      <c r="U1210" s="16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3" t="s">
        <v>8337</v>
      </c>
      <c r="R1211" t="s">
        <v>8338</v>
      </c>
      <c r="S1211" s="26">
        <f t="shared" si="92"/>
        <v>42761.846122685187</v>
      </c>
      <c r="T1211" s="26">
        <f t="shared" si="93"/>
        <v>17222.846122685187</v>
      </c>
      <c r="U1211" s="16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3" t="s">
        <v>8337</v>
      </c>
      <c r="R1212" t="s">
        <v>8338</v>
      </c>
      <c r="S1212" s="26">
        <f t="shared" si="92"/>
        <v>42132.941805555558</v>
      </c>
      <c r="T1212" s="26">
        <f t="shared" si="93"/>
        <v>16586.875</v>
      </c>
      <c r="U1212" s="16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3" t="s">
        <v>8337</v>
      </c>
      <c r="R1213" t="s">
        <v>8338</v>
      </c>
      <c r="S1213" s="26">
        <f t="shared" si="92"/>
        <v>42515.866446759261</v>
      </c>
      <c r="T1213" s="26">
        <f t="shared" si="93"/>
        <v>16961.866446759257</v>
      </c>
      <c r="U1213" s="16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3" t="s">
        <v>8337</v>
      </c>
      <c r="R1214" t="s">
        <v>8338</v>
      </c>
      <c r="S1214" s="26">
        <f t="shared" si="92"/>
        <v>42318.950173611112</v>
      </c>
      <c r="T1214" s="26">
        <f t="shared" si="93"/>
        <v>16766.041666666668</v>
      </c>
      <c r="U1214" s="16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3" t="s">
        <v>8337</v>
      </c>
      <c r="R1215" t="s">
        <v>8338</v>
      </c>
      <c r="S1215" s="26">
        <f t="shared" si="92"/>
        <v>42731.755787037036</v>
      </c>
      <c r="T1215" s="26">
        <f t="shared" si="93"/>
        <v>17197.755787037036</v>
      </c>
      <c r="U1215" s="16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3" t="s">
        <v>8337</v>
      </c>
      <c r="R1216" t="s">
        <v>8338</v>
      </c>
      <c r="S1216" s="26">
        <f t="shared" si="92"/>
        <v>42104.840335648143</v>
      </c>
      <c r="T1216" s="26">
        <f t="shared" si="93"/>
        <v>16595.840335648147</v>
      </c>
      <c r="U1216" s="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3" t="s">
        <v>8337</v>
      </c>
      <c r="R1217" t="s">
        <v>8338</v>
      </c>
      <c r="S1217" s="26">
        <f t="shared" si="92"/>
        <v>41759.923101851848</v>
      </c>
      <c r="T1217" s="26">
        <f t="shared" si="93"/>
        <v>16220.923101851849</v>
      </c>
      <c r="U1217" s="16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3" t="s">
        <v>8337</v>
      </c>
      <c r="R1218" t="s">
        <v>8338</v>
      </c>
      <c r="S1218" s="26">
        <f t="shared" si="92"/>
        <v>42247.616400462968</v>
      </c>
      <c r="T1218" s="26">
        <f t="shared" si="93"/>
        <v>16710.960416666665</v>
      </c>
      <c r="U1218" s="16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8337</v>
      </c>
      <c r="R1219" t="s">
        <v>8338</v>
      </c>
      <c r="S1219" s="26">
        <f t="shared" ref="S1219:S1282" si="97">(((J1219/60)/60)/24)+DATE(1970,1,1)</f>
        <v>42535.809490740736</v>
      </c>
      <c r="T1219" s="26">
        <f t="shared" ref="T1219:T1282" si="98">(((I1219/60)/60)/24)</f>
        <v>16996.809490740739</v>
      </c>
      <c r="U1219" s="16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3" t="s">
        <v>8337</v>
      </c>
      <c r="R1220" t="s">
        <v>8338</v>
      </c>
      <c r="S1220" s="26">
        <f t="shared" si="97"/>
        <v>42278.662037037036</v>
      </c>
      <c r="T1220" s="26">
        <f t="shared" si="98"/>
        <v>16740.125</v>
      </c>
      <c r="U1220" s="16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3" t="s">
        <v>8337</v>
      </c>
      <c r="R1221" t="s">
        <v>8338</v>
      </c>
      <c r="S1221" s="26">
        <f t="shared" si="97"/>
        <v>42633.461956018517</v>
      </c>
      <c r="T1221" s="26">
        <f t="shared" si="98"/>
        <v>17094.461956018517</v>
      </c>
      <c r="U1221" s="16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3" t="s">
        <v>8337</v>
      </c>
      <c r="R1222" t="s">
        <v>8338</v>
      </c>
      <c r="S1222" s="26">
        <f t="shared" si="97"/>
        <v>42211.628611111111</v>
      </c>
      <c r="T1222" s="26">
        <f t="shared" si="98"/>
        <v>16672.628611111111</v>
      </c>
      <c r="U1222" s="16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3" t="s">
        <v>8337</v>
      </c>
      <c r="R1223" t="s">
        <v>8338</v>
      </c>
      <c r="S1223" s="26">
        <f t="shared" si="97"/>
        <v>42680.47555555556</v>
      </c>
      <c r="T1223" s="26">
        <f t="shared" si="98"/>
        <v>17139</v>
      </c>
      <c r="U1223" s="16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3" t="s">
        <v>8337</v>
      </c>
      <c r="R1224" t="s">
        <v>8338</v>
      </c>
      <c r="S1224" s="26">
        <f t="shared" si="97"/>
        <v>42430.720451388886</v>
      </c>
      <c r="T1224" s="26">
        <f t="shared" si="98"/>
        <v>16892.166666666668</v>
      </c>
      <c r="U1224" s="16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3" t="s">
        <v>8337</v>
      </c>
      <c r="R1225" t="s">
        <v>8338</v>
      </c>
      <c r="S1225" s="26">
        <f t="shared" si="97"/>
        <v>42654.177187499998</v>
      </c>
      <c r="T1225" s="26">
        <f t="shared" si="98"/>
        <v>17115.218854166666</v>
      </c>
      <c r="U1225" s="16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3" t="s">
        <v>8324</v>
      </c>
      <c r="R1226" t="s">
        <v>8339</v>
      </c>
      <c r="S1226" s="26">
        <f t="shared" si="97"/>
        <v>41736.549791666665</v>
      </c>
      <c r="T1226" s="26">
        <f t="shared" si="98"/>
        <v>16227.549791666666</v>
      </c>
      <c r="U1226" s="1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3" t="s">
        <v>8324</v>
      </c>
      <c r="R1227" t="s">
        <v>8339</v>
      </c>
      <c r="S1227" s="26">
        <f t="shared" si="97"/>
        <v>41509.905995370369</v>
      </c>
      <c r="T1227" s="26">
        <f t="shared" si="98"/>
        <v>16000.905995370369</v>
      </c>
      <c r="U1227" s="16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3" t="s">
        <v>8324</v>
      </c>
      <c r="R1228" t="s">
        <v>8339</v>
      </c>
      <c r="S1228" s="26">
        <f t="shared" si="97"/>
        <v>41715.874780092592</v>
      </c>
      <c r="T1228" s="26">
        <f t="shared" si="98"/>
        <v>16181.041666666666</v>
      </c>
      <c r="U1228" s="16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3" t="s">
        <v>8324</v>
      </c>
      <c r="R1229" t="s">
        <v>8339</v>
      </c>
      <c r="S1229" s="26">
        <f t="shared" si="97"/>
        <v>41827.919166666667</v>
      </c>
      <c r="T1229" s="26">
        <f t="shared" si="98"/>
        <v>16289.291666666666</v>
      </c>
      <c r="U1229" s="16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3" t="s">
        <v>8324</v>
      </c>
      <c r="R1230" t="s">
        <v>8339</v>
      </c>
      <c r="S1230" s="26">
        <f t="shared" si="97"/>
        <v>40754.729259259257</v>
      </c>
      <c r="T1230" s="26">
        <f t="shared" si="98"/>
        <v>15245.729259259258</v>
      </c>
      <c r="U1230" s="16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3" t="s">
        <v>8324</v>
      </c>
      <c r="R1231" t="s">
        <v>8339</v>
      </c>
      <c r="S1231" s="26">
        <f t="shared" si="97"/>
        <v>40985.459803240738</v>
      </c>
      <c r="T1231" s="26">
        <f t="shared" si="98"/>
        <v>15446.666666666666</v>
      </c>
      <c r="U1231" s="16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3" t="s">
        <v>8324</v>
      </c>
      <c r="R1232" t="s">
        <v>8339</v>
      </c>
      <c r="S1232" s="26">
        <f t="shared" si="97"/>
        <v>40568.972569444442</v>
      </c>
      <c r="T1232" s="26">
        <f t="shared" si="98"/>
        <v>15029.972569444444</v>
      </c>
      <c r="U1232" s="16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3" t="s">
        <v>8324</v>
      </c>
      <c r="R1233" t="s">
        <v>8339</v>
      </c>
      <c r="S1233" s="26">
        <f t="shared" si="97"/>
        <v>42193.941759259258</v>
      </c>
      <c r="T1233" s="26">
        <f t="shared" si="98"/>
        <v>16675.041666666668</v>
      </c>
      <c r="U1233" s="16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3" t="s">
        <v>8324</v>
      </c>
      <c r="R1234" t="s">
        <v>8339</v>
      </c>
      <c r="S1234" s="26">
        <f t="shared" si="97"/>
        <v>41506.848032407412</v>
      </c>
      <c r="T1234" s="26">
        <f t="shared" si="98"/>
        <v>15984.84803240741</v>
      </c>
      <c r="U1234" s="16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3" t="s">
        <v>8324</v>
      </c>
      <c r="R1235" t="s">
        <v>8339</v>
      </c>
      <c r="S1235" s="26">
        <f t="shared" si="97"/>
        <v>40939.948773148149</v>
      </c>
      <c r="T1235" s="26">
        <f t="shared" si="98"/>
        <v>15391.948773148149</v>
      </c>
      <c r="U1235" s="16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3" t="s">
        <v>8324</v>
      </c>
      <c r="R1236" t="s">
        <v>8339</v>
      </c>
      <c r="S1236" s="26">
        <f t="shared" si="97"/>
        <v>42007.788680555561</v>
      </c>
      <c r="T1236" s="26">
        <f t="shared" si="98"/>
        <v>16468.788680555557</v>
      </c>
      <c r="U1236" s="1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3" t="s">
        <v>8324</v>
      </c>
      <c r="R1237" t="s">
        <v>8339</v>
      </c>
      <c r="S1237" s="26">
        <f t="shared" si="97"/>
        <v>41583.135405092595</v>
      </c>
      <c r="T1237" s="26">
        <f t="shared" si="98"/>
        <v>16054.135405092593</v>
      </c>
      <c r="U1237" s="16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3" t="s">
        <v>8324</v>
      </c>
      <c r="R1238" t="s">
        <v>8339</v>
      </c>
      <c r="S1238" s="26">
        <f t="shared" si="97"/>
        <v>41110.680138888885</v>
      </c>
      <c r="T1238" s="26">
        <f t="shared" si="98"/>
        <v>15549.666666666666</v>
      </c>
      <c r="U1238" s="16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3" t="s">
        <v>8324</v>
      </c>
      <c r="R1239" t="s">
        <v>8339</v>
      </c>
      <c r="S1239" s="26">
        <f t="shared" si="97"/>
        <v>41125.283159722225</v>
      </c>
      <c r="T1239" s="26">
        <f t="shared" si="98"/>
        <v>15576.283159722223</v>
      </c>
      <c r="U1239" s="16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3" t="s">
        <v>8324</v>
      </c>
      <c r="R1240" t="s">
        <v>8339</v>
      </c>
      <c r="S1240" s="26">
        <f t="shared" si="97"/>
        <v>40731.61037037037</v>
      </c>
      <c r="T1240" s="26">
        <f t="shared" si="98"/>
        <v>15192.61037037037</v>
      </c>
      <c r="U1240" s="16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3" t="s">
        <v>8324</v>
      </c>
      <c r="R1241" t="s">
        <v>8339</v>
      </c>
      <c r="S1241" s="26">
        <f t="shared" si="97"/>
        <v>40883.962581018517</v>
      </c>
      <c r="T1241" s="26">
        <f t="shared" si="98"/>
        <v>15344.962581018519</v>
      </c>
      <c r="U1241" s="16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3" t="s">
        <v>8324</v>
      </c>
      <c r="R1242" t="s">
        <v>8339</v>
      </c>
      <c r="S1242" s="26">
        <f t="shared" si="97"/>
        <v>41409.040011574078</v>
      </c>
      <c r="T1242" s="26">
        <f t="shared" si="98"/>
        <v>15898.910416666666</v>
      </c>
      <c r="U1242" s="16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3" t="s">
        <v>8324</v>
      </c>
      <c r="R1243" t="s">
        <v>8339</v>
      </c>
      <c r="S1243" s="26">
        <f t="shared" si="97"/>
        <v>41923.837731481479</v>
      </c>
      <c r="T1243" s="26">
        <f t="shared" si="98"/>
        <v>16377.249305555555</v>
      </c>
      <c r="U1243" s="16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3" t="s">
        <v>8324</v>
      </c>
      <c r="R1244" t="s">
        <v>8339</v>
      </c>
      <c r="S1244" s="26">
        <f t="shared" si="97"/>
        <v>40782.165532407409</v>
      </c>
      <c r="T1244" s="26">
        <f t="shared" si="98"/>
        <v>15228.554166666667</v>
      </c>
      <c r="U1244" s="16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3" t="s">
        <v>8324</v>
      </c>
      <c r="R1245" t="s">
        <v>8339</v>
      </c>
      <c r="S1245" s="26">
        <f t="shared" si="97"/>
        <v>40671.879293981481</v>
      </c>
      <c r="T1245" s="26">
        <f t="shared" si="98"/>
        <v>15163.875</v>
      </c>
      <c r="U1245" s="16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3" t="s">
        <v>8324</v>
      </c>
      <c r="R1246" t="s">
        <v>8325</v>
      </c>
      <c r="S1246" s="26">
        <f t="shared" si="97"/>
        <v>41355.825497685182</v>
      </c>
      <c r="T1246" s="26">
        <f t="shared" si="98"/>
        <v>15817.875</v>
      </c>
      <c r="U1246" s="1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3" t="s">
        <v>8324</v>
      </c>
      <c r="R1247" t="s">
        <v>8325</v>
      </c>
      <c r="S1247" s="26">
        <f t="shared" si="97"/>
        <v>41774.599930555552</v>
      </c>
      <c r="T1247" s="26">
        <f t="shared" si="98"/>
        <v>16235.599930555554</v>
      </c>
      <c r="U1247" s="16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3" t="s">
        <v>8324</v>
      </c>
      <c r="R1248" t="s">
        <v>8325</v>
      </c>
      <c r="S1248" s="26">
        <f t="shared" si="97"/>
        <v>40838.043391203704</v>
      </c>
      <c r="T1248" s="26">
        <f t="shared" si="98"/>
        <v>15314.08505787037</v>
      </c>
      <c r="U1248" s="16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3" t="s">
        <v>8324</v>
      </c>
      <c r="R1249" t="s">
        <v>8325</v>
      </c>
      <c r="S1249" s="26">
        <f t="shared" si="97"/>
        <v>41370.292303240742</v>
      </c>
      <c r="T1249" s="26">
        <f t="shared" si="98"/>
        <v>15831.292303240742</v>
      </c>
      <c r="U1249" s="16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3" t="s">
        <v>8324</v>
      </c>
      <c r="R1250" t="s">
        <v>8325</v>
      </c>
      <c r="S1250" s="26">
        <f t="shared" si="97"/>
        <v>41767.656863425924</v>
      </c>
      <c r="T1250" s="26">
        <f t="shared" si="98"/>
        <v>16234.290972222223</v>
      </c>
      <c r="U1250" s="16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3" t="s">
        <v>8324</v>
      </c>
      <c r="R1251" t="s">
        <v>8325</v>
      </c>
      <c r="S1251" s="26">
        <f t="shared" si="97"/>
        <v>41067.74086805556</v>
      </c>
      <c r="T1251" s="26">
        <f t="shared" si="98"/>
        <v>15528.740868055558</v>
      </c>
      <c r="U1251" s="16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3" t="s">
        <v>8324</v>
      </c>
      <c r="R1252" t="s">
        <v>8325</v>
      </c>
      <c r="S1252" s="26">
        <f t="shared" si="97"/>
        <v>41843.64271990741</v>
      </c>
      <c r="T1252" s="26">
        <f t="shared" si="98"/>
        <v>16319.642719907408</v>
      </c>
      <c r="U1252" s="16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3" t="s">
        <v>8324</v>
      </c>
      <c r="R1253" t="s">
        <v>8325</v>
      </c>
      <c r="S1253" s="26">
        <f t="shared" si="97"/>
        <v>40751.814432870371</v>
      </c>
      <c r="T1253" s="26">
        <f t="shared" si="98"/>
        <v>15242.814432870371</v>
      </c>
      <c r="U1253" s="16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3" t="s">
        <v>8324</v>
      </c>
      <c r="R1254" t="s">
        <v>8325</v>
      </c>
      <c r="S1254" s="26">
        <f t="shared" si="97"/>
        <v>41543.988067129627</v>
      </c>
      <c r="T1254" s="26">
        <f t="shared" si="98"/>
        <v>16002.988067129629</v>
      </c>
      <c r="U1254" s="16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3" t="s">
        <v>8324</v>
      </c>
      <c r="R1255" t="s">
        <v>8325</v>
      </c>
      <c r="S1255" s="26">
        <f t="shared" si="97"/>
        <v>41855.783645833333</v>
      </c>
      <c r="T1255" s="26">
        <f t="shared" si="98"/>
        <v>16316.783645833333</v>
      </c>
      <c r="U1255" s="16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3" t="s">
        <v>8324</v>
      </c>
      <c r="R1256" t="s">
        <v>8325</v>
      </c>
      <c r="S1256" s="26">
        <f t="shared" si="97"/>
        <v>40487.621365740742</v>
      </c>
      <c r="T1256" s="26">
        <f t="shared" si="98"/>
        <v>14975.207638888889</v>
      </c>
      <c r="U1256" s="1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3" t="s">
        <v>8324</v>
      </c>
      <c r="R1257" t="s">
        <v>8325</v>
      </c>
      <c r="S1257" s="26">
        <f t="shared" si="97"/>
        <v>41579.845509259263</v>
      </c>
      <c r="T1257" s="26">
        <f t="shared" si="98"/>
        <v>16040.887175925927</v>
      </c>
      <c r="U1257" s="16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3" t="s">
        <v>8324</v>
      </c>
      <c r="R1258" t="s">
        <v>8325</v>
      </c>
      <c r="S1258" s="26">
        <f t="shared" si="97"/>
        <v>40921.919340277782</v>
      </c>
      <c r="T1258" s="26">
        <f t="shared" si="98"/>
        <v>15382.91934027778</v>
      </c>
      <c r="U1258" s="16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3" t="s">
        <v>8324</v>
      </c>
      <c r="R1259" t="s">
        <v>8325</v>
      </c>
      <c r="S1259" s="26">
        <f t="shared" si="97"/>
        <v>40587.085532407407</v>
      </c>
      <c r="T1259" s="26">
        <f t="shared" si="98"/>
        <v>15067.043865740741</v>
      </c>
      <c r="U1259" s="16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3" t="s">
        <v>8324</v>
      </c>
      <c r="R1260" t="s">
        <v>8325</v>
      </c>
      <c r="S1260" s="26">
        <f t="shared" si="97"/>
        <v>41487.611250000002</v>
      </c>
      <c r="T1260" s="26">
        <f t="shared" si="98"/>
        <v>15948.61125</v>
      </c>
      <c r="U1260" s="16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3" t="s">
        <v>8324</v>
      </c>
      <c r="R1261" t="s">
        <v>8325</v>
      </c>
      <c r="S1261" s="26">
        <f t="shared" si="97"/>
        <v>41766.970648148148</v>
      </c>
      <c r="T1261" s="26">
        <f t="shared" si="98"/>
        <v>16230.165972222223</v>
      </c>
      <c r="U1261" s="16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3" t="s">
        <v>8324</v>
      </c>
      <c r="R1262" t="s">
        <v>8325</v>
      </c>
      <c r="S1262" s="26">
        <f t="shared" si="97"/>
        <v>41666.842824074076</v>
      </c>
      <c r="T1262" s="26">
        <f t="shared" si="98"/>
        <v>16127.842824074076</v>
      </c>
      <c r="U1262" s="16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3" t="s">
        <v>8324</v>
      </c>
      <c r="R1263" t="s">
        <v>8325</v>
      </c>
      <c r="S1263" s="26">
        <f t="shared" si="97"/>
        <v>41638.342905092592</v>
      </c>
      <c r="T1263" s="26">
        <f t="shared" si="98"/>
        <v>16099.342905092593</v>
      </c>
      <c r="U1263" s="16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3" t="s">
        <v>8324</v>
      </c>
      <c r="R1264" t="s">
        <v>8325</v>
      </c>
      <c r="S1264" s="26">
        <f t="shared" si="97"/>
        <v>41656.762638888889</v>
      </c>
      <c r="T1264" s="26">
        <f t="shared" si="98"/>
        <v>16117.762638888889</v>
      </c>
      <c r="U1264" s="16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3" t="s">
        <v>8324</v>
      </c>
      <c r="R1265" t="s">
        <v>8325</v>
      </c>
      <c r="S1265" s="26">
        <f t="shared" si="97"/>
        <v>41692.084143518521</v>
      </c>
      <c r="T1265" s="26">
        <f t="shared" si="98"/>
        <v>16158.041666666666</v>
      </c>
      <c r="U1265" s="16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3" t="s">
        <v>8324</v>
      </c>
      <c r="R1266" t="s">
        <v>8325</v>
      </c>
      <c r="S1266" s="26">
        <f t="shared" si="97"/>
        <v>41547.662997685184</v>
      </c>
      <c r="T1266" s="26">
        <f t="shared" si="98"/>
        <v>16007.662997685184</v>
      </c>
      <c r="U1266" s="1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3" t="s">
        <v>8324</v>
      </c>
      <c r="R1267" t="s">
        <v>8325</v>
      </c>
      <c r="S1267" s="26">
        <f t="shared" si="97"/>
        <v>40465.655266203699</v>
      </c>
      <c r="T1267" s="26">
        <f t="shared" si="98"/>
        <v>14943.655266203701</v>
      </c>
      <c r="U1267" s="16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3" t="s">
        <v>8324</v>
      </c>
      <c r="R1268" t="s">
        <v>8325</v>
      </c>
      <c r="S1268" s="26">
        <f t="shared" si="97"/>
        <v>41620.87667824074</v>
      </c>
      <c r="T1268" s="26">
        <f t="shared" si="98"/>
        <v>16081.876678240742</v>
      </c>
      <c r="U1268" s="16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3" t="s">
        <v>8324</v>
      </c>
      <c r="R1269" t="s">
        <v>8325</v>
      </c>
      <c r="S1269" s="26">
        <f t="shared" si="97"/>
        <v>41449.585162037038</v>
      </c>
      <c r="T1269" s="26">
        <f t="shared" si="98"/>
        <v>15910.585162037038</v>
      </c>
      <c r="U1269" s="16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3" t="s">
        <v>8324</v>
      </c>
      <c r="R1270" t="s">
        <v>8325</v>
      </c>
      <c r="S1270" s="26">
        <f t="shared" si="97"/>
        <v>41507.845451388886</v>
      </c>
      <c r="T1270" s="26">
        <f t="shared" si="98"/>
        <v>15968.845451388888</v>
      </c>
      <c r="U1270" s="16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3" t="s">
        <v>8324</v>
      </c>
      <c r="R1271" t="s">
        <v>8325</v>
      </c>
      <c r="S1271" s="26">
        <f t="shared" si="97"/>
        <v>42445.823055555549</v>
      </c>
      <c r="T1271" s="26">
        <f t="shared" si="98"/>
        <v>16907</v>
      </c>
      <c r="U1271" s="16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3" t="s">
        <v>8324</v>
      </c>
      <c r="R1272" t="s">
        <v>8325</v>
      </c>
      <c r="S1272" s="26">
        <f t="shared" si="97"/>
        <v>40933.856967592597</v>
      </c>
      <c r="T1272" s="26">
        <f t="shared" si="98"/>
        <v>15424.815300925928</v>
      </c>
      <c r="U1272" s="16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3" t="s">
        <v>8324</v>
      </c>
      <c r="R1273" t="s">
        <v>8325</v>
      </c>
      <c r="S1273" s="26">
        <f t="shared" si="97"/>
        <v>41561.683553240742</v>
      </c>
      <c r="T1273" s="26">
        <f t="shared" si="98"/>
        <v>16022.725219907406</v>
      </c>
      <c r="U1273" s="16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3" t="s">
        <v>8324</v>
      </c>
      <c r="R1274" t="s">
        <v>8325</v>
      </c>
      <c r="S1274" s="26">
        <f t="shared" si="97"/>
        <v>40274.745127314818</v>
      </c>
      <c r="T1274" s="26">
        <f t="shared" si="98"/>
        <v>14775.166666666666</v>
      </c>
      <c r="U1274" s="16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3" t="s">
        <v>8324</v>
      </c>
      <c r="R1275" t="s">
        <v>8325</v>
      </c>
      <c r="S1275" s="26">
        <f t="shared" si="97"/>
        <v>41852.730219907404</v>
      </c>
      <c r="T1275" s="26">
        <f t="shared" si="98"/>
        <v>16313.730219907406</v>
      </c>
      <c r="U1275" s="16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3" t="s">
        <v>8324</v>
      </c>
      <c r="R1276" t="s">
        <v>8325</v>
      </c>
      <c r="S1276" s="26">
        <f t="shared" si="97"/>
        <v>41116.690104166664</v>
      </c>
      <c r="T1276" s="26">
        <f t="shared" si="98"/>
        <v>15582.690104166666</v>
      </c>
      <c r="U1276" s="1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3" t="s">
        <v>8324</v>
      </c>
      <c r="R1277" t="s">
        <v>8325</v>
      </c>
      <c r="S1277" s="26">
        <f t="shared" si="97"/>
        <v>41458.867905092593</v>
      </c>
      <c r="T1277" s="26">
        <f t="shared" si="98"/>
        <v>15924.867905092593</v>
      </c>
      <c r="U1277" s="16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3" t="s">
        <v>8324</v>
      </c>
      <c r="R1278" t="s">
        <v>8325</v>
      </c>
      <c r="S1278" s="26">
        <f t="shared" si="97"/>
        <v>40007.704247685186</v>
      </c>
      <c r="T1278" s="26">
        <f t="shared" si="98"/>
        <v>14488.166666666666</v>
      </c>
      <c r="U1278" s="16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3" t="s">
        <v>8324</v>
      </c>
      <c r="R1279" t="s">
        <v>8325</v>
      </c>
      <c r="S1279" s="26">
        <f t="shared" si="97"/>
        <v>41121.561886574076</v>
      </c>
      <c r="T1279" s="26">
        <f t="shared" si="98"/>
        <v>15587.561886574074</v>
      </c>
      <c r="U1279" s="16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3" t="s">
        <v>8324</v>
      </c>
      <c r="R1280" t="s">
        <v>8325</v>
      </c>
      <c r="S1280" s="26">
        <f t="shared" si="97"/>
        <v>41786.555162037039</v>
      </c>
      <c r="T1280" s="26">
        <f t="shared" si="98"/>
        <v>16246.083333333334</v>
      </c>
      <c r="U1280" s="16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3" t="s">
        <v>8324</v>
      </c>
      <c r="R1281" t="s">
        <v>8325</v>
      </c>
      <c r="S1281" s="26">
        <f t="shared" si="97"/>
        <v>41682.099189814813</v>
      </c>
      <c r="T1281" s="26">
        <f t="shared" si="98"/>
        <v>16153.057523148147</v>
      </c>
      <c r="U1281" s="16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3" t="s">
        <v>8324</v>
      </c>
      <c r="R1282" t="s">
        <v>8325</v>
      </c>
      <c r="S1282" s="26">
        <f t="shared" si="97"/>
        <v>40513.757569444446</v>
      </c>
      <c r="T1282" s="26">
        <f t="shared" si="98"/>
        <v>15034.757569444444</v>
      </c>
      <c r="U1282" s="16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8324</v>
      </c>
      <c r="R1283" t="s">
        <v>8325</v>
      </c>
      <c r="S1283" s="26">
        <f t="shared" ref="S1283:S1346" si="102">(((J1283/60)/60)/24)+DATE(1970,1,1)</f>
        <v>41463.743472222224</v>
      </c>
      <c r="T1283" s="26">
        <f t="shared" ref="T1283:T1346" si="103">(((I1283/60)/60)/24)</f>
        <v>15914.743472222224</v>
      </c>
      <c r="U1283" s="16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3" t="s">
        <v>8324</v>
      </c>
      <c r="R1284" t="s">
        <v>8325</v>
      </c>
      <c r="S1284" s="26">
        <f t="shared" si="102"/>
        <v>41586.475173611114</v>
      </c>
      <c r="T1284" s="26">
        <f t="shared" si="103"/>
        <v>16048.207638888889</v>
      </c>
      <c r="U1284" s="16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3" t="s">
        <v>8324</v>
      </c>
      <c r="R1285" t="s">
        <v>8325</v>
      </c>
      <c r="S1285" s="26">
        <f t="shared" si="102"/>
        <v>41320.717465277776</v>
      </c>
      <c r="T1285" s="26">
        <f t="shared" si="103"/>
        <v>15775.166666666666</v>
      </c>
      <c r="U1285" s="16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3" t="s">
        <v>8316</v>
      </c>
      <c r="R1286" t="s">
        <v>8317</v>
      </c>
      <c r="S1286" s="26">
        <f t="shared" si="102"/>
        <v>42712.23474537037</v>
      </c>
      <c r="T1286" s="26">
        <f t="shared" si="103"/>
        <v>17166.707638888889</v>
      </c>
      <c r="U1286" s="1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3" t="s">
        <v>8316</v>
      </c>
      <c r="R1287" t="s">
        <v>8317</v>
      </c>
      <c r="S1287" s="26">
        <f t="shared" si="102"/>
        <v>42160.583043981482</v>
      </c>
      <c r="T1287" s="26">
        <f t="shared" si="103"/>
        <v>16606.583043981482</v>
      </c>
      <c r="U1287" s="16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3" t="s">
        <v>8316</v>
      </c>
      <c r="R1288" t="s">
        <v>8317</v>
      </c>
      <c r="S1288" s="26">
        <f t="shared" si="102"/>
        <v>42039.384571759263</v>
      </c>
      <c r="T1288" s="26">
        <f t="shared" si="103"/>
        <v>16483.583333333332</v>
      </c>
      <c r="U1288" s="16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3" t="s">
        <v>8316</v>
      </c>
      <c r="R1289" t="s">
        <v>8317</v>
      </c>
      <c r="S1289" s="26">
        <f t="shared" si="102"/>
        <v>42107.621018518519</v>
      </c>
      <c r="T1289" s="26">
        <f t="shared" si="103"/>
        <v>16598.621018518515</v>
      </c>
      <c r="U1289" s="16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3" t="s">
        <v>8316</v>
      </c>
      <c r="R1290" t="s">
        <v>8317</v>
      </c>
      <c r="S1290" s="26">
        <f t="shared" si="102"/>
        <v>42561.154664351852</v>
      </c>
      <c r="T1290" s="26">
        <f t="shared" si="103"/>
        <v>17023.166666666668</v>
      </c>
      <c r="U1290" s="16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3" t="s">
        <v>8316</v>
      </c>
      <c r="R1291" t="s">
        <v>8317</v>
      </c>
      <c r="S1291" s="26">
        <f t="shared" si="102"/>
        <v>42709.134780092587</v>
      </c>
      <c r="T1291" s="26">
        <f t="shared" si="103"/>
        <v>17170.134780092591</v>
      </c>
      <c r="U1291" s="16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3" t="s">
        <v>8316</v>
      </c>
      <c r="R1292" t="s">
        <v>8317</v>
      </c>
      <c r="S1292" s="26">
        <f t="shared" si="102"/>
        <v>42086.614942129629</v>
      </c>
      <c r="T1292" s="26">
        <f t="shared" si="103"/>
        <v>16548.290972222221</v>
      </c>
      <c r="U1292" s="16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3" t="s">
        <v>8316</v>
      </c>
      <c r="R1293" t="s">
        <v>8317</v>
      </c>
      <c r="S1293" s="26">
        <f t="shared" si="102"/>
        <v>42064.652673611112</v>
      </c>
      <c r="T1293" s="26">
        <f t="shared" si="103"/>
        <v>16532.291666666668</v>
      </c>
      <c r="U1293" s="16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3" t="s">
        <v>8316</v>
      </c>
      <c r="R1294" t="s">
        <v>8317</v>
      </c>
      <c r="S1294" s="26">
        <f t="shared" si="102"/>
        <v>42256.764212962968</v>
      </c>
      <c r="T1294" s="26">
        <f t="shared" si="103"/>
        <v>16714.957638888889</v>
      </c>
      <c r="U1294" s="16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3" t="s">
        <v>8316</v>
      </c>
      <c r="R1295" t="s">
        <v>8317</v>
      </c>
      <c r="S1295" s="26">
        <f t="shared" si="102"/>
        <v>42292.701053240744</v>
      </c>
      <c r="T1295" s="26">
        <f t="shared" si="103"/>
        <v>16753.742719907405</v>
      </c>
      <c r="U1295" s="16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3" t="s">
        <v>8316</v>
      </c>
      <c r="R1296" t="s">
        <v>8317</v>
      </c>
      <c r="S1296" s="26">
        <f t="shared" si="102"/>
        <v>42278.453668981485</v>
      </c>
      <c r="T1296" s="26">
        <f t="shared" si="103"/>
        <v>16727.458333333332</v>
      </c>
      <c r="U1296" s="1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3" t="s">
        <v>8316</v>
      </c>
      <c r="R1297" t="s">
        <v>8317</v>
      </c>
      <c r="S1297" s="26">
        <f t="shared" si="102"/>
        <v>42184.572881944448</v>
      </c>
      <c r="T1297" s="26">
        <f t="shared" si="103"/>
        <v>16645.708333333332</v>
      </c>
      <c r="U1297" s="16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3" t="s">
        <v>8316</v>
      </c>
      <c r="R1298" t="s">
        <v>8317</v>
      </c>
      <c r="S1298" s="26">
        <f t="shared" si="102"/>
        <v>42423.050613425927</v>
      </c>
      <c r="T1298" s="26">
        <f t="shared" si="103"/>
        <v>16874.008946759259</v>
      </c>
      <c r="U1298" s="16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3" t="s">
        <v>8316</v>
      </c>
      <c r="R1299" t="s">
        <v>8317</v>
      </c>
      <c r="S1299" s="26">
        <f t="shared" si="102"/>
        <v>42461.747199074074</v>
      </c>
      <c r="T1299" s="26">
        <f t="shared" si="103"/>
        <v>16922.747199074071</v>
      </c>
      <c r="U1299" s="16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3" t="s">
        <v>8316</v>
      </c>
      <c r="R1300" t="s">
        <v>8317</v>
      </c>
      <c r="S1300" s="26">
        <f t="shared" si="102"/>
        <v>42458.680925925932</v>
      </c>
      <c r="T1300" s="26">
        <f t="shared" si="103"/>
        <v>16919.680925925928</v>
      </c>
      <c r="U1300" s="16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3" t="s">
        <v>8316</v>
      </c>
      <c r="R1301" t="s">
        <v>8317</v>
      </c>
      <c r="S1301" s="26">
        <f t="shared" si="102"/>
        <v>42169.814340277779</v>
      </c>
      <c r="T1301" s="26">
        <f t="shared" si="103"/>
        <v>16630.814340277775</v>
      </c>
      <c r="U1301" s="16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3" t="s">
        <v>8316</v>
      </c>
      <c r="R1302" t="s">
        <v>8317</v>
      </c>
      <c r="S1302" s="26">
        <f t="shared" si="102"/>
        <v>42483.675208333334</v>
      </c>
      <c r="T1302" s="26">
        <f t="shared" si="103"/>
        <v>16953.789583333335</v>
      </c>
      <c r="U1302" s="16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3" t="s">
        <v>8316</v>
      </c>
      <c r="R1303" t="s">
        <v>8317</v>
      </c>
      <c r="S1303" s="26">
        <f t="shared" si="102"/>
        <v>42195.749745370369</v>
      </c>
      <c r="T1303" s="26">
        <f t="shared" si="103"/>
        <v>16637.125</v>
      </c>
      <c r="U1303" s="16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3" t="s">
        <v>8316</v>
      </c>
      <c r="R1304" t="s">
        <v>8317</v>
      </c>
      <c r="S1304" s="26">
        <f t="shared" si="102"/>
        <v>42675.057997685188</v>
      </c>
      <c r="T1304" s="26">
        <f t="shared" si="103"/>
        <v>17136.099664351852</v>
      </c>
      <c r="U1304" s="16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3" t="s">
        <v>8316</v>
      </c>
      <c r="R1305" t="s">
        <v>8317</v>
      </c>
      <c r="S1305" s="26">
        <f t="shared" si="102"/>
        <v>42566.441203703704</v>
      </c>
      <c r="T1305" s="26">
        <f t="shared" si="103"/>
        <v>17013.458333333332</v>
      </c>
      <c r="U1305" s="16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3" t="s">
        <v>8318</v>
      </c>
      <c r="R1306" t="s">
        <v>8320</v>
      </c>
      <c r="S1306" s="26">
        <f t="shared" si="102"/>
        <v>42747.194502314815</v>
      </c>
      <c r="T1306" s="26">
        <f t="shared" si="103"/>
        <v>17238.152835648147</v>
      </c>
      <c r="U1306" s="1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3" t="s">
        <v>8318</v>
      </c>
      <c r="R1307" t="s">
        <v>8320</v>
      </c>
      <c r="S1307" s="26">
        <f t="shared" si="102"/>
        <v>42543.665601851855</v>
      </c>
      <c r="T1307" s="26">
        <f t="shared" si="103"/>
        <v>17003.729166666668</v>
      </c>
      <c r="U1307" s="16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3" t="s">
        <v>8318</v>
      </c>
      <c r="R1308" t="s">
        <v>8320</v>
      </c>
      <c r="S1308" s="26">
        <f t="shared" si="102"/>
        <v>41947.457569444443</v>
      </c>
      <c r="T1308" s="26">
        <f t="shared" si="103"/>
        <v>16408.457569444443</v>
      </c>
      <c r="U1308" s="16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3" t="s">
        <v>8318</v>
      </c>
      <c r="R1309" t="s">
        <v>8320</v>
      </c>
      <c r="S1309" s="26">
        <f t="shared" si="102"/>
        <v>42387.503229166665</v>
      </c>
      <c r="T1309" s="26">
        <f t="shared" si="103"/>
        <v>16848.503229166665</v>
      </c>
      <c r="U1309" s="16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3" t="s">
        <v>8318</v>
      </c>
      <c r="R1310" t="s">
        <v>8320</v>
      </c>
      <c r="S1310" s="26">
        <f t="shared" si="102"/>
        <v>42611.613564814819</v>
      </c>
      <c r="T1310" s="26">
        <f t="shared" si="103"/>
        <v>17082.613564814816</v>
      </c>
      <c r="U1310" s="16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3" t="s">
        <v>8318</v>
      </c>
      <c r="R1311" t="s">
        <v>8320</v>
      </c>
      <c r="S1311" s="26">
        <f t="shared" si="102"/>
        <v>42257.882731481484</v>
      </c>
      <c r="T1311" s="26">
        <f t="shared" si="103"/>
        <v>16723.882731481481</v>
      </c>
      <c r="U1311" s="16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3" t="s">
        <v>8318</v>
      </c>
      <c r="R1312" t="s">
        <v>8320</v>
      </c>
      <c r="S1312" s="26">
        <f t="shared" si="102"/>
        <v>42556.667245370365</v>
      </c>
      <c r="T1312" s="26">
        <f t="shared" si="103"/>
        <v>17032.667245370369</v>
      </c>
      <c r="U1312" s="16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3" t="s">
        <v>8318</v>
      </c>
      <c r="R1313" t="s">
        <v>8320</v>
      </c>
      <c r="S1313" s="26">
        <f t="shared" si="102"/>
        <v>42669.802303240736</v>
      </c>
      <c r="T1313" s="26">
        <f t="shared" si="103"/>
        <v>17135.843969907408</v>
      </c>
      <c r="U1313" s="16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3" t="s">
        <v>8318</v>
      </c>
      <c r="R1314" t="s">
        <v>8320</v>
      </c>
      <c r="S1314" s="26">
        <f t="shared" si="102"/>
        <v>42082.702800925923</v>
      </c>
      <c r="T1314" s="26">
        <f t="shared" si="103"/>
        <v>16543.702800925927</v>
      </c>
      <c r="U1314" s="16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3" t="s">
        <v>8318</v>
      </c>
      <c r="R1315" t="s">
        <v>8320</v>
      </c>
      <c r="S1315" s="26">
        <f t="shared" si="102"/>
        <v>42402.709652777776</v>
      </c>
      <c r="T1315" s="26">
        <f t="shared" si="103"/>
        <v>16863.709652777776</v>
      </c>
      <c r="U1315" s="16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3" t="s">
        <v>8318</v>
      </c>
      <c r="R1316" t="s">
        <v>8320</v>
      </c>
      <c r="S1316" s="26">
        <f t="shared" si="102"/>
        <v>42604.669675925921</v>
      </c>
      <c r="T1316" s="26">
        <f t="shared" si="103"/>
        <v>17095.669675925925</v>
      </c>
      <c r="U1316" s="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3" t="s">
        <v>8318</v>
      </c>
      <c r="R1317" t="s">
        <v>8320</v>
      </c>
      <c r="S1317" s="26">
        <f t="shared" si="102"/>
        <v>42278.498240740737</v>
      </c>
      <c r="T1317" s="26">
        <f t="shared" si="103"/>
        <v>16745.041666666668</v>
      </c>
      <c r="U1317" s="16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3" t="s">
        <v>8318</v>
      </c>
      <c r="R1318" t="s">
        <v>8320</v>
      </c>
      <c r="S1318" s="26">
        <f t="shared" si="102"/>
        <v>42393.961909722217</v>
      </c>
      <c r="T1318" s="26">
        <f t="shared" si="103"/>
        <v>16859.96190972222</v>
      </c>
      <c r="U1318" s="16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3" t="s">
        <v>8318</v>
      </c>
      <c r="R1319" t="s">
        <v>8320</v>
      </c>
      <c r="S1319" s="26">
        <f t="shared" si="102"/>
        <v>42520.235486111109</v>
      </c>
      <c r="T1319" s="26">
        <f t="shared" si="103"/>
        <v>17003.583333333332</v>
      </c>
      <c r="U1319" s="16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3" t="s">
        <v>8318</v>
      </c>
      <c r="R1320" t="s">
        <v>8320</v>
      </c>
      <c r="S1320" s="26">
        <f t="shared" si="102"/>
        <v>41985.043657407412</v>
      </c>
      <c r="T1320" s="26">
        <f t="shared" si="103"/>
        <v>16446.043657407408</v>
      </c>
      <c r="U1320" s="16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3" t="s">
        <v>8318</v>
      </c>
      <c r="R1321" t="s">
        <v>8320</v>
      </c>
      <c r="S1321" s="26">
        <f t="shared" si="102"/>
        <v>41816.812094907407</v>
      </c>
      <c r="T1321" s="26">
        <f t="shared" si="103"/>
        <v>16262.666666666666</v>
      </c>
      <c r="U1321" s="16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3" t="s">
        <v>8318</v>
      </c>
      <c r="R1322" t="s">
        <v>8320</v>
      </c>
      <c r="S1322" s="26">
        <f t="shared" si="102"/>
        <v>42705.690347222218</v>
      </c>
      <c r="T1322" s="26">
        <f t="shared" si="103"/>
        <v>17165.958333333332</v>
      </c>
      <c r="U1322" s="16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3" t="s">
        <v>8318</v>
      </c>
      <c r="R1323" t="s">
        <v>8320</v>
      </c>
      <c r="S1323" s="26">
        <f t="shared" si="102"/>
        <v>42697.74927083333</v>
      </c>
      <c r="T1323" s="26">
        <f t="shared" si="103"/>
        <v>17158.749270833334</v>
      </c>
      <c r="U1323" s="16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3" t="s">
        <v>8318</v>
      </c>
      <c r="R1324" t="s">
        <v>8320</v>
      </c>
      <c r="S1324" s="26">
        <f t="shared" si="102"/>
        <v>42115.656539351854</v>
      </c>
      <c r="T1324" s="26">
        <f t="shared" si="103"/>
        <v>16576.65653935185</v>
      </c>
      <c r="U1324" s="16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3" t="s">
        <v>8318</v>
      </c>
      <c r="R1325" t="s">
        <v>8320</v>
      </c>
      <c r="S1325" s="26">
        <f t="shared" si="102"/>
        <v>42451.698449074072</v>
      </c>
      <c r="T1325" s="26">
        <f t="shared" si="103"/>
        <v>16917.288194444445</v>
      </c>
      <c r="U1325" s="16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3" t="s">
        <v>8318</v>
      </c>
      <c r="R1326" t="s">
        <v>8320</v>
      </c>
      <c r="S1326" s="26">
        <f t="shared" si="102"/>
        <v>42626.633703703701</v>
      </c>
      <c r="T1326" s="26">
        <f t="shared" si="103"/>
        <v>17087.633703703705</v>
      </c>
      <c r="U1326" s="1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3" t="s">
        <v>8318</v>
      </c>
      <c r="R1327" t="s">
        <v>8320</v>
      </c>
      <c r="S1327" s="26">
        <f t="shared" si="102"/>
        <v>42704.086053240739</v>
      </c>
      <c r="T1327" s="26">
        <f t="shared" si="103"/>
        <v>17165.086053240742</v>
      </c>
      <c r="U1327" s="16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3" t="s">
        <v>8318</v>
      </c>
      <c r="R1328" t="s">
        <v>8320</v>
      </c>
      <c r="S1328" s="26">
        <f t="shared" si="102"/>
        <v>41974.791990740734</v>
      </c>
      <c r="T1328" s="26">
        <f t="shared" si="103"/>
        <v>16450.791990740738</v>
      </c>
      <c r="U1328" s="16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3" t="s">
        <v>8318</v>
      </c>
      <c r="R1329" t="s">
        <v>8320</v>
      </c>
      <c r="S1329" s="26">
        <f t="shared" si="102"/>
        <v>42123.678645833337</v>
      </c>
      <c r="T1329" s="26">
        <f t="shared" si="103"/>
        <v>16584.678645833334</v>
      </c>
      <c r="U1329" s="16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3" t="s">
        <v>8318</v>
      </c>
      <c r="R1330" t="s">
        <v>8320</v>
      </c>
      <c r="S1330" s="26">
        <f t="shared" si="102"/>
        <v>42612.642754629633</v>
      </c>
      <c r="T1330" s="26">
        <f t="shared" si="103"/>
        <v>17088.642754629629</v>
      </c>
      <c r="U1330" s="16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3" t="s">
        <v>8318</v>
      </c>
      <c r="R1331" t="s">
        <v>8320</v>
      </c>
      <c r="S1331" s="26">
        <f t="shared" si="102"/>
        <v>41935.221585648149</v>
      </c>
      <c r="T1331" s="26">
        <f t="shared" si="103"/>
        <v>16406.263252314813</v>
      </c>
      <c r="U1331" s="16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3" t="s">
        <v>8318</v>
      </c>
      <c r="R1332" t="s">
        <v>8320</v>
      </c>
      <c r="S1332" s="26">
        <f t="shared" si="102"/>
        <v>42522.276724537034</v>
      </c>
      <c r="T1332" s="26">
        <f t="shared" si="103"/>
        <v>16984.166666666668</v>
      </c>
      <c r="U1332" s="16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3" t="s">
        <v>8318</v>
      </c>
      <c r="R1333" t="s">
        <v>8320</v>
      </c>
      <c r="S1333" s="26">
        <f t="shared" si="102"/>
        <v>42569.50409722222</v>
      </c>
      <c r="T1333" s="26">
        <f t="shared" si="103"/>
        <v>17030.504097222223</v>
      </c>
      <c r="U1333" s="16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3" t="s">
        <v>8318</v>
      </c>
      <c r="R1334" t="s">
        <v>8320</v>
      </c>
      <c r="S1334" s="26">
        <f t="shared" si="102"/>
        <v>42732.060277777782</v>
      </c>
      <c r="T1334" s="26">
        <f t="shared" si="103"/>
        <v>17193.060277777779</v>
      </c>
      <c r="U1334" s="16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3" t="s">
        <v>8318</v>
      </c>
      <c r="R1335" t="s">
        <v>8320</v>
      </c>
      <c r="S1335" s="26">
        <f t="shared" si="102"/>
        <v>41806.106770833336</v>
      </c>
      <c r="T1335" s="26">
        <f t="shared" si="103"/>
        <v>16267.106770833334</v>
      </c>
      <c r="U1335" s="16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3" t="s">
        <v>8318</v>
      </c>
      <c r="R1336" t="s">
        <v>8320</v>
      </c>
      <c r="S1336" s="26">
        <f t="shared" si="102"/>
        <v>42410.774155092593</v>
      </c>
      <c r="T1336" s="26">
        <f t="shared" si="103"/>
        <v>16871.774155092593</v>
      </c>
      <c r="U1336" s="1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3" t="s">
        <v>8318</v>
      </c>
      <c r="R1337" t="s">
        <v>8320</v>
      </c>
      <c r="S1337" s="26">
        <f t="shared" si="102"/>
        <v>42313.936365740738</v>
      </c>
      <c r="T1337" s="26">
        <f t="shared" si="103"/>
        <v>16774.936365740741</v>
      </c>
      <c r="U1337" s="16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3" t="s">
        <v>8318</v>
      </c>
      <c r="R1338" t="s">
        <v>8320</v>
      </c>
      <c r="S1338" s="26">
        <f t="shared" si="102"/>
        <v>41955.863750000004</v>
      </c>
      <c r="T1338" s="26">
        <f t="shared" si="103"/>
        <v>16421.86375</v>
      </c>
      <c r="U1338" s="16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3" t="s">
        <v>8318</v>
      </c>
      <c r="R1339" t="s">
        <v>8320</v>
      </c>
      <c r="S1339" s="26">
        <f t="shared" si="102"/>
        <v>42767.577303240745</v>
      </c>
      <c r="T1339" s="26">
        <f t="shared" si="103"/>
        <v>17228.577303240741</v>
      </c>
      <c r="U1339" s="16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3" t="s">
        <v>8318</v>
      </c>
      <c r="R1340" t="s">
        <v>8320</v>
      </c>
      <c r="S1340" s="26">
        <f t="shared" si="102"/>
        <v>42188.803622685184</v>
      </c>
      <c r="T1340" s="26">
        <f t="shared" si="103"/>
        <v>16649.803622685184</v>
      </c>
      <c r="U1340" s="16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3" t="s">
        <v>8318</v>
      </c>
      <c r="R1341" t="s">
        <v>8320</v>
      </c>
      <c r="S1341" s="26">
        <f t="shared" si="102"/>
        <v>41936.647164351853</v>
      </c>
      <c r="T1341" s="26">
        <f t="shared" si="103"/>
        <v>16412.68883101852</v>
      </c>
      <c r="U1341" s="16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3" t="s">
        <v>8318</v>
      </c>
      <c r="R1342" t="s">
        <v>8320</v>
      </c>
      <c r="S1342" s="26">
        <f t="shared" si="102"/>
        <v>41836.595520833333</v>
      </c>
      <c r="T1342" s="26">
        <f t="shared" si="103"/>
        <v>16297.595520833334</v>
      </c>
      <c r="U1342" s="16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3" t="s">
        <v>8318</v>
      </c>
      <c r="R1343" t="s">
        <v>8320</v>
      </c>
      <c r="S1343" s="26">
        <f t="shared" si="102"/>
        <v>42612.624039351853</v>
      </c>
      <c r="T1343" s="26">
        <f t="shared" si="103"/>
        <v>17075.624039351853</v>
      </c>
      <c r="U1343" s="16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3" t="s">
        <v>8318</v>
      </c>
      <c r="R1344" t="s">
        <v>8320</v>
      </c>
      <c r="S1344" s="26">
        <f t="shared" si="102"/>
        <v>42172.816423611104</v>
      </c>
      <c r="T1344" s="26">
        <f t="shared" si="103"/>
        <v>16633.816423611108</v>
      </c>
      <c r="U1344" s="16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3" t="s">
        <v>8318</v>
      </c>
      <c r="R1345" t="s">
        <v>8320</v>
      </c>
      <c r="S1345" s="26">
        <f t="shared" si="102"/>
        <v>42542.526423611111</v>
      </c>
      <c r="T1345" s="26">
        <f t="shared" si="103"/>
        <v>17032.165972222221</v>
      </c>
      <c r="U1345" s="16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3" t="s">
        <v>8321</v>
      </c>
      <c r="R1346" t="s">
        <v>8322</v>
      </c>
      <c r="S1346" s="26">
        <f t="shared" si="102"/>
        <v>42522.789803240739</v>
      </c>
      <c r="T1346" s="26">
        <f t="shared" si="103"/>
        <v>16982.789803240743</v>
      </c>
      <c r="U1346" s="1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8321</v>
      </c>
      <c r="R1347" t="s">
        <v>8322</v>
      </c>
      <c r="S1347" s="26">
        <f t="shared" ref="S1347:S1410" si="107">(((J1347/60)/60)/24)+DATE(1970,1,1)</f>
        <v>41799.814340277779</v>
      </c>
      <c r="T1347" s="26">
        <f t="shared" ref="T1347:T1410" si="108">(((I1347/60)/60)/24)</f>
        <v>16265.814340277777</v>
      </c>
      <c r="U1347" s="16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3" t="s">
        <v>8321</v>
      </c>
      <c r="R1348" t="s">
        <v>8322</v>
      </c>
      <c r="S1348" s="26">
        <f t="shared" si="107"/>
        <v>41422.075821759259</v>
      </c>
      <c r="T1348" s="26">
        <f t="shared" si="108"/>
        <v>15883.075821759259</v>
      </c>
      <c r="U1348" s="16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3" t="s">
        <v>8321</v>
      </c>
      <c r="R1349" t="s">
        <v>8322</v>
      </c>
      <c r="S1349" s="26">
        <f t="shared" si="107"/>
        <v>42040.638020833328</v>
      </c>
      <c r="T1349" s="26">
        <f t="shared" si="108"/>
        <v>16501.638020833332</v>
      </c>
      <c r="U1349" s="16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3" t="s">
        <v>8321</v>
      </c>
      <c r="R1350" t="s">
        <v>8322</v>
      </c>
      <c r="S1350" s="26">
        <f t="shared" si="107"/>
        <v>41963.506168981476</v>
      </c>
      <c r="T1350" s="26">
        <f t="shared" si="108"/>
        <v>16422.506168981479</v>
      </c>
      <c r="U1350" s="16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3" t="s">
        <v>8321</v>
      </c>
      <c r="R1351" t="s">
        <v>8322</v>
      </c>
      <c r="S1351" s="26">
        <f t="shared" si="107"/>
        <v>42317.33258101852</v>
      </c>
      <c r="T1351" s="26">
        <f t="shared" si="108"/>
        <v>16785.290972222221</v>
      </c>
      <c r="U1351" s="16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3" t="s">
        <v>8321</v>
      </c>
      <c r="R1352" t="s">
        <v>8322</v>
      </c>
      <c r="S1352" s="26">
        <f t="shared" si="107"/>
        <v>42334.013124999998</v>
      </c>
      <c r="T1352" s="26">
        <f t="shared" si="108"/>
        <v>16795.013125000001</v>
      </c>
      <c r="U1352" s="16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3" t="s">
        <v>8321</v>
      </c>
      <c r="R1353" t="s">
        <v>8322</v>
      </c>
      <c r="S1353" s="26">
        <f t="shared" si="107"/>
        <v>42382.74009259259</v>
      </c>
      <c r="T1353" s="26">
        <f t="shared" si="108"/>
        <v>16843.740092592594</v>
      </c>
      <c r="U1353" s="16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3" t="s">
        <v>8321</v>
      </c>
      <c r="R1354" t="s">
        <v>8322</v>
      </c>
      <c r="S1354" s="26">
        <f t="shared" si="107"/>
        <v>42200.578310185185</v>
      </c>
      <c r="T1354" s="26">
        <f t="shared" si="108"/>
        <v>16683.165972222221</v>
      </c>
      <c r="U1354" s="16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3" t="s">
        <v>8321</v>
      </c>
      <c r="R1355" t="s">
        <v>8322</v>
      </c>
      <c r="S1355" s="26">
        <f t="shared" si="107"/>
        <v>41309.11791666667</v>
      </c>
      <c r="T1355" s="26">
        <f t="shared" si="108"/>
        <v>15775</v>
      </c>
      <c r="U1355" s="16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3" t="s">
        <v>8321</v>
      </c>
      <c r="R1356" t="s">
        <v>8322</v>
      </c>
      <c r="S1356" s="26">
        <f t="shared" si="107"/>
        <v>42502.807627314818</v>
      </c>
      <c r="T1356" s="26">
        <f t="shared" si="108"/>
        <v>16963.807627314814</v>
      </c>
      <c r="U1356" s="1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3" t="s">
        <v>8321</v>
      </c>
      <c r="R1357" t="s">
        <v>8322</v>
      </c>
      <c r="S1357" s="26">
        <f t="shared" si="107"/>
        <v>41213.254687499997</v>
      </c>
      <c r="T1357" s="26">
        <f t="shared" si="108"/>
        <v>15674.416666666666</v>
      </c>
      <c r="U1357" s="16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3" t="s">
        <v>8321</v>
      </c>
      <c r="R1358" t="s">
        <v>8322</v>
      </c>
      <c r="S1358" s="26">
        <f t="shared" si="107"/>
        <v>41430.038888888892</v>
      </c>
      <c r="T1358" s="26">
        <f t="shared" si="108"/>
        <v>15891.03888888889</v>
      </c>
      <c r="U1358" s="16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3" t="s">
        <v>8321</v>
      </c>
      <c r="R1359" t="s">
        <v>8322</v>
      </c>
      <c r="S1359" s="26">
        <f t="shared" si="107"/>
        <v>41304.962233796294</v>
      </c>
      <c r="T1359" s="26">
        <f t="shared" si="108"/>
        <v>15765.249305555555</v>
      </c>
      <c r="U1359" s="16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3" t="s">
        <v>8321</v>
      </c>
      <c r="R1360" t="s">
        <v>8322</v>
      </c>
      <c r="S1360" s="26">
        <f t="shared" si="107"/>
        <v>40689.570868055554</v>
      </c>
      <c r="T1360" s="26">
        <f t="shared" si="108"/>
        <v>15150.570868055556</v>
      </c>
      <c r="U1360" s="16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3" t="s">
        <v>8321</v>
      </c>
      <c r="R1361" t="s">
        <v>8322</v>
      </c>
      <c r="S1361" s="26">
        <f t="shared" si="107"/>
        <v>40668.814699074072</v>
      </c>
      <c r="T1361" s="26">
        <f t="shared" si="108"/>
        <v>15161.814699074073</v>
      </c>
      <c r="U1361" s="16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3" t="s">
        <v>8321</v>
      </c>
      <c r="R1362" t="s">
        <v>8322</v>
      </c>
      <c r="S1362" s="26">
        <f t="shared" si="107"/>
        <v>41095.900694444441</v>
      </c>
      <c r="T1362" s="26">
        <f t="shared" si="108"/>
        <v>15554.900694444443</v>
      </c>
      <c r="U1362" s="16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3" t="s">
        <v>8321</v>
      </c>
      <c r="R1363" t="s">
        <v>8322</v>
      </c>
      <c r="S1363" s="26">
        <f t="shared" si="107"/>
        <v>41781.717268518521</v>
      </c>
      <c r="T1363" s="26">
        <f t="shared" si="108"/>
        <v>16242.71726851852</v>
      </c>
      <c r="U1363" s="16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3" t="s">
        <v>8321</v>
      </c>
      <c r="R1364" t="s">
        <v>8322</v>
      </c>
      <c r="S1364" s="26">
        <f t="shared" si="107"/>
        <v>41464.934386574074</v>
      </c>
      <c r="T1364" s="26">
        <f t="shared" si="108"/>
        <v>15955.934386574074</v>
      </c>
      <c r="U1364" s="16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3" t="s">
        <v>8321</v>
      </c>
      <c r="R1365" t="s">
        <v>8322</v>
      </c>
      <c r="S1365" s="26">
        <f t="shared" si="107"/>
        <v>42396.8440625</v>
      </c>
      <c r="T1365" s="26">
        <f t="shared" si="108"/>
        <v>16846.332638888889</v>
      </c>
      <c r="U1365" s="16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3" t="s">
        <v>8324</v>
      </c>
      <c r="R1366" t="s">
        <v>8325</v>
      </c>
      <c r="S1366" s="26">
        <f t="shared" si="107"/>
        <v>41951.695671296293</v>
      </c>
      <c r="T1366" s="26">
        <f t="shared" si="108"/>
        <v>16442.695671296296</v>
      </c>
      <c r="U1366" s="1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3" t="s">
        <v>8324</v>
      </c>
      <c r="R1367" t="s">
        <v>8325</v>
      </c>
      <c r="S1367" s="26">
        <f t="shared" si="107"/>
        <v>42049.733240740738</v>
      </c>
      <c r="T1367" s="26">
        <f t="shared" si="108"/>
        <v>16510.691574074073</v>
      </c>
      <c r="U1367" s="16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3" t="s">
        <v>8324</v>
      </c>
      <c r="R1368" t="s">
        <v>8325</v>
      </c>
      <c r="S1368" s="26">
        <f t="shared" si="107"/>
        <v>41924.996099537035</v>
      </c>
      <c r="T1368" s="26">
        <f t="shared" si="108"/>
        <v>16401.037766203703</v>
      </c>
      <c r="U1368" s="16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3" t="s">
        <v>8324</v>
      </c>
      <c r="R1369" t="s">
        <v>8325</v>
      </c>
      <c r="S1369" s="26">
        <f t="shared" si="107"/>
        <v>42292.002893518518</v>
      </c>
      <c r="T1369" s="26">
        <f t="shared" si="108"/>
        <v>16753.044560185186</v>
      </c>
      <c r="U1369" s="16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3" t="s">
        <v>8324</v>
      </c>
      <c r="R1370" t="s">
        <v>8325</v>
      </c>
      <c r="S1370" s="26">
        <f t="shared" si="107"/>
        <v>42146.190902777773</v>
      </c>
      <c r="T1370" s="26">
        <f t="shared" si="108"/>
        <v>16601.190902777777</v>
      </c>
      <c r="U1370" s="16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3" t="s">
        <v>8324</v>
      </c>
      <c r="R1371" t="s">
        <v>8325</v>
      </c>
      <c r="S1371" s="26">
        <f t="shared" si="107"/>
        <v>41710.594282407408</v>
      </c>
      <c r="T1371" s="26">
        <f t="shared" si="108"/>
        <v>16171.594282407406</v>
      </c>
      <c r="U1371" s="16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3" t="s">
        <v>8324</v>
      </c>
      <c r="R1372" t="s">
        <v>8325</v>
      </c>
      <c r="S1372" s="26">
        <f t="shared" si="107"/>
        <v>41548.00335648148</v>
      </c>
      <c r="T1372" s="26">
        <f t="shared" si="108"/>
        <v>15994.00335648148</v>
      </c>
      <c r="U1372" s="16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3" t="s">
        <v>8324</v>
      </c>
      <c r="R1373" t="s">
        <v>8325</v>
      </c>
      <c r="S1373" s="26">
        <f t="shared" si="107"/>
        <v>42101.758587962962</v>
      </c>
      <c r="T1373" s="26">
        <f t="shared" si="108"/>
        <v>16562.758587962962</v>
      </c>
      <c r="U1373" s="16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3" t="s">
        <v>8324</v>
      </c>
      <c r="R1374" t="s">
        <v>8325</v>
      </c>
      <c r="S1374" s="26">
        <f t="shared" si="107"/>
        <v>41072.739953703705</v>
      </c>
      <c r="T1374" s="26">
        <f t="shared" si="108"/>
        <v>15533.739953703705</v>
      </c>
      <c r="U1374" s="16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3" t="s">
        <v>8324</v>
      </c>
      <c r="R1375" t="s">
        <v>8325</v>
      </c>
      <c r="S1375" s="26">
        <f t="shared" si="107"/>
        <v>42704.95177083333</v>
      </c>
      <c r="T1375" s="26">
        <f t="shared" si="108"/>
        <v>17165.951770833333</v>
      </c>
      <c r="U1375" s="16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3" t="s">
        <v>8324</v>
      </c>
      <c r="R1376" t="s">
        <v>8325</v>
      </c>
      <c r="S1376" s="26">
        <f t="shared" si="107"/>
        <v>42424.161898148144</v>
      </c>
      <c r="T1376" s="26">
        <f t="shared" si="108"/>
        <v>16885.12023148148</v>
      </c>
      <c r="U1376" s="1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3" t="s">
        <v>8324</v>
      </c>
      <c r="R1377" t="s">
        <v>8325</v>
      </c>
      <c r="S1377" s="26">
        <f t="shared" si="107"/>
        <v>42720.066192129627</v>
      </c>
      <c r="T1377" s="26">
        <f t="shared" si="108"/>
        <v>17181.066192129631</v>
      </c>
      <c r="U1377" s="16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3" t="s">
        <v>8324</v>
      </c>
      <c r="R1378" t="s">
        <v>8325</v>
      </c>
      <c r="S1378" s="26">
        <f t="shared" si="107"/>
        <v>42677.669050925921</v>
      </c>
      <c r="T1378" s="26">
        <f t="shared" si="108"/>
        <v>17138.710717592592</v>
      </c>
      <c r="U1378" s="16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3" t="s">
        <v>8324</v>
      </c>
      <c r="R1379" t="s">
        <v>8325</v>
      </c>
      <c r="S1379" s="26">
        <f t="shared" si="107"/>
        <v>42747.219560185185</v>
      </c>
      <c r="T1379" s="26">
        <f t="shared" si="108"/>
        <v>17200.174305555556</v>
      </c>
      <c r="U1379" s="16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3" t="s">
        <v>8324</v>
      </c>
      <c r="R1380" t="s">
        <v>8325</v>
      </c>
      <c r="S1380" s="26">
        <f t="shared" si="107"/>
        <v>42568.759374999994</v>
      </c>
      <c r="T1380" s="26">
        <f t="shared" si="108"/>
        <v>17014.759374999998</v>
      </c>
      <c r="U1380" s="16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3" t="s">
        <v>8324</v>
      </c>
      <c r="R1381" t="s">
        <v>8325</v>
      </c>
      <c r="S1381" s="26">
        <f t="shared" si="107"/>
        <v>42130.491620370376</v>
      </c>
      <c r="T1381" s="26">
        <f t="shared" si="108"/>
        <v>16591.491620370372</v>
      </c>
      <c r="U1381" s="16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3" t="s">
        <v>8324</v>
      </c>
      <c r="R1382" t="s">
        <v>8325</v>
      </c>
      <c r="S1382" s="26">
        <f t="shared" si="107"/>
        <v>42141.762800925921</v>
      </c>
      <c r="T1382" s="26">
        <f t="shared" si="108"/>
        <v>16595.083333333332</v>
      </c>
      <c r="U1382" s="16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3" t="s">
        <v>8324</v>
      </c>
      <c r="R1383" t="s">
        <v>8325</v>
      </c>
      <c r="S1383" s="26">
        <f t="shared" si="107"/>
        <v>42703.214409722219</v>
      </c>
      <c r="T1383" s="26">
        <f t="shared" si="108"/>
        <v>17164.214409722223</v>
      </c>
      <c r="U1383" s="16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3" t="s">
        <v>8324</v>
      </c>
      <c r="R1384" t="s">
        <v>8325</v>
      </c>
      <c r="S1384" s="26">
        <f t="shared" si="107"/>
        <v>41370.800185185188</v>
      </c>
      <c r="T1384" s="26">
        <f t="shared" si="108"/>
        <v>15831.800185185186</v>
      </c>
      <c r="U1384" s="16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3" t="s">
        <v>8324</v>
      </c>
      <c r="R1385" t="s">
        <v>8325</v>
      </c>
      <c r="S1385" s="26">
        <f t="shared" si="107"/>
        <v>42707.074976851851</v>
      </c>
      <c r="T1385" s="26">
        <f t="shared" si="108"/>
        <v>17158.074976851851</v>
      </c>
      <c r="U1385" s="16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3" t="s">
        <v>8324</v>
      </c>
      <c r="R1386" t="s">
        <v>8325</v>
      </c>
      <c r="S1386" s="26">
        <f t="shared" si="107"/>
        <v>42160.735208333332</v>
      </c>
      <c r="T1386" s="26">
        <f t="shared" si="108"/>
        <v>16621.735208333332</v>
      </c>
      <c r="U1386" s="1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3" t="s">
        <v>8324</v>
      </c>
      <c r="R1387" t="s">
        <v>8325</v>
      </c>
      <c r="S1387" s="26">
        <f t="shared" si="107"/>
        <v>42433.688900462963</v>
      </c>
      <c r="T1387" s="26">
        <f t="shared" si="108"/>
        <v>16920.507638888888</v>
      </c>
      <c r="U1387" s="16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3" t="s">
        <v>8324</v>
      </c>
      <c r="R1388" t="s">
        <v>8325</v>
      </c>
      <c r="S1388" s="26">
        <f t="shared" si="107"/>
        <v>42184.646863425922</v>
      </c>
      <c r="T1388" s="26">
        <f t="shared" si="108"/>
        <v>16645.646863425925</v>
      </c>
      <c r="U1388" s="16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3" t="s">
        <v>8324</v>
      </c>
      <c r="R1389" t="s">
        <v>8325</v>
      </c>
      <c r="S1389" s="26">
        <f t="shared" si="107"/>
        <v>42126.92123842593</v>
      </c>
      <c r="T1389" s="26">
        <f t="shared" si="108"/>
        <v>16589.1875</v>
      </c>
      <c r="U1389" s="16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3" t="s">
        <v>8324</v>
      </c>
      <c r="R1390" t="s">
        <v>8325</v>
      </c>
      <c r="S1390" s="26">
        <f t="shared" si="107"/>
        <v>42634.614780092597</v>
      </c>
      <c r="T1390" s="26">
        <f t="shared" si="108"/>
        <v>17091.676388888889</v>
      </c>
      <c r="U1390" s="16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3" t="s">
        <v>8324</v>
      </c>
      <c r="R1391" t="s">
        <v>8325</v>
      </c>
      <c r="S1391" s="26">
        <f t="shared" si="107"/>
        <v>42565.480983796297</v>
      </c>
      <c r="T1391" s="26">
        <f t="shared" si="108"/>
        <v>17026.480983796297</v>
      </c>
      <c r="U1391" s="16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3" t="s">
        <v>8324</v>
      </c>
      <c r="R1392" t="s">
        <v>8325</v>
      </c>
      <c r="S1392" s="26">
        <f t="shared" si="107"/>
        <v>42087.803310185183</v>
      </c>
      <c r="T1392" s="26">
        <f t="shared" si="108"/>
        <v>16552.716666666667</v>
      </c>
      <c r="U1392" s="16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3" t="s">
        <v>8324</v>
      </c>
      <c r="R1393" t="s">
        <v>8325</v>
      </c>
      <c r="S1393" s="26">
        <f t="shared" si="107"/>
        <v>42193.650671296295</v>
      </c>
      <c r="T1393" s="26">
        <f t="shared" si="108"/>
        <v>16669.207638888889</v>
      </c>
      <c r="U1393" s="16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3" t="s">
        <v>8324</v>
      </c>
      <c r="R1394" t="s">
        <v>8325</v>
      </c>
      <c r="S1394" s="26">
        <f t="shared" si="107"/>
        <v>42401.154930555553</v>
      </c>
      <c r="T1394" s="26">
        <f t="shared" si="108"/>
        <v>16863.154930555556</v>
      </c>
      <c r="U1394" s="16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3" t="s">
        <v>8324</v>
      </c>
      <c r="R1395" t="s">
        <v>8325</v>
      </c>
      <c r="S1395" s="26">
        <f t="shared" si="107"/>
        <v>42553.681979166664</v>
      </c>
      <c r="T1395" s="26">
        <f t="shared" si="108"/>
        <v>17014.681979166668</v>
      </c>
      <c r="U1395" s="16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3" t="s">
        <v>8324</v>
      </c>
      <c r="R1396" t="s">
        <v>8325</v>
      </c>
      <c r="S1396" s="26">
        <f t="shared" si="107"/>
        <v>42752.144976851851</v>
      </c>
      <c r="T1396" s="26">
        <f t="shared" si="108"/>
        <v>17226.125</v>
      </c>
      <c r="U1396" s="1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3" t="s">
        <v>8324</v>
      </c>
      <c r="R1397" t="s">
        <v>8325</v>
      </c>
      <c r="S1397" s="26">
        <f t="shared" si="107"/>
        <v>42719.90834490741</v>
      </c>
      <c r="T1397" s="26">
        <f t="shared" si="108"/>
        <v>17180.908344907406</v>
      </c>
      <c r="U1397" s="16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3" t="s">
        <v>8324</v>
      </c>
      <c r="R1398" t="s">
        <v>8325</v>
      </c>
      <c r="S1398" s="26">
        <f t="shared" si="107"/>
        <v>42018.99863425926</v>
      </c>
      <c r="T1398" s="26">
        <f t="shared" si="108"/>
        <v>16479.99863425926</v>
      </c>
      <c r="U1398" s="16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3" t="s">
        <v>8324</v>
      </c>
      <c r="R1399" t="s">
        <v>8325</v>
      </c>
      <c r="S1399" s="26">
        <f t="shared" si="107"/>
        <v>42640.917939814812</v>
      </c>
      <c r="T1399" s="26">
        <f t="shared" si="108"/>
        <v>17101.888194444444</v>
      </c>
      <c r="U1399" s="16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3" t="s">
        <v>8324</v>
      </c>
      <c r="R1400" t="s">
        <v>8325</v>
      </c>
      <c r="S1400" s="26">
        <f t="shared" si="107"/>
        <v>42526.874236111107</v>
      </c>
      <c r="T1400" s="26">
        <f t="shared" si="108"/>
        <v>16987.874236111111</v>
      </c>
      <c r="U1400" s="16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3" t="s">
        <v>8324</v>
      </c>
      <c r="R1401" t="s">
        <v>8325</v>
      </c>
      <c r="S1401" s="26">
        <f t="shared" si="107"/>
        <v>41889.004317129627</v>
      </c>
      <c r="T1401" s="26">
        <f t="shared" si="108"/>
        <v>16350.004317129627</v>
      </c>
      <c r="U1401" s="16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3" t="s">
        <v>8324</v>
      </c>
      <c r="R1402" t="s">
        <v>8325</v>
      </c>
      <c r="S1402" s="26">
        <f t="shared" si="107"/>
        <v>42498.341122685189</v>
      </c>
      <c r="T1402" s="26">
        <f t="shared" si="108"/>
        <v>16964.229166666668</v>
      </c>
      <c r="U1402" s="16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3" t="s">
        <v>8324</v>
      </c>
      <c r="R1403" t="s">
        <v>8325</v>
      </c>
      <c r="S1403" s="26">
        <f t="shared" si="107"/>
        <v>41399.99622685185</v>
      </c>
      <c r="T1403" s="26">
        <f t="shared" si="108"/>
        <v>15851.996226851852</v>
      </c>
      <c r="U1403" s="16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3" t="s">
        <v>8324</v>
      </c>
      <c r="R1404" t="s">
        <v>8325</v>
      </c>
      <c r="S1404" s="26">
        <f t="shared" si="107"/>
        <v>42065.053368055553</v>
      </c>
      <c r="T1404" s="26">
        <f t="shared" si="108"/>
        <v>16556.011701388892</v>
      </c>
      <c r="U1404" s="16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3" t="s">
        <v>8324</v>
      </c>
      <c r="R1405" t="s">
        <v>8325</v>
      </c>
      <c r="S1405" s="26">
        <f t="shared" si="107"/>
        <v>41451.062905092593</v>
      </c>
      <c r="T1405" s="26">
        <f t="shared" si="108"/>
        <v>15912.062905092593</v>
      </c>
      <c r="U1405" s="16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3" t="s">
        <v>8321</v>
      </c>
      <c r="R1406" t="s">
        <v>8340</v>
      </c>
      <c r="S1406" s="26">
        <f t="shared" si="107"/>
        <v>42032.510243055556</v>
      </c>
      <c r="T1406" s="26">
        <f t="shared" si="108"/>
        <v>16488.510243055556</v>
      </c>
      <c r="U1406" s="1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3" t="s">
        <v>8321</v>
      </c>
      <c r="R1407" t="s">
        <v>8340</v>
      </c>
      <c r="S1407" s="26">
        <f t="shared" si="107"/>
        <v>41941.680567129632</v>
      </c>
      <c r="T1407" s="26">
        <f t="shared" si="108"/>
        <v>16402.722233796296</v>
      </c>
      <c r="U1407" s="16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3" t="s">
        <v>8321</v>
      </c>
      <c r="R1408" t="s">
        <v>8340</v>
      </c>
      <c r="S1408" s="26">
        <f t="shared" si="107"/>
        <v>42297.432951388888</v>
      </c>
      <c r="T1408" s="26">
        <f t="shared" si="108"/>
        <v>16781.416666666668</v>
      </c>
      <c r="U1408" s="16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3" t="s">
        <v>8321</v>
      </c>
      <c r="R1409" t="s">
        <v>8340</v>
      </c>
      <c r="S1409" s="26">
        <f t="shared" si="107"/>
        <v>41838.536782407406</v>
      </c>
      <c r="T1409" s="26">
        <f t="shared" si="108"/>
        <v>16294.536782407406</v>
      </c>
      <c r="U1409" s="16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3" t="s">
        <v>8321</v>
      </c>
      <c r="R1410" t="s">
        <v>8340</v>
      </c>
      <c r="S1410" s="26">
        <f t="shared" si="107"/>
        <v>42291.872175925921</v>
      </c>
      <c r="T1410" s="26">
        <f t="shared" si="108"/>
        <v>16752.913842592592</v>
      </c>
      <c r="U1410" s="16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8321</v>
      </c>
      <c r="R1411" t="s">
        <v>8340</v>
      </c>
      <c r="S1411" s="26">
        <f t="shared" ref="S1411:S1474" si="112">(((J1411/60)/60)/24)+DATE(1970,1,1)</f>
        <v>41945.133506944447</v>
      </c>
      <c r="T1411" s="26">
        <f t="shared" ref="T1411:T1474" si="113">(((I1411/60)/60)/24)</f>
        <v>16436.175173611111</v>
      </c>
      <c r="U1411" s="16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3" t="s">
        <v>8321</v>
      </c>
      <c r="R1412" t="s">
        <v>8340</v>
      </c>
      <c r="S1412" s="26">
        <f t="shared" si="112"/>
        <v>42479.318518518514</v>
      </c>
      <c r="T1412" s="26">
        <f t="shared" si="113"/>
        <v>16955.318518518518</v>
      </c>
      <c r="U1412" s="16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3" t="s">
        <v>8321</v>
      </c>
      <c r="R1413" t="s">
        <v>8340</v>
      </c>
      <c r="S1413" s="26">
        <f t="shared" si="112"/>
        <v>42013.059027777781</v>
      </c>
      <c r="T1413" s="26">
        <f t="shared" si="113"/>
        <v>16472.059027777777</v>
      </c>
      <c r="U1413" s="16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3" t="s">
        <v>8321</v>
      </c>
      <c r="R1414" t="s">
        <v>8340</v>
      </c>
      <c r="S1414" s="26">
        <f t="shared" si="112"/>
        <v>41947.063645833332</v>
      </c>
      <c r="T1414" s="26">
        <f t="shared" si="113"/>
        <v>16408.063645833332</v>
      </c>
      <c r="U1414" s="16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3" t="s">
        <v>8321</v>
      </c>
      <c r="R1415" t="s">
        <v>8340</v>
      </c>
      <c r="S1415" s="26">
        <f t="shared" si="112"/>
        <v>42360.437152777777</v>
      </c>
      <c r="T1415" s="26">
        <f t="shared" si="113"/>
        <v>16851.437152777777</v>
      </c>
      <c r="U1415" s="16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3" t="s">
        <v>8321</v>
      </c>
      <c r="R1416" t="s">
        <v>8340</v>
      </c>
      <c r="S1416" s="26">
        <f t="shared" si="112"/>
        <v>42708.25309027778</v>
      </c>
      <c r="T1416" s="26">
        <f t="shared" si="113"/>
        <v>17169.253090277776</v>
      </c>
      <c r="U1416" s="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3" t="s">
        <v>8321</v>
      </c>
      <c r="R1417" t="s">
        <v>8340</v>
      </c>
      <c r="S1417" s="26">
        <f t="shared" si="112"/>
        <v>42192.675821759258</v>
      </c>
      <c r="T1417" s="26">
        <f t="shared" si="113"/>
        <v>16663.675821759261</v>
      </c>
      <c r="U1417" s="16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3" t="s">
        <v>8321</v>
      </c>
      <c r="R1418" t="s">
        <v>8340</v>
      </c>
      <c r="S1418" s="26">
        <f t="shared" si="112"/>
        <v>42299.926145833335</v>
      </c>
      <c r="T1418" s="26">
        <f t="shared" si="113"/>
        <v>16760.967812499999</v>
      </c>
      <c r="U1418" s="16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3" t="s">
        <v>8321</v>
      </c>
      <c r="R1419" t="s">
        <v>8340</v>
      </c>
      <c r="S1419" s="26">
        <f t="shared" si="112"/>
        <v>42232.15016203704</v>
      </c>
      <c r="T1419" s="26">
        <f t="shared" si="113"/>
        <v>16693.465972222224</v>
      </c>
      <c r="U1419" s="16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3" t="s">
        <v>8321</v>
      </c>
      <c r="R1420" t="s">
        <v>8340</v>
      </c>
      <c r="S1420" s="26">
        <f t="shared" si="112"/>
        <v>42395.456412037034</v>
      </c>
      <c r="T1420" s="26">
        <f t="shared" si="113"/>
        <v>16856.456412037038</v>
      </c>
      <c r="U1420" s="16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3" t="s">
        <v>8321</v>
      </c>
      <c r="R1421" t="s">
        <v>8340</v>
      </c>
      <c r="S1421" s="26">
        <f t="shared" si="112"/>
        <v>42622.456238425926</v>
      </c>
      <c r="T1421" s="26">
        <f t="shared" si="113"/>
        <v>17083.456238425926</v>
      </c>
      <c r="U1421" s="16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3" t="s">
        <v>8321</v>
      </c>
      <c r="R1422" t="s">
        <v>8340</v>
      </c>
      <c r="S1422" s="26">
        <f t="shared" si="112"/>
        <v>42524.667662037042</v>
      </c>
      <c r="T1422" s="26">
        <f t="shared" si="113"/>
        <v>16980.667662037038</v>
      </c>
      <c r="U1422" s="16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3" t="s">
        <v>8321</v>
      </c>
      <c r="R1423" t="s">
        <v>8340</v>
      </c>
      <c r="S1423" s="26">
        <f t="shared" si="112"/>
        <v>42013.915613425925</v>
      </c>
      <c r="T1423" s="26">
        <f t="shared" si="113"/>
        <v>16474.915613425928</v>
      </c>
      <c r="U1423" s="16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3" t="s">
        <v>8321</v>
      </c>
      <c r="R1424" t="s">
        <v>8340</v>
      </c>
      <c r="S1424" s="26">
        <f t="shared" si="112"/>
        <v>42604.239629629628</v>
      </c>
      <c r="T1424" s="26">
        <f t="shared" si="113"/>
        <v>17065.239629629628</v>
      </c>
      <c r="U1424" s="16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3" t="s">
        <v>8321</v>
      </c>
      <c r="R1425" t="s">
        <v>8340</v>
      </c>
      <c r="S1425" s="26">
        <f t="shared" si="112"/>
        <v>42340.360312500001</v>
      </c>
      <c r="T1425" s="26">
        <f t="shared" si="113"/>
        <v>16801.360312500001</v>
      </c>
      <c r="U1425" s="16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3" t="s">
        <v>8321</v>
      </c>
      <c r="R1426" t="s">
        <v>8340</v>
      </c>
      <c r="S1426" s="26">
        <f t="shared" si="112"/>
        <v>42676.717615740738</v>
      </c>
      <c r="T1426" s="26">
        <f t="shared" si="113"/>
        <v>17120.759282407405</v>
      </c>
      <c r="U1426" s="1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3" t="s">
        <v>8321</v>
      </c>
      <c r="R1427" t="s">
        <v>8340</v>
      </c>
      <c r="S1427" s="26">
        <f t="shared" si="112"/>
        <v>42093.131469907406</v>
      </c>
      <c r="T1427" s="26">
        <f t="shared" si="113"/>
        <v>16554.131469907406</v>
      </c>
      <c r="U1427" s="16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3" t="s">
        <v>8321</v>
      </c>
      <c r="R1428" t="s">
        <v>8340</v>
      </c>
      <c r="S1428" s="26">
        <f t="shared" si="112"/>
        <v>42180.390277777777</v>
      </c>
      <c r="T1428" s="26">
        <f t="shared" si="113"/>
        <v>16671.390277777777</v>
      </c>
      <c r="U1428" s="16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3" t="s">
        <v>8321</v>
      </c>
      <c r="R1429" t="s">
        <v>8340</v>
      </c>
      <c r="S1429" s="26">
        <f t="shared" si="112"/>
        <v>42601.851678240739</v>
      </c>
      <c r="T1429" s="26">
        <f t="shared" si="113"/>
        <v>17062.851678240742</v>
      </c>
      <c r="U1429" s="16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3" t="s">
        <v>8321</v>
      </c>
      <c r="R1430" t="s">
        <v>8340</v>
      </c>
      <c r="S1430" s="26">
        <f t="shared" si="112"/>
        <v>42432.379826388889</v>
      </c>
      <c r="T1430" s="26">
        <f t="shared" si="113"/>
        <v>16893.338159722221</v>
      </c>
      <c r="U1430" s="16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3" t="s">
        <v>8321</v>
      </c>
      <c r="R1431" t="s">
        <v>8340</v>
      </c>
      <c r="S1431" s="26">
        <f t="shared" si="112"/>
        <v>42074.060671296291</v>
      </c>
      <c r="T1431" s="26">
        <f t="shared" si="113"/>
        <v>16535.060671296294</v>
      </c>
      <c r="U1431" s="16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3" t="s">
        <v>8321</v>
      </c>
      <c r="R1432" t="s">
        <v>8340</v>
      </c>
      <c r="S1432" s="26">
        <f t="shared" si="112"/>
        <v>41961.813518518517</v>
      </c>
      <c r="T1432" s="26">
        <f t="shared" si="113"/>
        <v>16423.813518518517</v>
      </c>
      <c r="U1432" s="16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3" t="s">
        <v>8321</v>
      </c>
      <c r="R1433" t="s">
        <v>8340</v>
      </c>
      <c r="S1433" s="26">
        <f t="shared" si="112"/>
        <v>42304.210833333331</v>
      </c>
      <c r="T1433" s="26">
        <f t="shared" si="113"/>
        <v>16765.252499999999</v>
      </c>
      <c r="U1433" s="16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3" t="s">
        <v>8321</v>
      </c>
      <c r="R1434" t="s">
        <v>8340</v>
      </c>
      <c r="S1434" s="26">
        <f t="shared" si="112"/>
        <v>42175.780416666668</v>
      </c>
      <c r="T1434" s="26">
        <f t="shared" si="113"/>
        <v>16636.780416666668</v>
      </c>
      <c r="U1434" s="16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3" t="s">
        <v>8321</v>
      </c>
      <c r="R1435" t="s">
        <v>8340</v>
      </c>
      <c r="S1435" s="26">
        <f t="shared" si="112"/>
        <v>42673.625868055555</v>
      </c>
      <c r="T1435" s="26">
        <f t="shared" si="113"/>
        <v>17145.458333333332</v>
      </c>
      <c r="U1435" s="16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3" t="s">
        <v>8321</v>
      </c>
      <c r="R1436" t="s">
        <v>8340</v>
      </c>
      <c r="S1436" s="26">
        <f t="shared" si="112"/>
        <v>42142.767106481479</v>
      </c>
      <c r="T1436" s="26">
        <f t="shared" si="113"/>
        <v>16594.625</v>
      </c>
      <c r="U1436" s="1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3" t="s">
        <v>8321</v>
      </c>
      <c r="R1437" t="s">
        <v>8340</v>
      </c>
      <c r="S1437" s="26">
        <f t="shared" si="112"/>
        <v>42258.780324074076</v>
      </c>
      <c r="T1437" s="26">
        <f t="shared" si="113"/>
        <v>16719.780324074076</v>
      </c>
      <c r="U1437" s="16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3" t="s">
        <v>8321</v>
      </c>
      <c r="R1438" t="s">
        <v>8340</v>
      </c>
      <c r="S1438" s="26">
        <f t="shared" si="112"/>
        <v>42391.35019675926</v>
      </c>
      <c r="T1438" s="26">
        <f t="shared" si="113"/>
        <v>16852.35019675926</v>
      </c>
      <c r="U1438" s="16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3" t="s">
        <v>8321</v>
      </c>
      <c r="R1439" t="s">
        <v>8340</v>
      </c>
      <c r="S1439" s="26">
        <f t="shared" si="112"/>
        <v>41796.531701388885</v>
      </c>
      <c r="T1439" s="26">
        <f t="shared" si="113"/>
        <v>16264.207638888889</v>
      </c>
      <c r="U1439" s="16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3" t="s">
        <v>8321</v>
      </c>
      <c r="R1440" t="s">
        <v>8340</v>
      </c>
      <c r="S1440" s="26">
        <f t="shared" si="112"/>
        <v>42457.871516203704</v>
      </c>
      <c r="T1440" s="26">
        <f t="shared" si="113"/>
        <v>16918.579861111113</v>
      </c>
      <c r="U1440" s="16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3" t="s">
        <v>8321</v>
      </c>
      <c r="R1441" t="s">
        <v>8340</v>
      </c>
      <c r="S1441" s="26">
        <f t="shared" si="112"/>
        <v>42040.829872685179</v>
      </c>
      <c r="T1441" s="26">
        <f t="shared" si="113"/>
        <v>16501.829872685183</v>
      </c>
      <c r="U1441" s="16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3" t="s">
        <v>8321</v>
      </c>
      <c r="R1442" t="s">
        <v>8340</v>
      </c>
      <c r="S1442" s="26">
        <f t="shared" si="112"/>
        <v>42486.748414351852</v>
      </c>
      <c r="T1442" s="26">
        <f t="shared" si="113"/>
        <v>16947.748414351849</v>
      </c>
      <c r="U1442" s="16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3" t="s">
        <v>8321</v>
      </c>
      <c r="R1443" t="s">
        <v>8340</v>
      </c>
      <c r="S1443" s="26">
        <f t="shared" si="112"/>
        <v>42198.765844907408</v>
      </c>
      <c r="T1443" s="26">
        <f t="shared" si="113"/>
        <v>16689.765844907408</v>
      </c>
      <c r="U1443" s="16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3" t="s">
        <v>8321</v>
      </c>
      <c r="R1444" t="s">
        <v>8340</v>
      </c>
      <c r="S1444" s="26">
        <f t="shared" si="112"/>
        <v>42485.64534722222</v>
      </c>
      <c r="T1444" s="26">
        <f t="shared" si="113"/>
        <v>16946.645347222224</v>
      </c>
      <c r="U1444" s="16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3" t="s">
        <v>8321</v>
      </c>
      <c r="R1445" t="s">
        <v>8340</v>
      </c>
      <c r="S1445" s="26">
        <f t="shared" si="112"/>
        <v>42707.926030092596</v>
      </c>
      <c r="T1445" s="26">
        <f t="shared" si="113"/>
        <v>17168.926030092593</v>
      </c>
      <c r="U1445" s="16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3" t="s">
        <v>8321</v>
      </c>
      <c r="R1446" t="s">
        <v>8340</v>
      </c>
      <c r="S1446" s="26">
        <f t="shared" si="112"/>
        <v>42199.873402777783</v>
      </c>
      <c r="T1446" s="26">
        <f t="shared" si="113"/>
        <v>16690.873402777779</v>
      </c>
      <c r="U1446" s="1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3" t="s">
        <v>8321</v>
      </c>
      <c r="R1447" t="s">
        <v>8340</v>
      </c>
      <c r="S1447" s="26">
        <f t="shared" si="112"/>
        <v>42139.542303240742</v>
      </c>
      <c r="T1447" s="26">
        <f t="shared" si="113"/>
        <v>16600.542303240742</v>
      </c>
      <c r="U1447" s="16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3" t="s">
        <v>8321</v>
      </c>
      <c r="R1448" t="s">
        <v>8340</v>
      </c>
      <c r="S1448" s="26">
        <f t="shared" si="112"/>
        <v>42461.447662037041</v>
      </c>
      <c r="T1448" s="26">
        <f t="shared" si="113"/>
        <v>16912.447662037037</v>
      </c>
      <c r="U1448" s="16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3" t="s">
        <v>8321</v>
      </c>
      <c r="R1449" t="s">
        <v>8340</v>
      </c>
      <c r="S1449" s="26">
        <f t="shared" si="112"/>
        <v>42529.730717592596</v>
      </c>
      <c r="T1449" s="26">
        <f t="shared" si="113"/>
        <v>16990.730717592593</v>
      </c>
      <c r="U1449" s="16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3" t="s">
        <v>8321</v>
      </c>
      <c r="R1450" t="s">
        <v>8340</v>
      </c>
      <c r="S1450" s="26">
        <f t="shared" si="112"/>
        <v>42115.936550925922</v>
      </c>
      <c r="T1450" s="26">
        <f t="shared" si="113"/>
        <v>16577.225694444445</v>
      </c>
      <c r="U1450" s="16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3" t="s">
        <v>8321</v>
      </c>
      <c r="R1451" t="s">
        <v>8340</v>
      </c>
      <c r="S1451" s="26">
        <f t="shared" si="112"/>
        <v>42086.811400462961</v>
      </c>
      <c r="T1451" s="26">
        <f t="shared" si="113"/>
        <v>16565.811400462964</v>
      </c>
      <c r="U1451" s="16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3" t="s">
        <v>8321</v>
      </c>
      <c r="R1452" t="s">
        <v>8340</v>
      </c>
      <c r="S1452" s="26">
        <f t="shared" si="112"/>
        <v>42390.171261574069</v>
      </c>
      <c r="T1452" s="26">
        <f t="shared" si="113"/>
        <v>16851.171261574073</v>
      </c>
      <c r="U1452" s="16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3" t="s">
        <v>8321</v>
      </c>
      <c r="R1453" t="s">
        <v>8340</v>
      </c>
      <c r="S1453" s="26">
        <f t="shared" si="112"/>
        <v>41931.959016203706</v>
      </c>
      <c r="T1453" s="26">
        <f t="shared" si="113"/>
        <v>16393.00068287037</v>
      </c>
      <c r="U1453" s="16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3" t="s">
        <v>8321</v>
      </c>
      <c r="R1454" t="s">
        <v>8340</v>
      </c>
      <c r="S1454" s="26">
        <f t="shared" si="112"/>
        <v>41818.703275462962</v>
      </c>
      <c r="T1454" s="26">
        <f t="shared" si="113"/>
        <v>16279.703275462962</v>
      </c>
      <c r="U1454" s="16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3" t="s">
        <v>8321</v>
      </c>
      <c r="R1455" t="s">
        <v>8340</v>
      </c>
      <c r="S1455" s="26">
        <f t="shared" si="112"/>
        <v>42795.696145833332</v>
      </c>
      <c r="T1455" s="26">
        <f t="shared" si="113"/>
        <v>17271.654479166664</v>
      </c>
      <c r="U1455" s="16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3" t="s">
        <v>8321</v>
      </c>
      <c r="R1456" t="s">
        <v>8340</v>
      </c>
      <c r="S1456" s="26">
        <f t="shared" si="112"/>
        <v>42463.866666666669</v>
      </c>
      <c r="T1456" s="26">
        <f t="shared" si="113"/>
        <v>16915.915972222221</v>
      </c>
      <c r="U1456" s="1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3" t="s">
        <v>8321</v>
      </c>
      <c r="R1457" t="s">
        <v>8340</v>
      </c>
      <c r="S1457" s="26">
        <f t="shared" si="112"/>
        <v>41832.672685185185</v>
      </c>
      <c r="T1457" s="26">
        <f t="shared" si="113"/>
        <v>16318.56875</v>
      </c>
      <c r="U1457" s="16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3" t="s">
        <v>8321</v>
      </c>
      <c r="R1458" t="s">
        <v>8340</v>
      </c>
      <c r="S1458" s="26">
        <f t="shared" si="112"/>
        <v>42708.668576388889</v>
      </c>
      <c r="T1458" s="26">
        <f t="shared" si="113"/>
        <v>17169.668576388889</v>
      </c>
      <c r="U1458" s="16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3" t="s">
        <v>8321</v>
      </c>
      <c r="R1459" t="s">
        <v>8340</v>
      </c>
      <c r="S1459" s="26">
        <f t="shared" si="112"/>
        <v>42289.89634259259</v>
      </c>
      <c r="T1459" s="26">
        <f t="shared" si="113"/>
        <v>16750.938009259258</v>
      </c>
      <c r="U1459" s="16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3" t="s">
        <v>8321</v>
      </c>
      <c r="R1460" t="s">
        <v>8340</v>
      </c>
      <c r="S1460" s="26">
        <f t="shared" si="112"/>
        <v>41831.705555555556</v>
      </c>
      <c r="T1460" s="26">
        <f t="shared" si="113"/>
        <v>16293.166666666666</v>
      </c>
      <c r="U1460" s="16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3" t="s">
        <v>8321</v>
      </c>
      <c r="R1461" t="s">
        <v>8340</v>
      </c>
      <c r="S1461" s="26">
        <f t="shared" si="112"/>
        <v>42312.204814814817</v>
      </c>
      <c r="T1461" s="26">
        <f t="shared" si="113"/>
        <v>16771.725694444445</v>
      </c>
      <c r="U1461" s="16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3" t="s">
        <v>8321</v>
      </c>
      <c r="R1462" t="s">
        <v>8340</v>
      </c>
      <c r="S1462" s="26">
        <f t="shared" si="112"/>
        <v>41915.896967592591</v>
      </c>
      <c r="T1462" s="26">
        <f t="shared" si="113"/>
        <v>16404.989583333332</v>
      </c>
      <c r="U1462" s="16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3" t="s">
        <v>8321</v>
      </c>
      <c r="R1463" t="s">
        <v>8341</v>
      </c>
      <c r="S1463" s="26">
        <f t="shared" si="112"/>
        <v>41899.645300925928</v>
      </c>
      <c r="T1463" s="26">
        <f t="shared" si="113"/>
        <v>16364</v>
      </c>
      <c r="U1463" s="16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3" t="s">
        <v>8321</v>
      </c>
      <c r="R1464" t="s">
        <v>8341</v>
      </c>
      <c r="S1464" s="26">
        <f t="shared" si="112"/>
        <v>41344.662858796299</v>
      </c>
      <c r="T1464" s="26">
        <f t="shared" si="113"/>
        <v>15805.662858796297</v>
      </c>
      <c r="U1464" s="16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3" t="s">
        <v>8321</v>
      </c>
      <c r="R1465" t="s">
        <v>8341</v>
      </c>
      <c r="S1465" s="26">
        <f t="shared" si="112"/>
        <v>41326.911319444444</v>
      </c>
      <c r="T1465" s="26">
        <f t="shared" si="113"/>
        <v>15802.869652777779</v>
      </c>
      <c r="U1465" s="16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3" t="s">
        <v>8321</v>
      </c>
      <c r="R1466" t="s">
        <v>8341</v>
      </c>
      <c r="S1466" s="26">
        <f t="shared" si="112"/>
        <v>41291.661550925928</v>
      </c>
      <c r="T1466" s="26">
        <f t="shared" si="113"/>
        <v>15752.661550925926</v>
      </c>
      <c r="U1466" s="1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3" t="s">
        <v>8321</v>
      </c>
      <c r="R1467" t="s">
        <v>8341</v>
      </c>
      <c r="S1467" s="26">
        <f t="shared" si="112"/>
        <v>40959.734398148146</v>
      </c>
      <c r="T1467" s="26">
        <f t="shared" si="113"/>
        <v>15421.125</v>
      </c>
      <c r="U1467" s="16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3" t="s">
        <v>8321</v>
      </c>
      <c r="R1468" t="s">
        <v>8341</v>
      </c>
      <c r="S1468" s="26">
        <f t="shared" si="112"/>
        <v>42340.172060185185</v>
      </c>
      <c r="T1468" s="26">
        <f t="shared" si="113"/>
        <v>16812.208333333332</v>
      </c>
      <c r="U1468" s="16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3" t="s">
        <v>8321</v>
      </c>
      <c r="R1469" t="s">
        <v>8341</v>
      </c>
      <c r="S1469" s="26">
        <f t="shared" si="112"/>
        <v>40933.80190972222</v>
      </c>
      <c r="T1469" s="26">
        <f t="shared" si="113"/>
        <v>15424.760243055556</v>
      </c>
      <c r="U1469" s="16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3" t="s">
        <v>8321</v>
      </c>
      <c r="R1470" t="s">
        <v>8341</v>
      </c>
      <c r="S1470" s="26">
        <f t="shared" si="112"/>
        <v>40646.014456018522</v>
      </c>
      <c r="T1470" s="26">
        <f t="shared" si="113"/>
        <v>15137.01445601852</v>
      </c>
      <c r="U1470" s="16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3" t="s">
        <v>8321</v>
      </c>
      <c r="R1471" t="s">
        <v>8341</v>
      </c>
      <c r="S1471" s="26">
        <f t="shared" si="112"/>
        <v>41290.598483796297</v>
      </c>
      <c r="T1471" s="26">
        <f t="shared" si="113"/>
        <v>15751.598483796297</v>
      </c>
      <c r="U1471" s="16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3" t="s">
        <v>8321</v>
      </c>
      <c r="R1472" t="s">
        <v>8341</v>
      </c>
      <c r="S1472" s="26">
        <f t="shared" si="112"/>
        <v>41250.827118055553</v>
      </c>
      <c r="T1472" s="26">
        <f t="shared" si="113"/>
        <v>15702.827118055555</v>
      </c>
      <c r="U1472" s="16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3" t="s">
        <v>8321</v>
      </c>
      <c r="R1473" t="s">
        <v>8341</v>
      </c>
      <c r="S1473" s="26">
        <f t="shared" si="112"/>
        <v>42073.957569444443</v>
      </c>
      <c r="T1473" s="26">
        <f t="shared" si="113"/>
        <v>16534.957569444443</v>
      </c>
      <c r="U1473" s="16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3" t="s">
        <v>8321</v>
      </c>
      <c r="R1474" t="s">
        <v>8341</v>
      </c>
      <c r="S1474" s="26">
        <f t="shared" si="112"/>
        <v>41533.542858796296</v>
      </c>
      <c r="T1474" s="26">
        <f t="shared" si="113"/>
        <v>15994.542858796296</v>
      </c>
      <c r="U1474" s="16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8321</v>
      </c>
      <c r="R1475" t="s">
        <v>8341</v>
      </c>
      <c r="S1475" s="26">
        <f t="shared" ref="S1475:S1538" si="117">(((J1475/60)/60)/24)+DATE(1970,1,1)</f>
        <v>40939.979618055557</v>
      </c>
      <c r="T1475" s="26">
        <f t="shared" ref="T1475:T1538" si="118">(((I1475/60)/60)/24)</f>
        <v>15400.979618055555</v>
      </c>
      <c r="U1475" s="16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3" t="s">
        <v>8321</v>
      </c>
      <c r="R1476" t="s">
        <v>8341</v>
      </c>
      <c r="S1476" s="26">
        <f t="shared" si="117"/>
        <v>41500.727916666663</v>
      </c>
      <c r="T1476" s="26">
        <f t="shared" si="118"/>
        <v>15961.727916666665</v>
      </c>
      <c r="U1476" s="1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3" t="s">
        <v>8321</v>
      </c>
      <c r="R1477" t="s">
        <v>8341</v>
      </c>
      <c r="S1477" s="26">
        <f t="shared" si="117"/>
        <v>41960.722951388889</v>
      </c>
      <c r="T1477" s="26">
        <f t="shared" si="118"/>
        <v>16424.207638888889</v>
      </c>
      <c r="U1477" s="16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3" t="s">
        <v>8321</v>
      </c>
      <c r="R1478" t="s">
        <v>8341</v>
      </c>
      <c r="S1478" s="26">
        <f t="shared" si="117"/>
        <v>40766.041921296295</v>
      </c>
      <c r="T1478" s="26">
        <f t="shared" si="118"/>
        <v>15227.041921296297</v>
      </c>
      <c r="U1478" s="16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3" t="s">
        <v>8321</v>
      </c>
      <c r="R1479" t="s">
        <v>8341</v>
      </c>
      <c r="S1479" s="26">
        <f t="shared" si="117"/>
        <v>40840.615787037037</v>
      </c>
      <c r="T1479" s="26">
        <f t="shared" si="118"/>
        <v>15331.125</v>
      </c>
      <c r="U1479" s="16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3" t="s">
        <v>8321</v>
      </c>
      <c r="R1480" t="s">
        <v>8341</v>
      </c>
      <c r="S1480" s="26">
        <f t="shared" si="117"/>
        <v>41394.871678240743</v>
      </c>
      <c r="T1480" s="26">
        <f t="shared" si="118"/>
        <v>15839.871678240741</v>
      </c>
      <c r="U1480" s="16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3" t="s">
        <v>8321</v>
      </c>
      <c r="R1481" t="s">
        <v>8341</v>
      </c>
      <c r="S1481" s="26">
        <f t="shared" si="117"/>
        <v>41754.745243055557</v>
      </c>
      <c r="T1481" s="26">
        <f t="shared" si="118"/>
        <v>16200.165972222223</v>
      </c>
      <c r="U1481" s="16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3" t="s">
        <v>8321</v>
      </c>
      <c r="R1482" t="s">
        <v>8341</v>
      </c>
      <c r="S1482" s="26">
        <f t="shared" si="117"/>
        <v>41464.934016203704</v>
      </c>
      <c r="T1482" s="26">
        <f t="shared" si="118"/>
        <v>15912.708333333334</v>
      </c>
      <c r="U1482" s="16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3" t="s">
        <v>8321</v>
      </c>
      <c r="R1483" t="s">
        <v>8323</v>
      </c>
      <c r="S1483" s="26">
        <f t="shared" si="117"/>
        <v>41550.922974537039</v>
      </c>
      <c r="T1483" s="26">
        <f t="shared" si="118"/>
        <v>16011.922974537038</v>
      </c>
      <c r="U1483" s="16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3" t="s">
        <v>8321</v>
      </c>
      <c r="R1484" t="s">
        <v>8323</v>
      </c>
      <c r="S1484" s="26">
        <f t="shared" si="117"/>
        <v>41136.85805555556</v>
      </c>
      <c r="T1484" s="26">
        <f t="shared" si="118"/>
        <v>15590.327083333332</v>
      </c>
      <c r="U1484" s="16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3" t="s">
        <v>8321</v>
      </c>
      <c r="R1485" t="s">
        <v>8323</v>
      </c>
      <c r="S1485" s="26">
        <f t="shared" si="117"/>
        <v>42548.192997685182</v>
      </c>
      <c r="T1485" s="26">
        <f t="shared" si="118"/>
        <v>17004.192997685186</v>
      </c>
      <c r="U1485" s="16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3" t="s">
        <v>8321</v>
      </c>
      <c r="R1486" t="s">
        <v>8323</v>
      </c>
      <c r="S1486" s="26">
        <f t="shared" si="117"/>
        <v>41053.200960648144</v>
      </c>
      <c r="T1486" s="26">
        <f t="shared" si="118"/>
        <v>15542.61875</v>
      </c>
      <c r="U1486" s="1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3" t="s">
        <v>8321</v>
      </c>
      <c r="R1487" t="s">
        <v>8323</v>
      </c>
      <c r="S1487" s="26">
        <f t="shared" si="117"/>
        <v>42130.795983796299</v>
      </c>
      <c r="T1487" s="26">
        <f t="shared" si="118"/>
        <v>16606.795983796295</v>
      </c>
      <c r="U1487" s="16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3" t="s">
        <v>8321</v>
      </c>
      <c r="R1488" t="s">
        <v>8323</v>
      </c>
      <c r="S1488" s="26">
        <f t="shared" si="117"/>
        <v>42032.168530092589</v>
      </c>
      <c r="T1488" s="26">
        <f t="shared" si="118"/>
        <v>16493.168530092593</v>
      </c>
      <c r="U1488" s="16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3" t="s">
        <v>8321</v>
      </c>
      <c r="R1489" t="s">
        <v>8323</v>
      </c>
      <c r="S1489" s="26">
        <f t="shared" si="117"/>
        <v>42554.917488425926</v>
      </c>
      <c r="T1489" s="26">
        <f t="shared" si="118"/>
        <v>17015.917488425926</v>
      </c>
      <c r="U1489" s="16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3" t="s">
        <v>8321</v>
      </c>
      <c r="R1490" t="s">
        <v>8323</v>
      </c>
      <c r="S1490" s="26">
        <f t="shared" si="117"/>
        <v>41614.563194444447</v>
      </c>
      <c r="T1490" s="26">
        <f t="shared" si="118"/>
        <v>16075.563194444445</v>
      </c>
      <c r="U1490" s="16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3" t="s">
        <v>8321</v>
      </c>
      <c r="R1491" t="s">
        <v>8323</v>
      </c>
      <c r="S1491" s="26">
        <f t="shared" si="117"/>
        <v>41198.611712962964</v>
      </c>
      <c r="T1491" s="26">
        <f t="shared" si="118"/>
        <v>15659.65337962963</v>
      </c>
      <c r="U1491" s="16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3" t="s">
        <v>8321</v>
      </c>
      <c r="R1492" t="s">
        <v>8323</v>
      </c>
      <c r="S1492" s="26">
        <f t="shared" si="117"/>
        <v>41520.561041666668</v>
      </c>
      <c r="T1492" s="26">
        <f t="shared" si="118"/>
        <v>15980.561041666666</v>
      </c>
      <c r="U1492" s="16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3" t="s">
        <v>8321</v>
      </c>
      <c r="R1493" t="s">
        <v>8323</v>
      </c>
      <c r="S1493" s="26">
        <f t="shared" si="117"/>
        <v>41991.713460648149</v>
      </c>
      <c r="T1493" s="26">
        <f t="shared" si="118"/>
        <v>16481.651388888891</v>
      </c>
      <c r="U1493" s="16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3" t="s">
        <v>8321</v>
      </c>
      <c r="R1494" t="s">
        <v>8323</v>
      </c>
      <c r="S1494" s="26">
        <f t="shared" si="117"/>
        <v>40682.884791666671</v>
      </c>
      <c r="T1494" s="26">
        <f t="shared" si="118"/>
        <v>15143.884791666669</v>
      </c>
      <c r="U1494" s="16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3" t="s">
        <v>8321</v>
      </c>
      <c r="R1495" t="s">
        <v>8323</v>
      </c>
      <c r="S1495" s="26">
        <f t="shared" si="117"/>
        <v>41411.866608796299</v>
      </c>
      <c r="T1495" s="26">
        <f t="shared" si="118"/>
        <v>15872.866608796297</v>
      </c>
      <c r="U1495" s="16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3" t="s">
        <v>8321</v>
      </c>
      <c r="R1496" t="s">
        <v>8323</v>
      </c>
      <c r="S1496" s="26">
        <f t="shared" si="117"/>
        <v>42067.722372685181</v>
      </c>
      <c r="T1496" s="26">
        <f t="shared" si="118"/>
        <v>16528.651388888891</v>
      </c>
      <c r="U1496" s="1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3" t="s">
        <v>8321</v>
      </c>
      <c r="R1497" t="s">
        <v>8323</v>
      </c>
      <c r="S1497" s="26">
        <f t="shared" si="117"/>
        <v>40752.789710648147</v>
      </c>
      <c r="T1497" s="26">
        <f t="shared" si="118"/>
        <v>15213.789710648149</v>
      </c>
      <c r="U1497" s="16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3" t="s">
        <v>8321</v>
      </c>
      <c r="R1498" t="s">
        <v>8323</v>
      </c>
      <c r="S1498" s="26">
        <f t="shared" si="117"/>
        <v>41838.475219907406</v>
      </c>
      <c r="T1498" s="26">
        <f t="shared" si="118"/>
        <v>16329.475219907406</v>
      </c>
      <c r="U1498" s="16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3" t="s">
        <v>8321</v>
      </c>
      <c r="R1499" t="s">
        <v>8323</v>
      </c>
      <c r="S1499" s="26">
        <f t="shared" si="117"/>
        <v>41444.64261574074</v>
      </c>
      <c r="T1499" s="26">
        <f t="shared" si="118"/>
        <v>15917.821527777778</v>
      </c>
      <c r="U1499" s="16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3" t="s">
        <v>8321</v>
      </c>
      <c r="R1500" t="s">
        <v>8323</v>
      </c>
      <c r="S1500" s="26">
        <f t="shared" si="117"/>
        <v>41840.983541666668</v>
      </c>
      <c r="T1500" s="26">
        <f t="shared" si="118"/>
        <v>16316.983541666668</v>
      </c>
      <c r="U1500" s="16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3" t="s">
        <v>8321</v>
      </c>
      <c r="R1501" t="s">
        <v>8323</v>
      </c>
      <c r="S1501" s="26">
        <f t="shared" si="117"/>
        <v>42527.007326388892</v>
      </c>
      <c r="T1501" s="26">
        <f t="shared" si="118"/>
        <v>17018.007326388888</v>
      </c>
      <c r="U1501" s="16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3" t="s">
        <v>8321</v>
      </c>
      <c r="R1502" t="s">
        <v>8323</v>
      </c>
      <c r="S1502" s="26">
        <f t="shared" si="117"/>
        <v>41365.904594907406</v>
      </c>
      <c r="T1502" s="26">
        <f t="shared" si="118"/>
        <v>15826.904594907408</v>
      </c>
      <c r="U1502" s="16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3" t="s">
        <v>8337</v>
      </c>
      <c r="R1503" t="s">
        <v>8338</v>
      </c>
      <c r="S1503" s="26">
        <f t="shared" si="117"/>
        <v>42163.583599537036</v>
      </c>
      <c r="T1503" s="26">
        <f t="shared" si="118"/>
        <v>16624.583599537036</v>
      </c>
      <c r="U1503" s="16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3" t="s">
        <v>8337</v>
      </c>
      <c r="R1504" t="s">
        <v>8338</v>
      </c>
      <c r="S1504" s="26">
        <f t="shared" si="117"/>
        <v>42426.542592592596</v>
      </c>
      <c r="T1504" s="26">
        <f t="shared" si="118"/>
        <v>16885.916666666668</v>
      </c>
      <c r="U1504" s="16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3" t="s">
        <v>8337</v>
      </c>
      <c r="R1505" t="s">
        <v>8338</v>
      </c>
      <c r="S1505" s="26">
        <f t="shared" si="117"/>
        <v>42606.347233796296</v>
      </c>
      <c r="T1505" s="26">
        <f t="shared" si="118"/>
        <v>17097.347233796296</v>
      </c>
      <c r="U1505" s="16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3" t="s">
        <v>8337</v>
      </c>
      <c r="R1506" t="s">
        <v>8338</v>
      </c>
      <c r="S1506" s="26">
        <f t="shared" si="117"/>
        <v>41772.657685185186</v>
      </c>
      <c r="T1506" s="26">
        <f t="shared" si="118"/>
        <v>16231.356249999999</v>
      </c>
      <c r="U1506" s="1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3" t="s">
        <v>8337</v>
      </c>
      <c r="R1507" t="s">
        <v>8338</v>
      </c>
      <c r="S1507" s="26">
        <f t="shared" si="117"/>
        <v>42414.44332175926</v>
      </c>
      <c r="T1507" s="26">
        <f t="shared" si="118"/>
        <v>16882.834027777779</v>
      </c>
      <c r="U1507" s="16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3" t="s">
        <v>8337</v>
      </c>
      <c r="R1508" t="s">
        <v>8338</v>
      </c>
      <c r="S1508" s="26">
        <f t="shared" si="117"/>
        <v>41814.785925925928</v>
      </c>
      <c r="T1508" s="26">
        <f t="shared" si="118"/>
        <v>16275.785925925928</v>
      </c>
      <c r="U1508" s="16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3" t="s">
        <v>8337</v>
      </c>
      <c r="R1509" t="s">
        <v>8338</v>
      </c>
      <c r="S1509" s="26">
        <f t="shared" si="117"/>
        <v>40254.450335648151</v>
      </c>
      <c r="T1509" s="26">
        <f t="shared" si="118"/>
        <v>14744.340277777779</v>
      </c>
      <c r="U1509" s="16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3" t="s">
        <v>8337</v>
      </c>
      <c r="R1510" t="s">
        <v>8338</v>
      </c>
      <c r="S1510" s="26">
        <f t="shared" si="117"/>
        <v>41786.614363425928</v>
      </c>
      <c r="T1510" s="26">
        <f t="shared" si="118"/>
        <v>16248.614363425926</v>
      </c>
      <c r="U1510" s="16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3" t="s">
        <v>8337</v>
      </c>
      <c r="R1511" t="s">
        <v>8338</v>
      </c>
      <c r="S1511" s="26">
        <f t="shared" si="117"/>
        <v>42751.533391203702</v>
      </c>
      <c r="T1511" s="26">
        <f t="shared" si="118"/>
        <v>17211.957638888889</v>
      </c>
      <c r="U1511" s="16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3" t="s">
        <v>8337</v>
      </c>
      <c r="R1512" t="s">
        <v>8338</v>
      </c>
      <c r="S1512" s="26">
        <f t="shared" si="117"/>
        <v>41809.385162037033</v>
      </c>
      <c r="T1512" s="26">
        <f t="shared" si="118"/>
        <v>16270.385162037035</v>
      </c>
      <c r="U1512" s="16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3" t="s">
        <v>8337</v>
      </c>
      <c r="R1513" t="s">
        <v>8338</v>
      </c>
      <c r="S1513" s="26">
        <f t="shared" si="117"/>
        <v>42296.583379629628</v>
      </c>
      <c r="T1513" s="26">
        <f t="shared" si="118"/>
        <v>16757.625046296296</v>
      </c>
      <c r="U1513" s="16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3" t="s">
        <v>8337</v>
      </c>
      <c r="R1514" t="s">
        <v>8338</v>
      </c>
      <c r="S1514" s="26">
        <f t="shared" si="117"/>
        <v>42741.684479166666</v>
      </c>
      <c r="T1514" s="26">
        <f t="shared" si="118"/>
        <v>17202.684479166666</v>
      </c>
      <c r="U1514" s="16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3" t="s">
        <v>8337</v>
      </c>
      <c r="R1515" t="s">
        <v>8338</v>
      </c>
      <c r="S1515" s="26">
        <f t="shared" si="117"/>
        <v>41806.637337962966</v>
      </c>
      <c r="T1515" s="26">
        <f t="shared" si="118"/>
        <v>16267.637337962964</v>
      </c>
      <c r="U1515" s="16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3" t="s">
        <v>8337</v>
      </c>
      <c r="R1516" t="s">
        <v>8338</v>
      </c>
      <c r="S1516" s="26">
        <f t="shared" si="117"/>
        <v>42234.597685185188</v>
      </c>
      <c r="T1516" s="26">
        <f t="shared" si="118"/>
        <v>16705.597685185185</v>
      </c>
      <c r="U1516" s="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3" t="s">
        <v>8337</v>
      </c>
      <c r="R1517" t="s">
        <v>8338</v>
      </c>
      <c r="S1517" s="26">
        <f t="shared" si="117"/>
        <v>42415.253437499996</v>
      </c>
      <c r="T1517" s="26">
        <f t="shared" si="118"/>
        <v>16876.211770833332</v>
      </c>
      <c r="U1517" s="16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3" t="s">
        <v>8337</v>
      </c>
      <c r="R1518" t="s">
        <v>8338</v>
      </c>
      <c r="S1518" s="26">
        <f t="shared" si="117"/>
        <v>42619.466342592597</v>
      </c>
      <c r="T1518" s="26">
        <f t="shared" si="118"/>
        <v>17080.583333333332</v>
      </c>
      <c r="U1518" s="16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3" t="s">
        <v>8337</v>
      </c>
      <c r="R1519" t="s">
        <v>8338</v>
      </c>
      <c r="S1519" s="26">
        <f t="shared" si="117"/>
        <v>41948.56658564815</v>
      </c>
      <c r="T1519" s="26">
        <f t="shared" si="118"/>
        <v>16410.25</v>
      </c>
      <c r="U1519" s="16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3" t="s">
        <v>8337</v>
      </c>
      <c r="R1520" t="s">
        <v>8338</v>
      </c>
      <c r="S1520" s="26">
        <f t="shared" si="117"/>
        <v>41760.8200462963</v>
      </c>
      <c r="T1520" s="26">
        <f t="shared" si="118"/>
        <v>16221.820046296298</v>
      </c>
      <c r="U1520" s="16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3" t="s">
        <v>8337</v>
      </c>
      <c r="R1521" t="s">
        <v>8338</v>
      </c>
      <c r="S1521" s="26">
        <f t="shared" si="117"/>
        <v>41782.741701388892</v>
      </c>
      <c r="T1521" s="26">
        <f t="shared" si="118"/>
        <v>16241.915972222223</v>
      </c>
      <c r="U1521" s="16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3" t="s">
        <v>8337</v>
      </c>
      <c r="R1522" t="s">
        <v>8338</v>
      </c>
      <c r="S1522" s="26">
        <f t="shared" si="117"/>
        <v>41955.857789351852</v>
      </c>
      <c r="T1522" s="26">
        <f t="shared" si="118"/>
        <v>16423.166666666668</v>
      </c>
      <c r="U1522" s="16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3" t="s">
        <v>8337</v>
      </c>
      <c r="R1523" t="s">
        <v>8338</v>
      </c>
      <c r="S1523" s="26">
        <f t="shared" si="117"/>
        <v>42493.167719907404</v>
      </c>
      <c r="T1523" s="26">
        <f t="shared" si="118"/>
        <v>16959.167719907407</v>
      </c>
      <c r="U1523" s="16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3" t="s">
        <v>8337</v>
      </c>
      <c r="R1524" t="s">
        <v>8338</v>
      </c>
      <c r="S1524" s="26">
        <f t="shared" si="117"/>
        <v>41899.830312500002</v>
      </c>
      <c r="T1524" s="26">
        <f t="shared" si="118"/>
        <v>16360.8303125</v>
      </c>
      <c r="U1524" s="16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3" t="s">
        <v>8337</v>
      </c>
      <c r="R1525" t="s">
        <v>8338</v>
      </c>
      <c r="S1525" s="26">
        <f t="shared" si="117"/>
        <v>41964.751342592594</v>
      </c>
      <c r="T1525" s="26">
        <f t="shared" si="118"/>
        <v>16427</v>
      </c>
      <c r="U1525" s="16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3" t="s">
        <v>8337</v>
      </c>
      <c r="R1526" t="s">
        <v>8338</v>
      </c>
      <c r="S1526" s="26">
        <f t="shared" si="117"/>
        <v>42756.501041666663</v>
      </c>
      <c r="T1526" s="26">
        <f t="shared" si="118"/>
        <v>17217.501041666666</v>
      </c>
      <c r="U1526" s="1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3" t="s">
        <v>8337</v>
      </c>
      <c r="R1527" t="s">
        <v>8338</v>
      </c>
      <c r="S1527" s="26">
        <f t="shared" si="117"/>
        <v>42570.702986111108</v>
      </c>
      <c r="T1527" s="26">
        <f t="shared" si="118"/>
        <v>17031.702986111111</v>
      </c>
      <c r="U1527" s="16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3" t="s">
        <v>8337</v>
      </c>
      <c r="R1528" t="s">
        <v>8338</v>
      </c>
      <c r="S1528" s="26">
        <f t="shared" si="117"/>
        <v>42339.276006944448</v>
      </c>
      <c r="T1528" s="26">
        <f t="shared" si="118"/>
        <v>16819.276006944445</v>
      </c>
      <c r="U1528" s="16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3" t="s">
        <v>8337</v>
      </c>
      <c r="R1529" t="s">
        <v>8338</v>
      </c>
      <c r="S1529" s="26">
        <f t="shared" si="117"/>
        <v>42780.600532407407</v>
      </c>
      <c r="T1529" s="26">
        <f t="shared" si="118"/>
        <v>17239.558865740739</v>
      </c>
      <c r="U1529" s="16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3" t="s">
        <v>8337</v>
      </c>
      <c r="R1530" t="s">
        <v>8338</v>
      </c>
      <c r="S1530" s="26">
        <f t="shared" si="117"/>
        <v>42736.732893518521</v>
      </c>
      <c r="T1530" s="26">
        <f t="shared" si="118"/>
        <v>17198</v>
      </c>
      <c r="U1530" s="16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3" t="s">
        <v>8337</v>
      </c>
      <c r="R1531" t="s">
        <v>8338</v>
      </c>
      <c r="S1531" s="26">
        <f t="shared" si="117"/>
        <v>42052.628703703704</v>
      </c>
      <c r="T1531" s="26">
        <f t="shared" si="118"/>
        <v>16513.587037037036</v>
      </c>
      <c r="U1531" s="16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3" t="s">
        <v>8337</v>
      </c>
      <c r="R1532" t="s">
        <v>8338</v>
      </c>
      <c r="S1532" s="26">
        <f t="shared" si="117"/>
        <v>42275.767303240747</v>
      </c>
      <c r="T1532" s="26">
        <f t="shared" si="118"/>
        <v>16731.767303240744</v>
      </c>
      <c r="U1532" s="16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3" t="s">
        <v>8337</v>
      </c>
      <c r="R1533" t="s">
        <v>8338</v>
      </c>
      <c r="S1533" s="26">
        <f t="shared" si="117"/>
        <v>41941.802384259259</v>
      </c>
      <c r="T1533" s="26">
        <f t="shared" si="118"/>
        <v>16405.125</v>
      </c>
      <c r="U1533" s="16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3" t="s">
        <v>8337</v>
      </c>
      <c r="R1534" t="s">
        <v>8338</v>
      </c>
      <c r="S1534" s="26">
        <f t="shared" si="117"/>
        <v>42391.475289351853</v>
      </c>
      <c r="T1534" s="26">
        <f t="shared" si="118"/>
        <v>16846.625</v>
      </c>
      <c r="U1534" s="16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3" t="s">
        <v>8337</v>
      </c>
      <c r="R1535" t="s">
        <v>8338</v>
      </c>
      <c r="S1535" s="26">
        <f t="shared" si="117"/>
        <v>42443.00204861111</v>
      </c>
      <c r="T1535" s="26">
        <f t="shared" si="118"/>
        <v>16923.165972222221</v>
      </c>
      <c r="U1535" s="16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3" t="s">
        <v>8337</v>
      </c>
      <c r="R1536" t="s">
        <v>8338</v>
      </c>
      <c r="S1536" s="26">
        <f t="shared" si="117"/>
        <v>42221.67432870371</v>
      </c>
      <c r="T1536" s="26">
        <f t="shared" si="118"/>
        <v>16682.674328703706</v>
      </c>
      <c r="U1536" s="1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3" t="s">
        <v>8337</v>
      </c>
      <c r="R1537" t="s">
        <v>8338</v>
      </c>
      <c r="S1537" s="26">
        <f t="shared" si="117"/>
        <v>42484.829062500001</v>
      </c>
      <c r="T1537" s="26">
        <f t="shared" si="118"/>
        <v>16944.916666666668</v>
      </c>
      <c r="U1537" s="16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3" t="s">
        <v>8337</v>
      </c>
      <c r="R1538" t="s">
        <v>8338</v>
      </c>
      <c r="S1538" s="26">
        <f t="shared" si="117"/>
        <v>42213.802199074074</v>
      </c>
      <c r="T1538" s="26">
        <f t="shared" si="118"/>
        <v>16674.802199074074</v>
      </c>
      <c r="U1538" s="16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8337</v>
      </c>
      <c r="R1539" t="s">
        <v>8338</v>
      </c>
      <c r="S1539" s="26">
        <f t="shared" ref="S1539:S1602" si="122">(((J1539/60)/60)/24)+DATE(1970,1,1)</f>
        <v>42552.315127314811</v>
      </c>
      <c r="T1539" s="26">
        <f t="shared" ref="T1539:T1602" si="123">(((I1539/60)/60)/24)</f>
        <v>17019.75</v>
      </c>
      <c r="U1539" s="16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3" t="s">
        <v>8337</v>
      </c>
      <c r="R1540" t="s">
        <v>8338</v>
      </c>
      <c r="S1540" s="26">
        <f t="shared" si="122"/>
        <v>41981.782060185185</v>
      </c>
      <c r="T1540" s="26">
        <f t="shared" si="123"/>
        <v>16457.782060185185</v>
      </c>
      <c r="U1540" s="16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3" t="s">
        <v>8337</v>
      </c>
      <c r="R1541" t="s">
        <v>8338</v>
      </c>
      <c r="S1541" s="26">
        <f t="shared" si="122"/>
        <v>42705.919201388882</v>
      </c>
      <c r="T1541" s="26">
        <f t="shared" si="123"/>
        <v>17169.919201388886</v>
      </c>
      <c r="U1541" s="16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3" t="s">
        <v>8337</v>
      </c>
      <c r="R1542" t="s">
        <v>8338</v>
      </c>
      <c r="S1542" s="26">
        <f t="shared" si="122"/>
        <v>41939.00712962963</v>
      </c>
      <c r="T1542" s="26">
        <f t="shared" si="123"/>
        <v>16400.052083333332</v>
      </c>
      <c r="U1542" s="16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3" t="s">
        <v>8337</v>
      </c>
      <c r="R1543" t="s">
        <v>8342</v>
      </c>
      <c r="S1543" s="26">
        <f t="shared" si="122"/>
        <v>41974.712245370371</v>
      </c>
      <c r="T1543" s="26">
        <f t="shared" si="123"/>
        <v>16435.712245370371</v>
      </c>
      <c r="U1543" s="16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3" t="s">
        <v>8337</v>
      </c>
      <c r="R1544" t="s">
        <v>8342</v>
      </c>
      <c r="S1544" s="26">
        <f t="shared" si="122"/>
        <v>42170.996527777781</v>
      </c>
      <c r="T1544" s="26">
        <f t="shared" si="123"/>
        <v>16616.996527777777</v>
      </c>
      <c r="U1544" s="16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3" t="s">
        <v>8337</v>
      </c>
      <c r="R1545" t="s">
        <v>8342</v>
      </c>
      <c r="S1545" s="26">
        <f t="shared" si="122"/>
        <v>41935.509652777779</v>
      </c>
      <c r="T1545" s="26">
        <f t="shared" si="123"/>
        <v>16396.551319444443</v>
      </c>
      <c r="U1545" s="16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3" t="s">
        <v>8337</v>
      </c>
      <c r="R1546" t="s">
        <v>8342</v>
      </c>
      <c r="S1546" s="26">
        <f t="shared" si="122"/>
        <v>42053.051203703704</v>
      </c>
      <c r="T1546" s="26">
        <f t="shared" si="123"/>
        <v>16526.012500000001</v>
      </c>
      <c r="U1546" s="1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3" t="s">
        <v>8337</v>
      </c>
      <c r="R1547" t="s">
        <v>8342</v>
      </c>
      <c r="S1547" s="26">
        <f t="shared" si="122"/>
        <v>42031.884652777779</v>
      </c>
      <c r="T1547" s="26">
        <f t="shared" si="123"/>
        <v>16496.886111111111</v>
      </c>
      <c r="U1547" s="16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3" t="s">
        <v>8337</v>
      </c>
      <c r="R1548" t="s">
        <v>8342</v>
      </c>
      <c r="S1548" s="26">
        <f t="shared" si="122"/>
        <v>41839.212951388887</v>
      </c>
      <c r="T1548" s="26">
        <f t="shared" si="123"/>
        <v>16330.212951388887</v>
      </c>
      <c r="U1548" s="16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3" t="s">
        <v>8337</v>
      </c>
      <c r="R1549" t="s">
        <v>8342</v>
      </c>
      <c r="S1549" s="26">
        <f t="shared" si="122"/>
        <v>42782.426875000005</v>
      </c>
      <c r="T1549" s="26">
        <f t="shared" si="123"/>
        <v>17220.426875000001</v>
      </c>
      <c r="U1549" s="16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3" t="s">
        <v>8337</v>
      </c>
      <c r="R1550" t="s">
        <v>8342</v>
      </c>
      <c r="S1550" s="26">
        <f t="shared" si="122"/>
        <v>42286.88217592593</v>
      </c>
      <c r="T1550" s="26">
        <f t="shared" si="123"/>
        <v>16747.923842592591</v>
      </c>
      <c r="U1550" s="16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3" t="s">
        <v>8337</v>
      </c>
      <c r="R1551" t="s">
        <v>8342</v>
      </c>
      <c r="S1551" s="26">
        <f t="shared" si="122"/>
        <v>42281.136099537034</v>
      </c>
      <c r="T1551" s="26">
        <f t="shared" si="123"/>
        <v>16742.177766203702</v>
      </c>
      <c r="U1551" s="16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3" t="s">
        <v>8337</v>
      </c>
      <c r="R1552" t="s">
        <v>8342</v>
      </c>
      <c r="S1552" s="26">
        <f t="shared" si="122"/>
        <v>42472.449467592596</v>
      </c>
      <c r="T1552" s="26">
        <f t="shared" si="123"/>
        <v>16933.449467592593</v>
      </c>
      <c r="U1552" s="16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3" t="s">
        <v>8337</v>
      </c>
      <c r="R1553" t="s">
        <v>8342</v>
      </c>
      <c r="S1553" s="26">
        <f t="shared" si="122"/>
        <v>42121.824525462958</v>
      </c>
      <c r="T1553" s="26">
        <f t="shared" si="123"/>
        <v>16582.824525462962</v>
      </c>
      <c r="U1553" s="16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3" t="s">
        <v>8337</v>
      </c>
      <c r="R1554" t="s">
        <v>8342</v>
      </c>
      <c r="S1554" s="26">
        <f t="shared" si="122"/>
        <v>41892.688750000001</v>
      </c>
      <c r="T1554" s="26">
        <f t="shared" si="123"/>
        <v>16344.165972222223</v>
      </c>
      <c r="U1554" s="16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3" t="s">
        <v>8337</v>
      </c>
      <c r="R1555" t="s">
        <v>8342</v>
      </c>
      <c r="S1555" s="26">
        <f t="shared" si="122"/>
        <v>42219.282951388886</v>
      </c>
      <c r="T1555" s="26">
        <f t="shared" si="123"/>
        <v>16680.28295138889</v>
      </c>
      <c r="U1555" s="16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3" t="s">
        <v>8337</v>
      </c>
      <c r="R1556" t="s">
        <v>8342</v>
      </c>
      <c r="S1556" s="26">
        <f t="shared" si="122"/>
        <v>42188.252199074079</v>
      </c>
      <c r="T1556" s="26">
        <f t="shared" si="123"/>
        <v>16649.252199074075</v>
      </c>
      <c r="U1556" s="1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3" t="s">
        <v>8337</v>
      </c>
      <c r="R1557" t="s">
        <v>8342</v>
      </c>
      <c r="S1557" s="26">
        <f t="shared" si="122"/>
        <v>42241.613796296297</v>
      </c>
      <c r="T1557" s="26">
        <f t="shared" si="123"/>
        <v>16695.708333333332</v>
      </c>
      <c r="U1557" s="16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3" t="s">
        <v>8337</v>
      </c>
      <c r="R1558" t="s">
        <v>8342</v>
      </c>
      <c r="S1558" s="26">
        <f t="shared" si="122"/>
        <v>42525.153055555551</v>
      </c>
      <c r="T1558" s="26">
        <f t="shared" si="123"/>
        <v>16986.153055555555</v>
      </c>
      <c r="U1558" s="16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3" t="s">
        <v>8337</v>
      </c>
      <c r="R1559" t="s">
        <v>8342</v>
      </c>
      <c r="S1559" s="26">
        <f t="shared" si="122"/>
        <v>41871.65315972222</v>
      </c>
      <c r="T1559" s="26">
        <f t="shared" si="123"/>
        <v>16333.653159722222</v>
      </c>
      <c r="U1559" s="16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3" t="s">
        <v>8337</v>
      </c>
      <c r="R1560" t="s">
        <v>8342</v>
      </c>
      <c r="S1560" s="26">
        <f t="shared" si="122"/>
        <v>42185.397673611107</v>
      </c>
      <c r="T1560" s="26">
        <f t="shared" si="123"/>
        <v>16675.508333333335</v>
      </c>
      <c r="U1560" s="16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3" t="s">
        <v>8337</v>
      </c>
      <c r="R1561" t="s">
        <v>8342</v>
      </c>
      <c r="S1561" s="26">
        <f t="shared" si="122"/>
        <v>42108.05322916666</v>
      </c>
      <c r="T1561" s="26">
        <f t="shared" si="123"/>
        <v>16554.053229166664</v>
      </c>
      <c r="U1561" s="16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3" t="s">
        <v>8337</v>
      </c>
      <c r="R1562" t="s">
        <v>8342</v>
      </c>
      <c r="S1562" s="26">
        <f t="shared" si="122"/>
        <v>41936.020752314813</v>
      </c>
      <c r="T1562" s="26">
        <f t="shared" si="123"/>
        <v>16387.062418981481</v>
      </c>
      <c r="U1562" s="16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3" t="s">
        <v>8321</v>
      </c>
      <c r="R1563" t="s">
        <v>8343</v>
      </c>
      <c r="S1563" s="26">
        <f t="shared" si="122"/>
        <v>41555.041701388887</v>
      </c>
      <c r="T1563" s="26">
        <f t="shared" si="123"/>
        <v>16016.083368055557</v>
      </c>
      <c r="U1563" s="16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3" t="s">
        <v>8321</v>
      </c>
      <c r="R1564" t="s">
        <v>8343</v>
      </c>
      <c r="S1564" s="26">
        <f t="shared" si="122"/>
        <v>40079.566157407404</v>
      </c>
      <c r="T1564" s="26">
        <f t="shared" si="123"/>
        <v>14580.034722222221</v>
      </c>
      <c r="U1564" s="16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3" t="s">
        <v>8321</v>
      </c>
      <c r="R1565" t="s">
        <v>8343</v>
      </c>
      <c r="S1565" s="26">
        <f t="shared" si="122"/>
        <v>41652.742488425924</v>
      </c>
      <c r="T1565" s="26">
        <f t="shared" si="123"/>
        <v>16143.700821759259</v>
      </c>
      <c r="U1565" s="16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3" t="s">
        <v>8321</v>
      </c>
      <c r="R1566" t="s">
        <v>8343</v>
      </c>
      <c r="S1566" s="26">
        <f t="shared" si="122"/>
        <v>42121.367002314815</v>
      </c>
      <c r="T1566" s="26">
        <f t="shared" si="123"/>
        <v>16583.836805555555</v>
      </c>
      <c r="U1566" s="1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3" t="s">
        <v>8321</v>
      </c>
      <c r="R1567" t="s">
        <v>8343</v>
      </c>
      <c r="S1567" s="26">
        <f t="shared" si="122"/>
        <v>40672.729872685188</v>
      </c>
      <c r="T1567" s="26">
        <f t="shared" si="123"/>
        <v>15133.729872685186</v>
      </c>
      <c r="U1567" s="16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3" t="s">
        <v>8321</v>
      </c>
      <c r="R1568" t="s">
        <v>8343</v>
      </c>
      <c r="S1568" s="26">
        <f t="shared" si="122"/>
        <v>42549.916712962964</v>
      </c>
      <c r="T1568" s="26">
        <f t="shared" si="123"/>
        <v>17009.916666666668</v>
      </c>
      <c r="U1568" s="16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3" t="s">
        <v>8321</v>
      </c>
      <c r="R1569" t="s">
        <v>8343</v>
      </c>
      <c r="S1569" s="26">
        <f t="shared" si="122"/>
        <v>41671.936863425923</v>
      </c>
      <c r="T1569" s="26">
        <f t="shared" si="123"/>
        <v>16118</v>
      </c>
      <c r="U1569" s="16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3" t="s">
        <v>8321</v>
      </c>
      <c r="R1570" t="s">
        <v>8343</v>
      </c>
      <c r="S1570" s="26">
        <f t="shared" si="122"/>
        <v>41962.062326388885</v>
      </c>
      <c r="T1570" s="26">
        <f t="shared" si="123"/>
        <v>16428.062326388888</v>
      </c>
      <c r="U1570" s="16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3" t="s">
        <v>8321</v>
      </c>
      <c r="R1571" t="s">
        <v>8343</v>
      </c>
      <c r="S1571" s="26">
        <f t="shared" si="122"/>
        <v>41389.679560185185</v>
      </c>
      <c r="T1571" s="26">
        <f t="shared" si="123"/>
        <v>15850.679560185185</v>
      </c>
      <c r="U1571" s="16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3" t="s">
        <v>8321</v>
      </c>
      <c r="R1572" t="s">
        <v>8343</v>
      </c>
      <c r="S1572" s="26">
        <f t="shared" si="122"/>
        <v>42438.813449074078</v>
      </c>
      <c r="T1572" s="26">
        <f t="shared" si="123"/>
        <v>16899.77178240741</v>
      </c>
      <c r="U1572" s="16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3" t="s">
        <v>8321</v>
      </c>
      <c r="R1573" t="s">
        <v>8343</v>
      </c>
      <c r="S1573" s="26">
        <f t="shared" si="122"/>
        <v>42144.769479166673</v>
      </c>
      <c r="T1573" s="26">
        <f t="shared" si="123"/>
        <v>16605.769479166669</v>
      </c>
      <c r="U1573" s="16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3" t="s">
        <v>8321</v>
      </c>
      <c r="R1574" t="s">
        <v>8343</v>
      </c>
      <c r="S1574" s="26">
        <f t="shared" si="122"/>
        <v>42404.033090277779</v>
      </c>
      <c r="T1574" s="26">
        <f t="shared" si="123"/>
        <v>16859.999305555557</v>
      </c>
      <c r="U1574" s="16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3" t="s">
        <v>8321</v>
      </c>
      <c r="R1575" t="s">
        <v>8343</v>
      </c>
      <c r="S1575" s="26">
        <f t="shared" si="122"/>
        <v>42786.000023148154</v>
      </c>
      <c r="T1575" s="26">
        <f t="shared" si="123"/>
        <v>17257.165972222221</v>
      </c>
      <c r="U1575" s="16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3" t="s">
        <v>8321</v>
      </c>
      <c r="R1576" t="s">
        <v>8343</v>
      </c>
      <c r="S1576" s="26">
        <f t="shared" si="122"/>
        <v>42017.927418981482</v>
      </c>
      <c r="T1576" s="26">
        <f t="shared" si="123"/>
        <v>16483.927418981482</v>
      </c>
      <c r="U1576" s="1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3" t="s">
        <v>8321</v>
      </c>
      <c r="R1577" t="s">
        <v>8343</v>
      </c>
      <c r="S1577" s="26">
        <f t="shared" si="122"/>
        <v>41799.524259259262</v>
      </c>
      <c r="T1577" s="26">
        <f t="shared" si="123"/>
        <v>16260.52425925926</v>
      </c>
      <c r="U1577" s="16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3" t="s">
        <v>8321</v>
      </c>
      <c r="R1578" t="s">
        <v>8343</v>
      </c>
      <c r="S1578" s="26">
        <f t="shared" si="122"/>
        <v>42140.879259259258</v>
      </c>
      <c r="T1578" s="26">
        <f t="shared" si="123"/>
        <v>16616.879259259258</v>
      </c>
      <c r="U1578" s="16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3" t="s">
        <v>8321</v>
      </c>
      <c r="R1579" t="s">
        <v>8343</v>
      </c>
      <c r="S1579" s="26">
        <f t="shared" si="122"/>
        <v>41054.847777777781</v>
      </c>
      <c r="T1579" s="26">
        <f t="shared" si="123"/>
        <v>15545.847777777779</v>
      </c>
      <c r="U1579" s="16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3" t="s">
        <v>8321</v>
      </c>
      <c r="R1580" t="s">
        <v>8343</v>
      </c>
      <c r="S1580" s="26">
        <f t="shared" si="122"/>
        <v>40399.065868055557</v>
      </c>
      <c r="T1580" s="26">
        <f t="shared" si="123"/>
        <v>14854.083333333334</v>
      </c>
      <c r="U1580" s="16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3" t="s">
        <v>8321</v>
      </c>
      <c r="R1581" t="s">
        <v>8343</v>
      </c>
      <c r="S1581" s="26">
        <f t="shared" si="122"/>
        <v>41481.996423611112</v>
      </c>
      <c r="T1581" s="26">
        <f t="shared" si="123"/>
        <v>15945.996423611112</v>
      </c>
      <c r="U1581" s="16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3" t="s">
        <v>8321</v>
      </c>
      <c r="R1582" t="s">
        <v>8343</v>
      </c>
      <c r="S1582" s="26">
        <f t="shared" si="122"/>
        <v>40990.050069444449</v>
      </c>
      <c r="T1582" s="26">
        <f t="shared" si="123"/>
        <v>15481.050069444447</v>
      </c>
      <c r="U1582" s="16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3" t="s">
        <v>8337</v>
      </c>
      <c r="R1583" t="s">
        <v>8344</v>
      </c>
      <c r="S1583" s="26">
        <f t="shared" si="122"/>
        <v>42325.448958333334</v>
      </c>
      <c r="T1583" s="26">
        <f t="shared" si="123"/>
        <v>16788.448958333334</v>
      </c>
      <c r="U1583" s="16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3" t="s">
        <v>8337</v>
      </c>
      <c r="R1584" t="s">
        <v>8344</v>
      </c>
      <c r="S1584" s="26">
        <f t="shared" si="122"/>
        <v>42246.789965277778</v>
      </c>
      <c r="T1584" s="26">
        <f t="shared" si="123"/>
        <v>16734.888888888887</v>
      </c>
      <c r="U1584" s="16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3" t="s">
        <v>8337</v>
      </c>
      <c r="R1585" t="s">
        <v>8344</v>
      </c>
      <c r="S1585" s="26">
        <f t="shared" si="122"/>
        <v>41877.904988425929</v>
      </c>
      <c r="T1585" s="26">
        <f t="shared" si="123"/>
        <v>16338.904988425928</v>
      </c>
      <c r="U1585" s="16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3" t="s">
        <v>8337</v>
      </c>
      <c r="R1586" t="s">
        <v>8344</v>
      </c>
      <c r="S1586" s="26">
        <f t="shared" si="122"/>
        <v>41779.649317129632</v>
      </c>
      <c r="T1586" s="26">
        <f t="shared" si="123"/>
        <v>16220.64931712963</v>
      </c>
      <c r="U1586" s="1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3" t="s">
        <v>8337</v>
      </c>
      <c r="R1587" t="s">
        <v>8344</v>
      </c>
      <c r="S1587" s="26">
        <f t="shared" si="122"/>
        <v>42707.895462962959</v>
      </c>
      <c r="T1587" s="26">
        <f t="shared" si="123"/>
        <v>17160.458333333332</v>
      </c>
      <c r="U1587" s="16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3" t="s">
        <v>8337</v>
      </c>
      <c r="R1588" t="s">
        <v>8344</v>
      </c>
      <c r="S1588" s="26">
        <f t="shared" si="122"/>
        <v>42069.104421296302</v>
      </c>
      <c r="T1588" s="26">
        <f t="shared" si="123"/>
        <v>16530.062754629631</v>
      </c>
      <c r="U1588" s="16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3" t="s">
        <v>8337</v>
      </c>
      <c r="R1589" t="s">
        <v>8344</v>
      </c>
      <c r="S1589" s="26">
        <f t="shared" si="122"/>
        <v>41956.950983796298</v>
      </c>
      <c r="T1589" s="26">
        <f t="shared" si="123"/>
        <v>16417.950983796298</v>
      </c>
      <c r="U1589" s="16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3" t="s">
        <v>8337</v>
      </c>
      <c r="R1590" t="s">
        <v>8344</v>
      </c>
      <c r="S1590" s="26">
        <f t="shared" si="122"/>
        <v>42005.24998842593</v>
      </c>
      <c r="T1590" s="26">
        <f t="shared" si="123"/>
        <v>16466.841666666667</v>
      </c>
      <c r="U1590" s="16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3" t="s">
        <v>8337</v>
      </c>
      <c r="R1591" t="s">
        <v>8344</v>
      </c>
      <c r="S1591" s="26">
        <f t="shared" si="122"/>
        <v>42256.984791666662</v>
      </c>
      <c r="T1591" s="26">
        <f t="shared" si="123"/>
        <v>16717.984791666666</v>
      </c>
      <c r="U1591" s="16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3" t="s">
        <v>8337</v>
      </c>
      <c r="R1592" t="s">
        <v>8344</v>
      </c>
      <c r="S1592" s="26">
        <f t="shared" si="122"/>
        <v>42240.857222222221</v>
      </c>
      <c r="T1592" s="26">
        <f t="shared" si="123"/>
        <v>16701.857222222221</v>
      </c>
      <c r="U1592" s="16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3" t="s">
        <v>8337</v>
      </c>
      <c r="R1593" t="s">
        <v>8344</v>
      </c>
      <c r="S1593" s="26">
        <f t="shared" si="122"/>
        <v>42433.726168981477</v>
      </c>
      <c r="T1593" s="26">
        <f t="shared" si="123"/>
        <v>16894.684502314816</v>
      </c>
      <c r="U1593" s="16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3" t="s">
        <v>8337</v>
      </c>
      <c r="R1594" t="s">
        <v>8344</v>
      </c>
      <c r="S1594" s="26">
        <f t="shared" si="122"/>
        <v>42046.072743055556</v>
      </c>
      <c r="T1594" s="26">
        <f t="shared" si="123"/>
        <v>16522.031076388888</v>
      </c>
      <c r="U1594" s="16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3" t="s">
        <v>8337</v>
      </c>
      <c r="R1595" t="s">
        <v>8344</v>
      </c>
      <c r="S1595" s="26">
        <f t="shared" si="122"/>
        <v>42033.845543981486</v>
      </c>
      <c r="T1595" s="26">
        <f t="shared" si="123"/>
        <v>16494.845543981482</v>
      </c>
      <c r="U1595" s="16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3" t="s">
        <v>8337</v>
      </c>
      <c r="R1596" t="s">
        <v>8344</v>
      </c>
      <c r="S1596" s="26">
        <f t="shared" si="122"/>
        <v>42445.712754629625</v>
      </c>
      <c r="T1596" s="26">
        <f t="shared" si="123"/>
        <v>16936.681249999998</v>
      </c>
      <c r="U1596" s="1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3" t="s">
        <v>8337</v>
      </c>
      <c r="R1597" t="s">
        <v>8344</v>
      </c>
      <c r="S1597" s="26">
        <f t="shared" si="122"/>
        <v>41780.050092592595</v>
      </c>
      <c r="T1597" s="26">
        <f t="shared" si="123"/>
        <v>16239.842361111112</v>
      </c>
      <c r="U1597" s="16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3" t="s">
        <v>8337</v>
      </c>
      <c r="R1598" t="s">
        <v>8344</v>
      </c>
      <c r="S1598" s="26">
        <f t="shared" si="122"/>
        <v>41941.430196759262</v>
      </c>
      <c r="T1598" s="26">
        <f t="shared" si="123"/>
        <v>16417.471863425926</v>
      </c>
      <c r="U1598" s="16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3" t="s">
        <v>8337</v>
      </c>
      <c r="R1599" t="s">
        <v>8344</v>
      </c>
      <c r="S1599" s="26">
        <f t="shared" si="122"/>
        <v>42603.354131944448</v>
      </c>
      <c r="T1599" s="26">
        <f t="shared" si="123"/>
        <v>17064.354131944445</v>
      </c>
      <c r="U1599" s="16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3" t="s">
        <v>8337</v>
      </c>
      <c r="R1600" t="s">
        <v>8344</v>
      </c>
      <c r="S1600" s="26">
        <f t="shared" si="122"/>
        <v>42151.667337962965</v>
      </c>
      <c r="T1600" s="26">
        <f t="shared" si="123"/>
        <v>16642.667337962961</v>
      </c>
      <c r="U1600" s="16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3" t="s">
        <v>8337</v>
      </c>
      <c r="R1601" t="s">
        <v>8344</v>
      </c>
      <c r="S1601" s="26">
        <f t="shared" si="122"/>
        <v>42438.53907407407</v>
      </c>
      <c r="T1601" s="26">
        <f t="shared" si="123"/>
        <v>16899.497407407409</v>
      </c>
      <c r="U1601" s="16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3" t="s">
        <v>8337</v>
      </c>
      <c r="R1602" t="s">
        <v>8344</v>
      </c>
      <c r="S1602" s="26">
        <f t="shared" si="122"/>
        <v>41791.057314814818</v>
      </c>
      <c r="T1602" s="26">
        <f t="shared" si="123"/>
        <v>16266.215972222222</v>
      </c>
      <c r="U1602" s="16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8324</v>
      </c>
      <c r="R1603" t="s">
        <v>8325</v>
      </c>
      <c r="S1603" s="26">
        <f t="shared" ref="S1603:S1666" si="127">(((J1603/60)/60)/24)+DATE(1970,1,1)</f>
        <v>40638.092974537038</v>
      </c>
      <c r="T1603" s="26">
        <f t="shared" ref="T1603:T1666" si="128">(((I1603/60)/60)/24)</f>
        <v>15099.092974537038</v>
      </c>
      <c r="U1603" s="16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3" t="s">
        <v>8324</v>
      </c>
      <c r="R1604" t="s">
        <v>8325</v>
      </c>
      <c r="S1604" s="26">
        <f t="shared" si="127"/>
        <v>40788.297650462962</v>
      </c>
      <c r="T1604" s="26">
        <f t="shared" si="128"/>
        <v>15261.958333333334</v>
      </c>
      <c r="U1604" s="16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3" t="s">
        <v>8324</v>
      </c>
      <c r="R1605" t="s">
        <v>8325</v>
      </c>
      <c r="S1605" s="26">
        <f t="shared" si="127"/>
        <v>40876.169664351852</v>
      </c>
      <c r="T1605" s="26">
        <f t="shared" si="128"/>
        <v>15367.169664351852</v>
      </c>
      <c r="U1605" s="16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3" t="s">
        <v>8324</v>
      </c>
      <c r="R1606" t="s">
        <v>8325</v>
      </c>
      <c r="S1606" s="26">
        <f t="shared" si="127"/>
        <v>40945.845312500001</v>
      </c>
      <c r="T1606" s="26">
        <f t="shared" si="128"/>
        <v>15416.803645833332</v>
      </c>
      <c r="U1606" s="1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3" t="s">
        <v>8324</v>
      </c>
      <c r="R1607" t="s">
        <v>8325</v>
      </c>
      <c r="S1607" s="26">
        <f t="shared" si="127"/>
        <v>40747.012881944444</v>
      </c>
      <c r="T1607" s="26">
        <f t="shared" si="128"/>
        <v>15187.291666666666</v>
      </c>
      <c r="U1607" s="16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3" t="s">
        <v>8324</v>
      </c>
      <c r="R1608" t="s">
        <v>8325</v>
      </c>
      <c r="S1608" s="26">
        <f t="shared" si="127"/>
        <v>40536.111550925925</v>
      </c>
      <c r="T1608" s="26">
        <f t="shared" si="128"/>
        <v>15057.069884259259</v>
      </c>
      <c r="U1608" s="16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3" t="s">
        <v>8324</v>
      </c>
      <c r="R1609" t="s">
        <v>8325</v>
      </c>
      <c r="S1609" s="26">
        <f t="shared" si="127"/>
        <v>41053.80846064815</v>
      </c>
      <c r="T1609" s="26">
        <f t="shared" si="128"/>
        <v>15505.808460648148</v>
      </c>
      <c r="U1609" s="16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3" t="s">
        <v>8324</v>
      </c>
      <c r="R1610" t="s">
        <v>8325</v>
      </c>
      <c r="S1610" s="26">
        <f t="shared" si="127"/>
        <v>41607.83085648148</v>
      </c>
      <c r="T1610" s="26">
        <f t="shared" si="128"/>
        <v>16071.22638888889</v>
      </c>
      <c r="U1610" s="16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3" t="s">
        <v>8324</v>
      </c>
      <c r="R1611" t="s">
        <v>8325</v>
      </c>
      <c r="S1611" s="26">
        <f t="shared" si="127"/>
        <v>40796.001261574071</v>
      </c>
      <c r="T1611" s="26">
        <f t="shared" si="128"/>
        <v>15280.333333333334</v>
      </c>
      <c r="U1611" s="16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3" t="s">
        <v>8324</v>
      </c>
      <c r="R1612" t="s">
        <v>8325</v>
      </c>
      <c r="S1612" s="26">
        <f t="shared" si="127"/>
        <v>41228.924884259257</v>
      </c>
      <c r="T1612" s="26">
        <f t="shared" si="128"/>
        <v>15689.924884259259</v>
      </c>
      <c r="U1612" s="16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3" t="s">
        <v>8324</v>
      </c>
      <c r="R1613" t="s">
        <v>8325</v>
      </c>
      <c r="S1613" s="26">
        <f t="shared" si="127"/>
        <v>41409.00037037037</v>
      </c>
      <c r="T1613" s="26">
        <f t="shared" si="128"/>
        <v>15861.000370370371</v>
      </c>
      <c r="U1613" s="16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3" t="s">
        <v>8324</v>
      </c>
      <c r="R1614" t="s">
        <v>8325</v>
      </c>
      <c r="S1614" s="26">
        <f t="shared" si="127"/>
        <v>41246.874814814815</v>
      </c>
      <c r="T1614" s="26">
        <f t="shared" si="128"/>
        <v>15707.874814814815</v>
      </c>
      <c r="U1614" s="16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3" t="s">
        <v>8324</v>
      </c>
      <c r="R1615" t="s">
        <v>8325</v>
      </c>
      <c r="S1615" s="26">
        <f t="shared" si="127"/>
        <v>41082.069467592592</v>
      </c>
      <c r="T1615" s="26">
        <f t="shared" si="128"/>
        <v>15543.069467592593</v>
      </c>
      <c r="U1615" s="16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3" t="s">
        <v>8324</v>
      </c>
      <c r="R1616" t="s">
        <v>8325</v>
      </c>
      <c r="S1616" s="26">
        <f t="shared" si="127"/>
        <v>41794.981122685182</v>
      </c>
      <c r="T1616" s="26">
        <f t="shared" si="128"/>
        <v>16285.708333333334</v>
      </c>
      <c r="U1616" s="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3" t="s">
        <v>8324</v>
      </c>
      <c r="R1617" t="s">
        <v>8325</v>
      </c>
      <c r="S1617" s="26">
        <f t="shared" si="127"/>
        <v>40845.050879629627</v>
      </c>
      <c r="T1617" s="26">
        <f t="shared" si="128"/>
        <v>15321.092546296297</v>
      </c>
      <c r="U1617" s="16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3" t="s">
        <v>8324</v>
      </c>
      <c r="R1618" t="s">
        <v>8325</v>
      </c>
      <c r="S1618" s="26">
        <f t="shared" si="127"/>
        <v>41194.715520833335</v>
      </c>
      <c r="T1618" s="26">
        <f t="shared" si="128"/>
        <v>15666.916666666666</v>
      </c>
      <c r="U1618" s="16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3" t="s">
        <v>8324</v>
      </c>
      <c r="R1619" t="s">
        <v>8325</v>
      </c>
      <c r="S1619" s="26">
        <f t="shared" si="127"/>
        <v>41546.664212962962</v>
      </c>
      <c r="T1619" s="26">
        <f t="shared" si="128"/>
        <v>16010.791666666666</v>
      </c>
      <c r="U1619" s="16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3" t="s">
        <v>8324</v>
      </c>
      <c r="R1620" t="s">
        <v>8325</v>
      </c>
      <c r="S1620" s="26">
        <f t="shared" si="127"/>
        <v>41301.654340277775</v>
      </c>
      <c r="T1620" s="26">
        <f t="shared" si="128"/>
        <v>15772.654340277777</v>
      </c>
      <c r="U1620" s="16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3" t="s">
        <v>8324</v>
      </c>
      <c r="R1621" t="s">
        <v>8325</v>
      </c>
      <c r="S1621" s="26">
        <f t="shared" si="127"/>
        <v>41876.18618055556</v>
      </c>
      <c r="T1621" s="26">
        <f t="shared" si="128"/>
        <v>16328.186180555558</v>
      </c>
      <c r="U1621" s="16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3" t="s">
        <v>8324</v>
      </c>
      <c r="R1622" t="s">
        <v>8325</v>
      </c>
      <c r="S1622" s="26">
        <f t="shared" si="127"/>
        <v>41321.339583333334</v>
      </c>
      <c r="T1622" s="26">
        <f t="shared" si="128"/>
        <v>15759.339583333334</v>
      </c>
      <c r="U1622" s="16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3" t="s">
        <v>8324</v>
      </c>
      <c r="R1623" t="s">
        <v>8325</v>
      </c>
      <c r="S1623" s="26">
        <f t="shared" si="127"/>
        <v>41003.60665509259</v>
      </c>
      <c r="T1623" s="26">
        <f t="shared" si="128"/>
        <v>15488.165972222223</v>
      </c>
      <c r="U1623" s="16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3" t="s">
        <v>8324</v>
      </c>
      <c r="R1624" t="s">
        <v>8325</v>
      </c>
      <c r="S1624" s="26">
        <f t="shared" si="127"/>
        <v>41950.29483796296</v>
      </c>
      <c r="T1624" s="26">
        <f t="shared" si="128"/>
        <v>16421.332638888889</v>
      </c>
      <c r="U1624" s="16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3" t="s">
        <v>8324</v>
      </c>
      <c r="R1625" t="s">
        <v>8325</v>
      </c>
      <c r="S1625" s="26">
        <f t="shared" si="127"/>
        <v>41453.688530092593</v>
      </c>
      <c r="T1625" s="26">
        <f t="shared" si="128"/>
        <v>15944.688530092593</v>
      </c>
      <c r="U1625" s="16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3" t="s">
        <v>8324</v>
      </c>
      <c r="R1626" t="s">
        <v>8325</v>
      </c>
      <c r="S1626" s="26">
        <f t="shared" si="127"/>
        <v>41243.367303240739</v>
      </c>
      <c r="T1626" s="26">
        <f t="shared" si="128"/>
        <v>15714.367303240741</v>
      </c>
      <c r="U1626" s="1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3" t="s">
        <v>8324</v>
      </c>
      <c r="R1627" t="s">
        <v>8325</v>
      </c>
      <c r="S1627" s="26">
        <f t="shared" si="127"/>
        <v>41135.699687500004</v>
      </c>
      <c r="T1627" s="26">
        <f t="shared" si="128"/>
        <v>15594.699687500002</v>
      </c>
      <c r="U1627" s="16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3" t="s">
        <v>8324</v>
      </c>
      <c r="R1628" t="s">
        <v>8325</v>
      </c>
      <c r="S1628" s="26">
        <f t="shared" si="127"/>
        <v>41579.847997685189</v>
      </c>
      <c r="T1628" s="26">
        <f t="shared" si="128"/>
        <v>16040.889664351853</v>
      </c>
      <c r="U1628" s="16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3" t="s">
        <v>8324</v>
      </c>
      <c r="R1629" t="s">
        <v>8325</v>
      </c>
      <c r="S1629" s="26">
        <f t="shared" si="127"/>
        <v>41205.707048611112</v>
      </c>
      <c r="T1629" s="26">
        <f t="shared" si="128"/>
        <v>15670.207638888889</v>
      </c>
      <c r="U1629" s="16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3" t="s">
        <v>8324</v>
      </c>
      <c r="R1630" t="s">
        <v>8325</v>
      </c>
      <c r="S1630" s="26">
        <f t="shared" si="127"/>
        <v>41774.737060185187</v>
      </c>
      <c r="T1630" s="26">
        <f t="shared" si="128"/>
        <v>16238.737060185185</v>
      </c>
      <c r="U1630" s="16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3" t="s">
        <v>8324</v>
      </c>
      <c r="R1631" t="s">
        <v>8325</v>
      </c>
      <c r="S1631" s="26">
        <f t="shared" si="127"/>
        <v>41645.867280092592</v>
      </c>
      <c r="T1631" s="26">
        <f t="shared" si="128"/>
        <v>16121.867280092592</v>
      </c>
      <c r="U1631" s="16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3" t="s">
        <v>8324</v>
      </c>
      <c r="R1632" t="s">
        <v>8325</v>
      </c>
      <c r="S1632" s="26">
        <f t="shared" si="127"/>
        <v>40939.837673611109</v>
      </c>
      <c r="T1632" s="26">
        <f t="shared" si="128"/>
        <v>15401.290972222223</v>
      </c>
      <c r="U1632" s="16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3" t="s">
        <v>8324</v>
      </c>
      <c r="R1633" t="s">
        <v>8325</v>
      </c>
      <c r="S1633" s="26">
        <f t="shared" si="127"/>
        <v>41164.859502314815</v>
      </c>
      <c r="T1633" s="26">
        <f t="shared" si="128"/>
        <v>15625.859502314815</v>
      </c>
      <c r="U1633" s="16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3" t="s">
        <v>8324</v>
      </c>
      <c r="R1634" t="s">
        <v>8325</v>
      </c>
      <c r="S1634" s="26">
        <f t="shared" si="127"/>
        <v>40750.340902777774</v>
      </c>
      <c r="T1634" s="26">
        <f t="shared" si="128"/>
        <v>15241.340902777776</v>
      </c>
      <c r="U1634" s="16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3" t="s">
        <v>8324</v>
      </c>
      <c r="R1635" t="s">
        <v>8325</v>
      </c>
      <c r="S1635" s="26">
        <f t="shared" si="127"/>
        <v>40896.883750000001</v>
      </c>
      <c r="T1635" s="26">
        <f t="shared" si="128"/>
        <v>15355.208333333334</v>
      </c>
      <c r="U1635" s="16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3" t="s">
        <v>8324</v>
      </c>
      <c r="R1636" t="s">
        <v>8325</v>
      </c>
      <c r="S1636" s="26">
        <f t="shared" si="127"/>
        <v>40658.189826388887</v>
      </c>
      <c r="T1636" s="26">
        <f t="shared" si="128"/>
        <v>15127.249305555555</v>
      </c>
      <c r="U1636" s="1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3" t="s">
        <v>8324</v>
      </c>
      <c r="R1637" t="s">
        <v>8325</v>
      </c>
      <c r="S1637" s="26">
        <f t="shared" si="127"/>
        <v>42502.868761574078</v>
      </c>
      <c r="T1637" s="26">
        <f t="shared" si="128"/>
        <v>16993.868761574075</v>
      </c>
      <c r="U1637" s="16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3" t="s">
        <v>8324</v>
      </c>
      <c r="R1638" t="s">
        <v>8325</v>
      </c>
      <c r="S1638" s="26">
        <f t="shared" si="127"/>
        <v>40663.08666666667</v>
      </c>
      <c r="T1638" s="26">
        <f t="shared" si="128"/>
        <v>15137.166666666666</v>
      </c>
      <c r="U1638" s="16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3" t="s">
        <v>8324</v>
      </c>
      <c r="R1639" t="s">
        <v>8325</v>
      </c>
      <c r="S1639" s="26">
        <f t="shared" si="127"/>
        <v>40122.751620370371</v>
      </c>
      <c r="T1639" s="26">
        <f t="shared" si="128"/>
        <v>14609.985416666668</v>
      </c>
      <c r="U1639" s="16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3" t="s">
        <v>8324</v>
      </c>
      <c r="R1640" t="s">
        <v>8325</v>
      </c>
      <c r="S1640" s="26">
        <f t="shared" si="127"/>
        <v>41288.68712962963</v>
      </c>
      <c r="T1640" s="26">
        <f t="shared" si="128"/>
        <v>15764.892361111111</v>
      </c>
      <c r="U1640" s="16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3" t="s">
        <v>8324</v>
      </c>
      <c r="R1641" t="s">
        <v>8325</v>
      </c>
      <c r="S1641" s="26">
        <f t="shared" si="127"/>
        <v>40941.652372685188</v>
      </c>
      <c r="T1641" s="26">
        <f t="shared" si="128"/>
        <v>15402.652372685186</v>
      </c>
      <c r="U1641" s="16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3" t="s">
        <v>8324</v>
      </c>
      <c r="R1642" t="s">
        <v>8325</v>
      </c>
      <c r="S1642" s="26">
        <f t="shared" si="127"/>
        <v>40379.23096064815</v>
      </c>
      <c r="T1642" s="26">
        <f t="shared" si="128"/>
        <v>14824.082638888889</v>
      </c>
      <c r="U1642" s="16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3" t="s">
        <v>8324</v>
      </c>
      <c r="R1643" t="s">
        <v>8345</v>
      </c>
      <c r="S1643" s="26">
        <f t="shared" si="127"/>
        <v>41962.596574074079</v>
      </c>
      <c r="T1643" s="26">
        <f t="shared" si="128"/>
        <v>16423.596574074076</v>
      </c>
      <c r="U1643" s="16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3" t="s">
        <v>8324</v>
      </c>
      <c r="R1644" t="s">
        <v>8345</v>
      </c>
      <c r="S1644" s="26">
        <f t="shared" si="127"/>
        <v>40688.024618055555</v>
      </c>
      <c r="T1644" s="26">
        <f t="shared" si="128"/>
        <v>15139.024618055555</v>
      </c>
      <c r="U1644" s="16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3" t="s">
        <v>8324</v>
      </c>
      <c r="R1645" t="s">
        <v>8345</v>
      </c>
      <c r="S1645" s="26">
        <f t="shared" si="127"/>
        <v>41146.824212962965</v>
      </c>
      <c r="T1645" s="26">
        <f t="shared" si="128"/>
        <v>15607.824212962963</v>
      </c>
      <c r="U1645" s="16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3" t="s">
        <v>8324</v>
      </c>
      <c r="R1646" t="s">
        <v>8345</v>
      </c>
      <c r="S1646" s="26">
        <f t="shared" si="127"/>
        <v>41175.05972222222</v>
      </c>
      <c r="T1646" s="26">
        <f t="shared" si="128"/>
        <v>15666.10138888889</v>
      </c>
      <c r="U1646" s="1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3" t="s">
        <v>8324</v>
      </c>
      <c r="R1647" t="s">
        <v>8345</v>
      </c>
      <c r="S1647" s="26">
        <f t="shared" si="127"/>
        <v>41521.617361111108</v>
      </c>
      <c r="T1647" s="26">
        <f t="shared" si="128"/>
        <v>15966.61736111111</v>
      </c>
      <c r="U1647" s="16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3" t="s">
        <v>8324</v>
      </c>
      <c r="R1648" t="s">
        <v>8345</v>
      </c>
      <c r="S1648" s="26">
        <f t="shared" si="127"/>
        <v>41833.450266203705</v>
      </c>
      <c r="T1648" s="26">
        <f t="shared" si="128"/>
        <v>16296.75763888889</v>
      </c>
      <c r="U1648" s="16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3" t="s">
        <v>8324</v>
      </c>
      <c r="R1649" t="s">
        <v>8345</v>
      </c>
      <c r="S1649" s="26">
        <f t="shared" si="127"/>
        <v>41039.409456018519</v>
      </c>
      <c r="T1649" s="26">
        <f t="shared" si="128"/>
        <v>15500.409456018519</v>
      </c>
      <c r="U1649" s="16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3" t="s">
        <v>8324</v>
      </c>
      <c r="R1650" t="s">
        <v>8345</v>
      </c>
      <c r="S1650" s="26">
        <f t="shared" si="127"/>
        <v>40592.704652777778</v>
      </c>
      <c r="T1650" s="26">
        <f t="shared" si="128"/>
        <v>15053.662986111112</v>
      </c>
      <c r="U1650" s="16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3" t="s">
        <v>8324</v>
      </c>
      <c r="R1651" t="s">
        <v>8345</v>
      </c>
      <c r="S1651" s="26">
        <f t="shared" si="127"/>
        <v>41737.684664351851</v>
      </c>
      <c r="T1651" s="26">
        <f t="shared" si="128"/>
        <v>16213.684664351853</v>
      </c>
      <c r="U1651" s="16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3" t="s">
        <v>8324</v>
      </c>
      <c r="R1652" t="s">
        <v>8345</v>
      </c>
      <c r="S1652" s="26">
        <f t="shared" si="127"/>
        <v>41526.435613425929</v>
      </c>
      <c r="T1652" s="26">
        <f t="shared" si="128"/>
        <v>15987.435613425927</v>
      </c>
      <c r="U1652" s="16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3" t="s">
        <v>8324</v>
      </c>
      <c r="R1653" t="s">
        <v>8345</v>
      </c>
      <c r="S1653" s="26">
        <f t="shared" si="127"/>
        <v>40625.900694444441</v>
      </c>
      <c r="T1653" s="26">
        <f t="shared" si="128"/>
        <v>15090.290972222223</v>
      </c>
      <c r="U1653" s="16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3" t="s">
        <v>8324</v>
      </c>
      <c r="R1654" t="s">
        <v>8345</v>
      </c>
      <c r="S1654" s="26">
        <f t="shared" si="127"/>
        <v>41572.492974537039</v>
      </c>
      <c r="T1654" s="26">
        <f t="shared" si="128"/>
        <v>16033.534641203703</v>
      </c>
      <c r="U1654" s="16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3" t="s">
        <v>8324</v>
      </c>
      <c r="R1655" t="s">
        <v>8345</v>
      </c>
      <c r="S1655" s="26">
        <f t="shared" si="127"/>
        <v>40626.834444444445</v>
      </c>
      <c r="T1655" s="26">
        <f t="shared" si="128"/>
        <v>15088.834444444445</v>
      </c>
      <c r="U1655" s="16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3" t="s">
        <v>8324</v>
      </c>
      <c r="R1656" t="s">
        <v>8345</v>
      </c>
      <c r="S1656" s="26">
        <f t="shared" si="127"/>
        <v>40987.890740740739</v>
      </c>
      <c r="T1656" s="26">
        <f t="shared" si="128"/>
        <v>15448.890740740741</v>
      </c>
      <c r="U1656" s="1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3" t="s">
        <v>8324</v>
      </c>
      <c r="R1657" t="s">
        <v>8345</v>
      </c>
      <c r="S1657" s="26">
        <f t="shared" si="127"/>
        <v>40974.791898148149</v>
      </c>
      <c r="T1657" s="26">
        <f t="shared" si="128"/>
        <v>15435.750231481479</v>
      </c>
      <c r="U1657" s="16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3" t="s">
        <v>8324</v>
      </c>
      <c r="R1658" t="s">
        <v>8345</v>
      </c>
      <c r="S1658" s="26">
        <f t="shared" si="127"/>
        <v>41226.928842592592</v>
      </c>
      <c r="T1658" s="26">
        <f t="shared" si="128"/>
        <v>15687.928842592593</v>
      </c>
      <c r="U1658" s="16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3" t="s">
        <v>8324</v>
      </c>
      <c r="R1659" t="s">
        <v>8345</v>
      </c>
      <c r="S1659" s="26">
        <f t="shared" si="127"/>
        <v>41023.782037037039</v>
      </c>
      <c r="T1659" s="26">
        <f t="shared" si="128"/>
        <v>15484.782037037037</v>
      </c>
      <c r="U1659" s="16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3" t="s">
        <v>8324</v>
      </c>
      <c r="R1660" t="s">
        <v>8345</v>
      </c>
      <c r="S1660" s="26">
        <f t="shared" si="127"/>
        <v>41223.22184027778</v>
      </c>
      <c r="T1660" s="26">
        <f t="shared" si="128"/>
        <v>15692.597222222221</v>
      </c>
      <c r="U1660" s="16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3" t="s">
        <v>8324</v>
      </c>
      <c r="R1661" t="s">
        <v>8345</v>
      </c>
      <c r="S1661" s="26">
        <f t="shared" si="127"/>
        <v>41596.913437499999</v>
      </c>
      <c r="T1661" s="26">
        <f t="shared" si="128"/>
        <v>16056.5</v>
      </c>
      <c r="U1661" s="16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3" t="s">
        <v>8324</v>
      </c>
      <c r="R1662" t="s">
        <v>8345</v>
      </c>
      <c r="S1662" s="26">
        <f t="shared" si="127"/>
        <v>42459.693865740745</v>
      </c>
      <c r="T1662" s="26">
        <f t="shared" si="128"/>
        <v>16921.915972222221</v>
      </c>
      <c r="U1662" s="16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3" t="s">
        <v>8324</v>
      </c>
      <c r="R1663" t="s">
        <v>8345</v>
      </c>
      <c r="S1663" s="26">
        <f t="shared" si="127"/>
        <v>42343.998043981483</v>
      </c>
      <c r="T1663" s="26">
        <f t="shared" si="128"/>
        <v>16817.875</v>
      </c>
      <c r="U1663" s="16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3" t="s">
        <v>8324</v>
      </c>
      <c r="R1664" t="s">
        <v>8345</v>
      </c>
      <c r="S1664" s="26">
        <f t="shared" si="127"/>
        <v>40848.198333333334</v>
      </c>
      <c r="T1664" s="26">
        <f t="shared" si="128"/>
        <v>15339.24</v>
      </c>
      <c r="U1664" s="16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3" t="s">
        <v>8324</v>
      </c>
      <c r="R1665" t="s">
        <v>8345</v>
      </c>
      <c r="S1665" s="26">
        <f t="shared" si="127"/>
        <v>42006.02207175926</v>
      </c>
      <c r="T1665" s="26">
        <f t="shared" si="128"/>
        <v>16467.02207175926</v>
      </c>
      <c r="U1665" s="16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3" t="s">
        <v>8324</v>
      </c>
      <c r="R1666" t="s">
        <v>8345</v>
      </c>
      <c r="S1666" s="26">
        <f t="shared" si="127"/>
        <v>40939.761782407404</v>
      </c>
      <c r="T1666" s="26">
        <f t="shared" si="128"/>
        <v>15415.165972222223</v>
      </c>
      <c r="U1666" s="1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8324</v>
      </c>
      <c r="R1667" t="s">
        <v>8345</v>
      </c>
      <c r="S1667" s="26">
        <f t="shared" ref="S1667:S1730" si="132">(((J1667/60)/60)/24)+DATE(1970,1,1)</f>
        <v>40564.649456018517</v>
      </c>
      <c r="T1667" s="26">
        <f t="shared" ref="T1667:T1730" si="133">(((I1667/60)/60)/24)</f>
        <v>15027.125</v>
      </c>
      <c r="U1667" s="16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3" t="s">
        <v>8324</v>
      </c>
      <c r="R1668" t="s">
        <v>8345</v>
      </c>
      <c r="S1668" s="26">
        <f t="shared" si="132"/>
        <v>41331.253159722226</v>
      </c>
      <c r="T1668" s="26">
        <f t="shared" si="133"/>
        <v>15792.211493055556</v>
      </c>
      <c r="U1668" s="16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3" t="s">
        <v>8324</v>
      </c>
      <c r="R1669" t="s">
        <v>8345</v>
      </c>
      <c r="S1669" s="26">
        <f t="shared" si="132"/>
        <v>41682.0705787037</v>
      </c>
      <c r="T1669" s="26">
        <f t="shared" si="133"/>
        <v>16140.290972222223</v>
      </c>
      <c r="U1669" s="16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3" t="s">
        <v>8324</v>
      </c>
      <c r="R1670" t="s">
        <v>8345</v>
      </c>
      <c r="S1670" s="26">
        <f t="shared" si="132"/>
        <v>40845.14975694444</v>
      </c>
      <c r="T1670" s="26">
        <f t="shared" si="133"/>
        <v>15306.19142361111</v>
      </c>
      <c r="U1670" s="16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3" t="s">
        <v>8324</v>
      </c>
      <c r="R1671" t="s">
        <v>8345</v>
      </c>
      <c r="S1671" s="26">
        <f t="shared" si="132"/>
        <v>42461.885138888887</v>
      </c>
      <c r="T1671" s="26">
        <f t="shared" si="133"/>
        <v>16952.885138888891</v>
      </c>
      <c r="U1671" s="16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3" t="s">
        <v>8324</v>
      </c>
      <c r="R1672" t="s">
        <v>8345</v>
      </c>
      <c r="S1672" s="26">
        <f t="shared" si="132"/>
        <v>40313.930543981485</v>
      </c>
      <c r="T1672" s="26">
        <f t="shared" si="133"/>
        <v>14795.166666666666</v>
      </c>
      <c r="U1672" s="16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3" t="s">
        <v>8324</v>
      </c>
      <c r="R1673" t="s">
        <v>8345</v>
      </c>
      <c r="S1673" s="26">
        <f t="shared" si="132"/>
        <v>42553.54414351852</v>
      </c>
      <c r="T1673" s="26">
        <f t="shared" si="133"/>
        <v>17014.544143518517</v>
      </c>
      <c r="U1673" s="16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3" t="s">
        <v>8324</v>
      </c>
      <c r="R1674" t="s">
        <v>8345</v>
      </c>
      <c r="S1674" s="26">
        <f t="shared" si="132"/>
        <v>41034.656597222223</v>
      </c>
      <c r="T1674" s="26">
        <f t="shared" si="133"/>
        <v>15495.656597222223</v>
      </c>
      <c r="U1674" s="16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3" t="s">
        <v>8324</v>
      </c>
      <c r="R1675" t="s">
        <v>8345</v>
      </c>
      <c r="S1675" s="26">
        <f t="shared" si="132"/>
        <v>42039.878379629634</v>
      </c>
      <c r="T1675" s="26">
        <f t="shared" si="133"/>
        <v>16500.87837962963</v>
      </c>
      <c r="U1675" s="16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3" t="s">
        <v>8324</v>
      </c>
      <c r="R1676" t="s">
        <v>8345</v>
      </c>
      <c r="S1676" s="26">
        <f t="shared" si="132"/>
        <v>42569.605393518519</v>
      </c>
      <c r="T1676" s="26">
        <f t="shared" si="133"/>
        <v>17031.290972222221</v>
      </c>
      <c r="U1676" s="1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3" t="s">
        <v>8324</v>
      </c>
      <c r="R1677" t="s">
        <v>8345</v>
      </c>
      <c r="S1677" s="26">
        <f t="shared" si="132"/>
        <v>40802.733101851853</v>
      </c>
      <c r="T1677" s="26">
        <f t="shared" si="133"/>
        <v>15263.918749999999</v>
      </c>
      <c r="U1677" s="16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3" t="s">
        <v>8324</v>
      </c>
      <c r="R1678" t="s">
        <v>8345</v>
      </c>
      <c r="S1678" s="26">
        <f t="shared" si="132"/>
        <v>40973.72623842593</v>
      </c>
      <c r="T1678" s="26">
        <f t="shared" si="133"/>
        <v>15451.165972222223</v>
      </c>
      <c r="U1678" s="16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3" t="s">
        <v>8324</v>
      </c>
      <c r="R1679" t="s">
        <v>8345</v>
      </c>
      <c r="S1679" s="26">
        <f t="shared" si="132"/>
        <v>42416.407129629632</v>
      </c>
      <c r="T1679" s="26">
        <f t="shared" si="133"/>
        <v>16907.249305555557</v>
      </c>
      <c r="U1679" s="16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3" t="s">
        <v>8324</v>
      </c>
      <c r="R1680" t="s">
        <v>8345</v>
      </c>
      <c r="S1680" s="26">
        <f t="shared" si="132"/>
        <v>41662.854988425926</v>
      </c>
      <c r="T1680" s="26">
        <f t="shared" si="133"/>
        <v>16107.854988425926</v>
      </c>
      <c r="U1680" s="16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3" t="s">
        <v>8324</v>
      </c>
      <c r="R1681" t="s">
        <v>8345</v>
      </c>
      <c r="S1681" s="26">
        <f t="shared" si="132"/>
        <v>40723.068807870368</v>
      </c>
      <c r="T1681" s="26">
        <f t="shared" si="133"/>
        <v>15177.06880787037</v>
      </c>
      <c r="U1681" s="16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3" t="s">
        <v>8324</v>
      </c>
      <c r="R1682" t="s">
        <v>8345</v>
      </c>
      <c r="S1682" s="26">
        <f t="shared" si="132"/>
        <v>41802.757719907408</v>
      </c>
      <c r="T1682" s="26">
        <f t="shared" si="133"/>
        <v>16263.757719907408</v>
      </c>
      <c r="U1682" s="16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3" t="s">
        <v>8324</v>
      </c>
      <c r="R1683" t="s">
        <v>8346</v>
      </c>
      <c r="S1683" s="26">
        <f t="shared" si="132"/>
        <v>42774.121342592596</v>
      </c>
      <c r="T1683" s="26">
        <f t="shared" si="133"/>
        <v>17254.083333333332</v>
      </c>
      <c r="U1683" s="16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3" t="s">
        <v>8324</v>
      </c>
      <c r="R1684" t="s">
        <v>8346</v>
      </c>
      <c r="S1684" s="26">
        <f t="shared" si="132"/>
        <v>42779.21365740741</v>
      </c>
      <c r="T1684" s="26">
        <f t="shared" si="133"/>
        <v>17270.171990740742</v>
      </c>
      <c r="U1684" s="16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3" t="s">
        <v>8324</v>
      </c>
      <c r="R1685" t="s">
        <v>8346</v>
      </c>
      <c r="S1685" s="26">
        <f t="shared" si="132"/>
        <v>42808.781689814816</v>
      </c>
      <c r="T1685" s="26">
        <f t="shared" si="133"/>
        <v>17263.781689814812</v>
      </c>
      <c r="U1685" s="16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3" t="s">
        <v>8324</v>
      </c>
      <c r="R1686" t="s">
        <v>8346</v>
      </c>
      <c r="S1686" s="26">
        <f t="shared" si="132"/>
        <v>42783.815289351856</v>
      </c>
      <c r="T1686" s="26">
        <f t="shared" si="133"/>
        <v>17242.773622685185</v>
      </c>
      <c r="U1686" s="1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3" t="s">
        <v>8324</v>
      </c>
      <c r="R1687" t="s">
        <v>8346</v>
      </c>
      <c r="S1687" s="26">
        <f t="shared" si="132"/>
        <v>42788.2502662037</v>
      </c>
      <c r="T1687" s="26">
        <f t="shared" si="133"/>
        <v>17249.208599537036</v>
      </c>
      <c r="U1687" s="16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3" t="s">
        <v>8324</v>
      </c>
      <c r="R1688" t="s">
        <v>8346</v>
      </c>
      <c r="S1688" s="26">
        <f t="shared" si="132"/>
        <v>42792.843969907408</v>
      </c>
      <c r="T1688" s="26">
        <f t="shared" si="133"/>
        <v>17283.80230324074</v>
      </c>
      <c r="U1688" s="16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3" t="s">
        <v>8324</v>
      </c>
      <c r="R1689" t="s">
        <v>8346</v>
      </c>
      <c r="S1689" s="26">
        <f t="shared" si="132"/>
        <v>42802.046817129631</v>
      </c>
      <c r="T1689" s="26">
        <f t="shared" si="133"/>
        <v>17266.84375</v>
      </c>
      <c r="U1689" s="16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3" t="s">
        <v>8324</v>
      </c>
      <c r="R1690" t="s">
        <v>8346</v>
      </c>
      <c r="S1690" s="26">
        <f t="shared" si="132"/>
        <v>42804.534652777773</v>
      </c>
      <c r="T1690" s="26">
        <f t="shared" si="133"/>
        <v>17265.492986111112</v>
      </c>
      <c r="U1690" s="16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3" t="s">
        <v>8324</v>
      </c>
      <c r="R1691" t="s">
        <v>8346</v>
      </c>
      <c r="S1691" s="26">
        <f t="shared" si="132"/>
        <v>42780.942476851851</v>
      </c>
      <c r="T1691" s="26">
        <f t="shared" si="133"/>
        <v>17241.900810185187</v>
      </c>
      <c r="U1691" s="16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3" t="s">
        <v>8324</v>
      </c>
      <c r="R1692" t="s">
        <v>8346</v>
      </c>
      <c r="S1692" s="26">
        <f t="shared" si="132"/>
        <v>42801.43104166667</v>
      </c>
      <c r="T1692" s="26">
        <f t="shared" si="133"/>
        <v>17262.389374999999</v>
      </c>
      <c r="U1692" s="16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3" t="s">
        <v>8324</v>
      </c>
      <c r="R1693" t="s">
        <v>8346</v>
      </c>
      <c r="S1693" s="26">
        <f t="shared" si="132"/>
        <v>42795.701481481476</v>
      </c>
      <c r="T1693" s="26">
        <f t="shared" si="133"/>
        <v>17259.041666666668</v>
      </c>
      <c r="U1693" s="16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3" t="s">
        <v>8324</v>
      </c>
      <c r="R1694" t="s">
        <v>8346</v>
      </c>
      <c r="S1694" s="26">
        <f t="shared" si="132"/>
        <v>42788.151238425926</v>
      </c>
      <c r="T1694" s="26">
        <f t="shared" si="133"/>
        <v>17251.999305555557</v>
      </c>
      <c r="U1694" s="16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3" t="s">
        <v>8324</v>
      </c>
      <c r="R1695" t="s">
        <v>8346</v>
      </c>
      <c r="S1695" s="26">
        <f t="shared" si="132"/>
        <v>42803.920277777783</v>
      </c>
      <c r="T1695" s="26">
        <f t="shared" si="133"/>
        <v>17265.833333333332</v>
      </c>
      <c r="U1695" s="16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3" t="s">
        <v>8324</v>
      </c>
      <c r="R1696" t="s">
        <v>8346</v>
      </c>
      <c r="S1696" s="26">
        <f t="shared" si="132"/>
        <v>42791.669837962967</v>
      </c>
      <c r="T1696" s="26">
        <f t="shared" si="133"/>
        <v>17252.191666666666</v>
      </c>
      <c r="U1696" s="1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3" t="s">
        <v>8324</v>
      </c>
      <c r="R1697" t="s">
        <v>8346</v>
      </c>
      <c r="S1697" s="26">
        <f t="shared" si="132"/>
        <v>42801.031412037039</v>
      </c>
      <c r="T1697" s="26">
        <f t="shared" si="133"/>
        <v>17266.041666666668</v>
      </c>
      <c r="U1697" s="16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3" t="s">
        <v>8324</v>
      </c>
      <c r="R1698" t="s">
        <v>8346</v>
      </c>
      <c r="S1698" s="26">
        <f t="shared" si="132"/>
        <v>42796.069571759261</v>
      </c>
      <c r="T1698" s="26">
        <f t="shared" si="133"/>
        <v>17257.027905092593</v>
      </c>
      <c r="U1698" s="16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3" t="s">
        <v>8324</v>
      </c>
      <c r="R1699" t="s">
        <v>8346</v>
      </c>
      <c r="S1699" s="26">
        <f t="shared" si="132"/>
        <v>42805.032962962956</v>
      </c>
      <c r="T1699" s="26">
        <f t="shared" si="133"/>
        <v>17265.991296296295</v>
      </c>
      <c r="U1699" s="16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3" t="s">
        <v>8324</v>
      </c>
      <c r="R1700" t="s">
        <v>8346</v>
      </c>
      <c r="S1700" s="26">
        <f t="shared" si="132"/>
        <v>42796.207870370374</v>
      </c>
      <c r="T1700" s="26">
        <f t="shared" si="133"/>
        <v>17251.147916666665</v>
      </c>
      <c r="U1700" s="16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3" t="s">
        <v>8324</v>
      </c>
      <c r="R1701" t="s">
        <v>8346</v>
      </c>
      <c r="S1701" s="26">
        <f t="shared" si="132"/>
        <v>42806.863946759258</v>
      </c>
      <c r="T1701" s="26">
        <f t="shared" si="133"/>
        <v>17267.863946759258</v>
      </c>
      <c r="U1701" s="16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3" t="s">
        <v>8324</v>
      </c>
      <c r="R1702" t="s">
        <v>8346</v>
      </c>
      <c r="S1702" s="26">
        <f t="shared" si="132"/>
        <v>42796.071643518517</v>
      </c>
      <c r="T1702" s="26">
        <f t="shared" si="133"/>
        <v>17257.166666666668</v>
      </c>
      <c r="U1702" s="16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3" t="s">
        <v>8324</v>
      </c>
      <c r="R1703" t="s">
        <v>8346</v>
      </c>
      <c r="S1703" s="26">
        <f t="shared" si="132"/>
        <v>41989.664409722223</v>
      </c>
      <c r="T1703" s="26">
        <f t="shared" si="133"/>
        <v>16450.664409722223</v>
      </c>
      <c r="U1703" s="16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3" t="s">
        <v>8324</v>
      </c>
      <c r="R1704" t="s">
        <v>8346</v>
      </c>
      <c r="S1704" s="26">
        <f t="shared" si="132"/>
        <v>42063.869791666672</v>
      </c>
      <c r="T1704" s="26">
        <f t="shared" si="133"/>
        <v>16524.828125</v>
      </c>
      <c r="U1704" s="16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3" t="s">
        <v>8324</v>
      </c>
      <c r="R1705" t="s">
        <v>8346</v>
      </c>
      <c r="S1705" s="26">
        <f t="shared" si="132"/>
        <v>42187.281678240746</v>
      </c>
      <c r="T1705" s="26">
        <f t="shared" si="133"/>
        <v>16678.281678240743</v>
      </c>
      <c r="U1705" s="16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3" t="s">
        <v>8324</v>
      </c>
      <c r="R1706" t="s">
        <v>8346</v>
      </c>
      <c r="S1706" s="26">
        <f t="shared" si="132"/>
        <v>42021.139733796299</v>
      </c>
      <c r="T1706" s="26">
        <f t="shared" si="133"/>
        <v>16482.139733796295</v>
      </c>
      <c r="U1706" s="1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3" t="s">
        <v>8324</v>
      </c>
      <c r="R1707" t="s">
        <v>8346</v>
      </c>
      <c r="S1707" s="26">
        <f t="shared" si="132"/>
        <v>42245.016736111109</v>
      </c>
      <c r="T1707" s="26">
        <f t="shared" si="133"/>
        <v>16687.666666666668</v>
      </c>
      <c r="U1707" s="16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3" t="s">
        <v>8324</v>
      </c>
      <c r="R1708" t="s">
        <v>8346</v>
      </c>
      <c r="S1708" s="26">
        <f t="shared" si="132"/>
        <v>42179.306388888886</v>
      </c>
      <c r="T1708" s="26">
        <f t="shared" si="133"/>
        <v>16670.30638888889</v>
      </c>
      <c r="U1708" s="16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3" t="s">
        <v>8324</v>
      </c>
      <c r="R1709" t="s">
        <v>8346</v>
      </c>
      <c r="S1709" s="26">
        <f t="shared" si="132"/>
        <v>42427.721006944441</v>
      </c>
      <c r="T1709" s="26">
        <f t="shared" si="133"/>
        <v>16888.679340277777</v>
      </c>
      <c r="U1709" s="16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3" t="s">
        <v>8324</v>
      </c>
      <c r="R1710" t="s">
        <v>8346</v>
      </c>
      <c r="S1710" s="26">
        <f t="shared" si="132"/>
        <v>42451.866967592592</v>
      </c>
      <c r="T1710" s="26">
        <f t="shared" si="133"/>
        <v>16922.866967592592</v>
      </c>
      <c r="U1710" s="16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3" t="s">
        <v>8324</v>
      </c>
      <c r="R1711" t="s">
        <v>8346</v>
      </c>
      <c r="S1711" s="26">
        <f t="shared" si="132"/>
        <v>41841.56381944444</v>
      </c>
      <c r="T1711" s="26">
        <f t="shared" si="133"/>
        <v>16313.81875</v>
      </c>
      <c r="U1711" s="16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3" t="s">
        <v>8324</v>
      </c>
      <c r="R1712" t="s">
        <v>8346</v>
      </c>
      <c r="S1712" s="26">
        <f t="shared" si="132"/>
        <v>42341.59129629629</v>
      </c>
      <c r="T1712" s="26">
        <f t="shared" si="133"/>
        <v>16818.541666666668</v>
      </c>
      <c r="U1712" s="16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3" t="s">
        <v>8324</v>
      </c>
      <c r="R1713" t="s">
        <v>8346</v>
      </c>
      <c r="S1713" s="26">
        <f t="shared" si="132"/>
        <v>41852.646226851852</v>
      </c>
      <c r="T1713" s="26">
        <f t="shared" si="133"/>
        <v>16314.646226851852</v>
      </c>
      <c r="U1713" s="16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3" t="s">
        <v>8324</v>
      </c>
      <c r="R1714" t="s">
        <v>8346</v>
      </c>
      <c r="S1714" s="26">
        <f t="shared" si="132"/>
        <v>42125.913807870369</v>
      </c>
      <c r="T1714" s="26">
        <f t="shared" si="133"/>
        <v>16616.913807870369</v>
      </c>
      <c r="U1714" s="16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3" t="s">
        <v>8324</v>
      </c>
      <c r="R1715" t="s">
        <v>8346</v>
      </c>
      <c r="S1715" s="26">
        <f t="shared" si="132"/>
        <v>41887.801064814819</v>
      </c>
      <c r="T1715" s="26">
        <f t="shared" si="133"/>
        <v>16348.801064814817</v>
      </c>
      <c r="U1715" s="16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3" t="s">
        <v>8324</v>
      </c>
      <c r="R1716" t="s">
        <v>8346</v>
      </c>
      <c r="S1716" s="26">
        <f t="shared" si="132"/>
        <v>42095.918530092589</v>
      </c>
      <c r="T1716" s="26">
        <f t="shared" si="133"/>
        <v>16556.918530092593</v>
      </c>
      <c r="U1716" s="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3" t="s">
        <v>8324</v>
      </c>
      <c r="R1717" t="s">
        <v>8346</v>
      </c>
      <c r="S1717" s="26">
        <f t="shared" si="132"/>
        <v>42064.217418981483</v>
      </c>
      <c r="T1717" s="26">
        <f t="shared" si="133"/>
        <v>16525.140277777777</v>
      </c>
      <c r="U1717" s="16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3" t="s">
        <v>8324</v>
      </c>
      <c r="R1718" t="s">
        <v>8346</v>
      </c>
      <c r="S1718" s="26">
        <f t="shared" si="132"/>
        <v>42673.577534722222</v>
      </c>
      <c r="T1718" s="26">
        <f t="shared" si="133"/>
        <v>17144.619201388887</v>
      </c>
      <c r="U1718" s="16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3" t="s">
        <v>8324</v>
      </c>
      <c r="R1719" t="s">
        <v>8346</v>
      </c>
      <c r="S1719" s="26">
        <f t="shared" si="132"/>
        <v>42460.98192129629</v>
      </c>
      <c r="T1719" s="26">
        <f t="shared" si="133"/>
        <v>16912.166666666668</v>
      </c>
      <c r="U1719" s="16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3" t="s">
        <v>8324</v>
      </c>
      <c r="R1720" t="s">
        <v>8346</v>
      </c>
      <c r="S1720" s="26">
        <f t="shared" si="132"/>
        <v>42460.610520833332</v>
      </c>
      <c r="T1720" s="26">
        <f t="shared" si="133"/>
        <v>16935.207638888889</v>
      </c>
      <c r="U1720" s="16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3" t="s">
        <v>8324</v>
      </c>
      <c r="R1721" t="s">
        <v>8346</v>
      </c>
      <c r="S1721" s="26">
        <f t="shared" si="132"/>
        <v>41869.534618055557</v>
      </c>
      <c r="T1721" s="26">
        <f t="shared" si="133"/>
        <v>16330.534618055557</v>
      </c>
      <c r="U1721" s="16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3" t="s">
        <v>8324</v>
      </c>
      <c r="R1722" t="s">
        <v>8346</v>
      </c>
      <c r="S1722" s="26">
        <f t="shared" si="132"/>
        <v>41922.783229166671</v>
      </c>
      <c r="T1722" s="26">
        <f t="shared" si="133"/>
        <v>16383.824895833335</v>
      </c>
      <c r="U1722" s="16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3" t="s">
        <v>8324</v>
      </c>
      <c r="R1723" t="s">
        <v>8346</v>
      </c>
      <c r="S1723" s="26">
        <f t="shared" si="132"/>
        <v>42319.461377314816</v>
      </c>
      <c r="T1723" s="26">
        <f t="shared" si="133"/>
        <v>16780.461377314812</v>
      </c>
      <c r="U1723" s="16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3" t="s">
        <v>8324</v>
      </c>
      <c r="R1724" t="s">
        <v>8346</v>
      </c>
      <c r="S1724" s="26">
        <f t="shared" si="132"/>
        <v>42425.960983796293</v>
      </c>
      <c r="T1724" s="26">
        <f t="shared" si="133"/>
        <v>16894.006944444445</v>
      </c>
      <c r="U1724" s="16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3" t="s">
        <v>8324</v>
      </c>
      <c r="R1725" t="s">
        <v>8346</v>
      </c>
      <c r="S1725" s="26">
        <f t="shared" si="132"/>
        <v>42129.82540509259</v>
      </c>
      <c r="T1725" s="26">
        <f t="shared" si="133"/>
        <v>16617.25</v>
      </c>
      <c r="U1725" s="16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3" t="s">
        <v>8324</v>
      </c>
      <c r="R1726" t="s">
        <v>8346</v>
      </c>
      <c r="S1726" s="26">
        <f t="shared" si="132"/>
        <v>41912.932430555556</v>
      </c>
      <c r="T1726" s="26">
        <f t="shared" si="133"/>
        <v>16373.932430555555</v>
      </c>
      <c r="U1726" s="1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3" t="s">
        <v>8324</v>
      </c>
      <c r="R1727" t="s">
        <v>8346</v>
      </c>
      <c r="S1727" s="26">
        <f t="shared" si="132"/>
        <v>41845.968159722222</v>
      </c>
      <c r="T1727" s="26">
        <f t="shared" si="133"/>
        <v>16306.968159722221</v>
      </c>
      <c r="U1727" s="16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3" t="s">
        <v>8324</v>
      </c>
      <c r="R1728" t="s">
        <v>8346</v>
      </c>
      <c r="S1728" s="26">
        <f t="shared" si="132"/>
        <v>41788.919722222221</v>
      </c>
      <c r="T1728" s="26">
        <f t="shared" si="133"/>
        <v>16248.919722222221</v>
      </c>
      <c r="U1728" s="16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3" t="s">
        <v>8324</v>
      </c>
      <c r="R1729" t="s">
        <v>8346</v>
      </c>
      <c r="S1729" s="26">
        <f t="shared" si="132"/>
        <v>42044.927974537044</v>
      </c>
      <c r="T1729" s="26">
        <f t="shared" si="133"/>
        <v>16530.458333333332</v>
      </c>
      <c r="U1729" s="16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3" t="s">
        <v>8324</v>
      </c>
      <c r="R1730" t="s">
        <v>8346</v>
      </c>
      <c r="S1730" s="26">
        <f t="shared" si="132"/>
        <v>42268.625856481478</v>
      </c>
      <c r="T1730" s="26">
        <f t="shared" si="133"/>
        <v>16729.625856481482</v>
      </c>
      <c r="U1730" s="16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8324</v>
      </c>
      <c r="R1731" t="s">
        <v>8346</v>
      </c>
      <c r="S1731" s="26">
        <f t="shared" ref="S1731:S1794" si="137">(((J1731/60)/60)/24)+DATE(1970,1,1)</f>
        <v>42471.052152777775</v>
      </c>
      <c r="T1731" s="26">
        <f t="shared" ref="T1731:T1794" si="138">(((I1731/60)/60)/24)</f>
        <v>16962.052152777778</v>
      </c>
      <c r="U1731" s="16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3" t="s">
        <v>8324</v>
      </c>
      <c r="R1732" t="s">
        <v>8346</v>
      </c>
      <c r="S1732" s="26">
        <f t="shared" si="137"/>
        <v>42272.087766203709</v>
      </c>
      <c r="T1732" s="26">
        <f t="shared" si="138"/>
        <v>16733.087766203706</v>
      </c>
      <c r="U1732" s="16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3" t="s">
        <v>8324</v>
      </c>
      <c r="R1733" t="s">
        <v>8346</v>
      </c>
      <c r="S1733" s="26">
        <f t="shared" si="137"/>
        <v>42152.906851851847</v>
      </c>
      <c r="T1733" s="26">
        <f t="shared" si="138"/>
        <v>16597.625</v>
      </c>
      <c r="U1733" s="16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3" t="s">
        <v>8324</v>
      </c>
      <c r="R1734" t="s">
        <v>8346</v>
      </c>
      <c r="S1734" s="26">
        <f t="shared" si="137"/>
        <v>42325.683807870373</v>
      </c>
      <c r="T1734" s="26">
        <f t="shared" si="138"/>
        <v>16816.208333333332</v>
      </c>
      <c r="U1734" s="16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3" t="s">
        <v>8324</v>
      </c>
      <c r="R1735" t="s">
        <v>8346</v>
      </c>
      <c r="S1735" s="26">
        <f t="shared" si="137"/>
        <v>42614.675625000003</v>
      </c>
      <c r="T1735" s="26">
        <f t="shared" si="138"/>
        <v>17057.895833333332</v>
      </c>
      <c r="U1735" s="16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3" t="s">
        <v>8324</v>
      </c>
      <c r="R1736" t="s">
        <v>8346</v>
      </c>
      <c r="S1736" s="26">
        <f t="shared" si="137"/>
        <v>42102.036527777775</v>
      </c>
      <c r="T1736" s="26">
        <f t="shared" si="138"/>
        <v>16563.036527777778</v>
      </c>
      <c r="U1736" s="1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3" t="s">
        <v>8324</v>
      </c>
      <c r="R1737" t="s">
        <v>8346</v>
      </c>
      <c r="S1737" s="26">
        <f t="shared" si="137"/>
        <v>42559.814178240747</v>
      </c>
      <c r="T1737" s="26">
        <f t="shared" si="138"/>
        <v>17020.814178240744</v>
      </c>
      <c r="U1737" s="16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3" t="s">
        <v>8324</v>
      </c>
      <c r="R1738" t="s">
        <v>8346</v>
      </c>
      <c r="S1738" s="26">
        <f t="shared" si="137"/>
        <v>42286.861493055556</v>
      </c>
      <c r="T1738" s="26">
        <f t="shared" si="138"/>
        <v>16747.903159722224</v>
      </c>
      <c r="U1738" s="16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3" t="s">
        <v>8324</v>
      </c>
      <c r="R1739" t="s">
        <v>8346</v>
      </c>
      <c r="S1739" s="26">
        <f t="shared" si="137"/>
        <v>42175.948981481488</v>
      </c>
      <c r="T1739" s="26">
        <f t="shared" si="138"/>
        <v>16636.948981481484</v>
      </c>
      <c r="U1739" s="16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3" t="s">
        <v>8324</v>
      </c>
      <c r="R1740" t="s">
        <v>8346</v>
      </c>
      <c r="S1740" s="26">
        <f t="shared" si="137"/>
        <v>41884.874328703707</v>
      </c>
      <c r="T1740" s="26">
        <f t="shared" si="138"/>
        <v>16345.874328703705</v>
      </c>
      <c r="U1740" s="16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3" t="s">
        <v>8324</v>
      </c>
      <c r="R1741" t="s">
        <v>8346</v>
      </c>
      <c r="S1741" s="26">
        <f t="shared" si="137"/>
        <v>42435.874212962968</v>
      </c>
      <c r="T1741" s="26">
        <f t="shared" si="138"/>
        <v>16925.832546296297</v>
      </c>
      <c r="U1741" s="16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3" t="s">
        <v>8324</v>
      </c>
      <c r="R1742" t="s">
        <v>8346</v>
      </c>
      <c r="S1742" s="26">
        <f t="shared" si="137"/>
        <v>42171.817384259266</v>
      </c>
      <c r="T1742" s="26">
        <f t="shared" si="138"/>
        <v>16632.817384259262</v>
      </c>
      <c r="U1742" s="16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3" t="s">
        <v>8337</v>
      </c>
      <c r="R1743" t="s">
        <v>8338</v>
      </c>
      <c r="S1743" s="26">
        <f t="shared" si="137"/>
        <v>42120.628136574072</v>
      </c>
      <c r="T1743" s="26">
        <f t="shared" si="138"/>
        <v>16596.628136574072</v>
      </c>
      <c r="U1743" s="16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3" t="s">
        <v>8337</v>
      </c>
      <c r="R1744" t="s">
        <v>8338</v>
      </c>
      <c r="S1744" s="26">
        <f t="shared" si="137"/>
        <v>42710.876967592587</v>
      </c>
      <c r="T1744" s="26">
        <f t="shared" si="138"/>
        <v>17173.875</v>
      </c>
      <c r="U1744" s="16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3" t="s">
        <v>8337</v>
      </c>
      <c r="R1745" t="s">
        <v>8338</v>
      </c>
      <c r="S1745" s="26">
        <f t="shared" si="137"/>
        <v>42586.925636574073</v>
      </c>
      <c r="T1745" s="26">
        <f t="shared" si="138"/>
        <v>17040.165972222221</v>
      </c>
      <c r="U1745" s="16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3" t="s">
        <v>8337</v>
      </c>
      <c r="R1746" t="s">
        <v>8338</v>
      </c>
      <c r="S1746" s="26">
        <f t="shared" si="137"/>
        <v>42026.605057870373</v>
      </c>
      <c r="T1746" s="26">
        <f t="shared" si="138"/>
        <v>16502.563391203705</v>
      </c>
      <c r="U1746" s="1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3" t="s">
        <v>8337</v>
      </c>
      <c r="R1747" t="s">
        <v>8338</v>
      </c>
      <c r="S1747" s="26">
        <f t="shared" si="137"/>
        <v>42690.259699074071</v>
      </c>
      <c r="T1747" s="26">
        <f t="shared" si="138"/>
        <v>17157.083333333332</v>
      </c>
      <c r="U1747" s="16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3" t="s">
        <v>8337</v>
      </c>
      <c r="R1748" t="s">
        <v>8338</v>
      </c>
      <c r="S1748" s="26">
        <f t="shared" si="137"/>
        <v>42668.176701388889</v>
      </c>
      <c r="T1748" s="26">
        <f t="shared" si="138"/>
        <v>17129.083333333332</v>
      </c>
      <c r="U1748" s="16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3" t="s">
        <v>8337</v>
      </c>
      <c r="R1749" t="s">
        <v>8338</v>
      </c>
      <c r="S1749" s="26">
        <f t="shared" si="137"/>
        <v>42292.435532407413</v>
      </c>
      <c r="T1749" s="26">
        <f t="shared" si="138"/>
        <v>16752.625</v>
      </c>
      <c r="U1749" s="16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3" t="s">
        <v>8337</v>
      </c>
      <c r="R1750" t="s">
        <v>8338</v>
      </c>
      <c r="S1750" s="26">
        <f t="shared" si="137"/>
        <v>42219.950729166667</v>
      </c>
      <c r="T1750" s="26">
        <f t="shared" si="138"/>
        <v>16680.950729166667</v>
      </c>
      <c r="U1750" s="16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3" t="s">
        <v>8337</v>
      </c>
      <c r="R1751" t="s">
        <v>8338</v>
      </c>
      <c r="S1751" s="26">
        <f t="shared" si="137"/>
        <v>42758.975937499999</v>
      </c>
      <c r="T1751" s="26">
        <f t="shared" si="138"/>
        <v>17226.791666666668</v>
      </c>
      <c r="U1751" s="16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3" t="s">
        <v>8337</v>
      </c>
      <c r="R1752" t="s">
        <v>8338</v>
      </c>
      <c r="S1752" s="26">
        <f t="shared" si="137"/>
        <v>42454.836851851855</v>
      </c>
      <c r="T1752" s="26">
        <f t="shared" si="138"/>
        <v>16910.836851851851</v>
      </c>
      <c r="U1752" s="16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3" t="s">
        <v>8337</v>
      </c>
      <c r="R1753" t="s">
        <v>8338</v>
      </c>
      <c r="S1753" s="26">
        <f t="shared" si="137"/>
        <v>42052.7815162037</v>
      </c>
      <c r="T1753" s="26">
        <f t="shared" si="138"/>
        <v>16513.739849537036</v>
      </c>
      <c r="U1753" s="16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3" t="s">
        <v>8337</v>
      </c>
      <c r="R1754" t="s">
        <v>8338</v>
      </c>
      <c r="S1754" s="26">
        <f t="shared" si="137"/>
        <v>42627.253263888888</v>
      </c>
      <c r="T1754" s="26">
        <f t="shared" si="138"/>
        <v>17088.253263888888</v>
      </c>
      <c r="U1754" s="16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3" t="s">
        <v>8337</v>
      </c>
      <c r="R1755" t="s">
        <v>8338</v>
      </c>
      <c r="S1755" s="26">
        <f t="shared" si="137"/>
        <v>42420.74962962963</v>
      </c>
      <c r="T1755" s="26">
        <f t="shared" si="138"/>
        <v>16881.707962962962</v>
      </c>
      <c r="U1755" s="16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3" t="s">
        <v>8337</v>
      </c>
      <c r="R1756" t="s">
        <v>8338</v>
      </c>
      <c r="S1756" s="26">
        <f t="shared" si="137"/>
        <v>42067.876770833333</v>
      </c>
      <c r="T1756" s="26">
        <f t="shared" si="138"/>
        <v>16528.835104166668</v>
      </c>
      <c r="U1756" s="1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3" t="s">
        <v>8337</v>
      </c>
      <c r="R1757" t="s">
        <v>8338</v>
      </c>
      <c r="S1757" s="26">
        <f t="shared" si="137"/>
        <v>42252.788900462961</v>
      </c>
      <c r="T1757" s="26">
        <f t="shared" si="138"/>
        <v>16713.788900462961</v>
      </c>
      <c r="U1757" s="16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3" t="s">
        <v>8337</v>
      </c>
      <c r="R1758" t="s">
        <v>8338</v>
      </c>
      <c r="S1758" s="26">
        <f t="shared" si="137"/>
        <v>42571.167465277773</v>
      </c>
      <c r="T1758" s="26">
        <f t="shared" si="138"/>
        <v>17042.167465277777</v>
      </c>
      <c r="U1758" s="16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3" t="s">
        <v>8337</v>
      </c>
      <c r="R1759" t="s">
        <v>8338</v>
      </c>
      <c r="S1759" s="26">
        <f t="shared" si="137"/>
        <v>42733.827349537038</v>
      </c>
      <c r="T1759" s="26">
        <f t="shared" si="138"/>
        <v>17194.811805555557</v>
      </c>
      <c r="U1759" s="16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3" t="s">
        <v>8337</v>
      </c>
      <c r="R1760" t="s">
        <v>8338</v>
      </c>
      <c r="S1760" s="26">
        <f t="shared" si="137"/>
        <v>42505.955925925926</v>
      </c>
      <c r="T1760" s="26">
        <f t="shared" si="138"/>
        <v>16996.955925925929</v>
      </c>
      <c r="U1760" s="16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3" t="s">
        <v>8337</v>
      </c>
      <c r="R1761" t="s">
        <v>8338</v>
      </c>
      <c r="S1761" s="26">
        <f t="shared" si="137"/>
        <v>42068.829039351855</v>
      </c>
      <c r="T1761" s="26">
        <f t="shared" si="138"/>
        <v>16519.787372685187</v>
      </c>
      <c r="U1761" s="16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3" t="s">
        <v>8337</v>
      </c>
      <c r="R1762" t="s">
        <v>8338</v>
      </c>
      <c r="S1762" s="26">
        <f t="shared" si="137"/>
        <v>42405.67260416667</v>
      </c>
      <c r="T1762" s="26">
        <f t="shared" si="138"/>
        <v>16856.672604166666</v>
      </c>
      <c r="U1762" s="16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3" t="s">
        <v>8337</v>
      </c>
      <c r="R1763" t="s">
        <v>8338</v>
      </c>
      <c r="S1763" s="26">
        <f t="shared" si="137"/>
        <v>42209.567824074074</v>
      </c>
      <c r="T1763" s="26">
        <f t="shared" si="138"/>
        <v>16690.567824074074</v>
      </c>
      <c r="U1763" s="16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3" t="s">
        <v>8337</v>
      </c>
      <c r="R1764" t="s">
        <v>8338</v>
      </c>
      <c r="S1764" s="26">
        <f t="shared" si="137"/>
        <v>42410.982002314813</v>
      </c>
      <c r="T1764" s="26">
        <f t="shared" si="138"/>
        <v>16871.982002314813</v>
      </c>
      <c r="U1764" s="16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3" t="s">
        <v>8337</v>
      </c>
      <c r="R1765" t="s">
        <v>8338</v>
      </c>
      <c r="S1765" s="26">
        <f t="shared" si="137"/>
        <v>42636.868518518517</v>
      </c>
      <c r="T1765" s="26">
        <f t="shared" si="138"/>
        <v>17097.86851851852</v>
      </c>
      <c r="U1765" s="16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3" t="s">
        <v>8337</v>
      </c>
      <c r="R1766" t="s">
        <v>8338</v>
      </c>
      <c r="S1766" s="26">
        <f t="shared" si="137"/>
        <v>41825.485868055555</v>
      </c>
      <c r="T1766" s="26">
        <f t="shared" si="138"/>
        <v>16285.485868055555</v>
      </c>
      <c r="U1766" s="1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3" t="s">
        <v>8337</v>
      </c>
      <c r="R1767" t="s">
        <v>8338</v>
      </c>
      <c r="S1767" s="26">
        <f t="shared" si="137"/>
        <v>41834.980462962965</v>
      </c>
      <c r="T1767" s="26">
        <f t="shared" si="138"/>
        <v>16295.980462962963</v>
      </c>
      <c r="U1767" s="16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3" t="s">
        <v>8337</v>
      </c>
      <c r="R1768" t="s">
        <v>8338</v>
      </c>
      <c r="S1768" s="26">
        <f t="shared" si="137"/>
        <v>41855.859814814816</v>
      </c>
      <c r="T1768" s="26">
        <f t="shared" si="138"/>
        <v>16307.859814814814</v>
      </c>
      <c r="U1768" s="16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3" t="s">
        <v>8337</v>
      </c>
      <c r="R1769" t="s">
        <v>8338</v>
      </c>
      <c r="S1769" s="26">
        <f t="shared" si="137"/>
        <v>41824.658379629633</v>
      </c>
      <c r="T1769" s="26">
        <f t="shared" si="138"/>
        <v>16285.658379629631</v>
      </c>
      <c r="U1769" s="16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3" t="s">
        <v>8337</v>
      </c>
      <c r="R1770" t="s">
        <v>8338</v>
      </c>
      <c r="S1770" s="26">
        <f t="shared" si="137"/>
        <v>41849.560694444444</v>
      </c>
      <c r="T1770" s="26">
        <f t="shared" si="138"/>
        <v>16340.560694444444</v>
      </c>
      <c r="U1770" s="16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3" t="s">
        <v>8337</v>
      </c>
      <c r="R1771" t="s">
        <v>8338</v>
      </c>
      <c r="S1771" s="26">
        <f t="shared" si="137"/>
        <v>41987.818969907406</v>
      </c>
      <c r="T1771" s="26">
        <f t="shared" si="138"/>
        <v>16448.818969907406</v>
      </c>
      <c r="U1771" s="16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3" t="s">
        <v>8337</v>
      </c>
      <c r="R1772" t="s">
        <v>8338</v>
      </c>
      <c r="S1772" s="26">
        <f t="shared" si="137"/>
        <v>41891.780023148152</v>
      </c>
      <c r="T1772" s="26">
        <f t="shared" si="138"/>
        <v>16357.780023148151</v>
      </c>
      <c r="U1772" s="16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3" t="s">
        <v>8337</v>
      </c>
      <c r="R1773" t="s">
        <v>8338</v>
      </c>
      <c r="S1773" s="26">
        <f t="shared" si="137"/>
        <v>41905.979629629634</v>
      </c>
      <c r="T1773" s="26">
        <f t="shared" si="138"/>
        <v>16366.979629629632</v>
      </c>
      <c r="U1773" s="16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3" t="s">
        <v>8337</v>
      </c>
      <c r="R1774" t="s">
        <v>8338</v>
      </c>
      <c r="S1774" s="26">
        <f t="shared" si="137"/>
        <v>41766.718009259261</v>
      </c>
      <c r="T1774" s="26">
        <f t="shared" si="138"/>
        <v>16257.718009259259</v>
      </c>
      <c r="U1774" s="16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3" t="s">
        <v>8337</v>
      </c>
      <c r="R1775" t="s">
        <v>8338</v>
      </c>
      <c r="S1775" s="26">
        <f t="shared" si="137"/>
        <v>41978.760393518518</v>
      </c>
      <c r="T1775" s="26">
        <f t="shared" si="138"/>
        <v>16454.760393518518</v>
      </c>
      <c r="U1775" s="16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3" t="s">
        <v>8337</v>
      </c>
      <c r="R1776" t="s">
        <v>8338</v>
      </c>
      <c r="S1776" s="26">
        <f t="shared" si="137"/>
        <v>41930.218657407408</v>
      </c>
      <c r="T1776" s="26">
        <f t="shared" si="138"/>
        <v>16403.624305555557</v>
      </c>
      <c r="U1776" s="1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3" t="s">
        <v>8337</v>
      </c>
      <c r="R1777" t="s">
        <v>8338</v>
      </c>
      <c r="S1777" s="26">
        <f t="shared" si="137"/>
        <v>41891.976388888892</v>
      </c>
      <c r="T1777" s="26">
        <f t="shared" si="138"/>
        <v>16367.97638888889</v>
      </c>
      <c r="U1777" s="16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3" t="s">
        <v>8337</v>
      </c>
      <c r="R1778" t="s">
        <v>8338</v>
      </c>
      <c r="S1778" s="26">
        <f t="shared" si="137"/>
        <v>41905.95684027778</v>
      </c>
      <c r="T1778" s="26">
        <f t="shared" si="138"/>
        <v>16372.956840277779</v>
      </c>
      <c r="U1778" s="16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3" t="s">
        <v>8337</v>
      </c>
      <c r="R1779" t="s">
        <v>8338</v>
      </c>
      <c r="S1779" s="26">
        <f t="shared" si="137"/>
        <v>42025.357094907406</v>
      </c>
      <c r="T1779" s="26">
        <f t="shared" si="138"/>
        <v>16486.357094907406</v>
      </c>
      <c r="U1779" s="16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3" t="s">
        <v>8337</v>
      </c>
      <c r="R1780" t="s">
        <v>8338</v>
      </c>
      <c r="S1780" s="26">
        <f t="shared" si="137"/>
        <v>42045.86336805555</v>
      </c>
      <c r="T1780" s="26">
        <f t="shared" si="138"/>
        <v>16521.82170138889</v>
      </c>
      <c r="U1780" s="16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3" t="s">
        <v>8337</v>
      </c>
      <c r="R1781" t="s">
        <v>8338</v>
      </c>
      <c r="S1781" s="26">
        <f t="shared" si="137"/>
        <v>42585.691898148143</v>
      </c>
      <c r="T1781" s="26">
        <f t="shared" si="138"/>
        <v>17046.691898148147</v>
      </c>
      <c r="U1781" s="16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3" t="s">
        <v>8337</v>
      </c>
      <c r="R1782" t="s">
        <v>8338</v>
      </c>
      <c r="S1782" s="26">
        <f t="shared" si="137"/>
        <v>42493.600810185191</v>
      </c>
      <c r="T1782" s="26">
        <f t="shared" si="138"/>
        <v>16984.600810185188</v>
      </c>
      <c r="U1782" s="16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3" t="s">
        <v>8337</v>
      </c>
      <c r="R1783" t="s">
        <v>8338</v>
      </c>
      <c r="S1783" s="26">
        <f t="shared" si="137"/>
        <v>42597.617418981477</v>
      </c>
      <c r="T1783" s="26">
        <f t="shared" si="138"/>
        <v>17059.617418981481</v>
      </c>
      <c r="U1783" s="16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3" t="s">
        <v>8337</v>
      </c>
      <c r="R1784" t="s">
        <v>8338</v>
      </c>
      <c r="S1784" s="26">
        <f t="shared" si="137"/>
        <v>42388.575104166666</v>
      </c>
      <c r="T1784" s="26">
        <f t="shared" si="138"/>
        <v>16852.575104166666</v>
      </c>
      <c r="U1784" s="16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3" t="s">
        <v>8337</v>
      </c>
      <c r="R1785" t="s">
        <v>8338</v>
      </c>
      <c r="S1785" s="26">
        <f t="shared" si="137"/>
        <v>42115.949976851851</v>
      </c>
      <c r="T1785" s="26">
        <f t="shared" si="138"/>
        <v>16576.949976851851</v>
      </c>
      <c r="U1785" s="16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3" t="s">
        <v>8337</v>
      </c>
      <c r="R1786" t="s">
        <v>8338</v>
      </c>
      <c r="S1786" s="26">
        <f t="shared" si="137"/>
        <v>42003.655555555553</v>
      </c>
      <c r="T1786" s="26">
        <f t="shared" si="138"/>
        <v>16466.142361111113</v>
      </c>
      <c r="U1786" s="1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3" t="s">
        <v>8337</v>
      </c>
      <c r="R1787" t="s">
        <v>8338</v>
      </c>
      <c r="S1787" s="26">
        <f t="shared" si="137"/>
        <v>41897.134895833333</v>
      </c>
      <c r="T1787" s="26">
        <f t="shared" si="138"/>
        <v>16359</v>
      </c>
      <c r="U1787" s="16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3" t="s">
        <v>8337</v>
      </c>
      <c r="R1788" t="s">
        <v>8338</v>
      </c>
      <c r="S1788" s="26">
        <f t="shared" si="137"/>
        <v>41958.550659722227</v>
      </c>
      <c r="T1788" s="26">
        <f t="shared" si="138"/>
        <v>16419.550659722223</v>
      </c>
      <c r="U1788" s="16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3" t="s">
        <v>8337</v>
      </c>
      <c r="R1789" t="s">
        <v>8338</v>
      </c>
      <c r="S1789" s="26">
        <f t="shared" si="137"/>
        <v>42068.65552083333</v>
      </c>
      <c r="T1789" s="26">
        <f t="shared" si="138"/>
        <v>16529.613854166666</v>
      </c>
      <c r="U1789" s="16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3" t="s">
        <v>8337</v>
      </c>
      <c r="R1790" t="s">
        <v>8338</v>
      </c>
      <c r="S1790" s="26">
        <f t="shared" si="137"/>
        <v>41913.94840277778</v>
      </c>
      <c r="T1790" s="26">
        <f t="shared" si="138"/>
        <v>16374.948402777778</v>
      </c>
      <c r="U1790" s="16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3" t="s">
        <v>8337</v>
      </c>
      <c r="R1791" t="s">
        <v>8338</v>
      </c>
      <c r="S1791" s="26">
        <f t="shared" si="137"/>
        <v>41956.250034722223</v>
      </c>
      <c r="T1791" s="26">
        <f t="shared" si="138"/>
        <v>16447.250034722223</v>
      </c>
      <c r="U1791" s="16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3" t="s">
        <v>8337</v>
      </c>
      <c r="R1792" t="s">
        <v>8338</v>
      </c>
      <c r="S1792" s="26">
        <f t="shared" si="137"/>
        <v>42010.674513888895</v>
      </c>
      <c r="T1792" s="26">
        <f t="shared" si="138"/>
        <v>16471.674513888891</v>
      </c>
      <c r="U1792" s="16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3" t="s">
        <v>8337</v>
      </c>
      <c r="R1793" t="s">
        <v>8338</v>
      </c>
      <c r="S1793" s="26">
        <f t="shared" si="137"/>
        <v>41973.740335648152</v>
      </c>
      <c r="T1793" s="26">
        <f t="shared" si="138"/>
        <v>16464.740335648148</v>
      </c>
      <c r="U1793" s="16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3" t="s">
        <v>8337</v>
      </c>
      <c r="R1794" t="s">
        <v>8338</v>
      </c>
      <c r="S1794" s="26">
        <f t="shared" si="137"/>
        <v>42189.031041666662</v>
      </c>
      <c r="T1794" s="26">
        <f t="shared" si="138"/>
        <v>16657.290972222221</v>
      </c>
      <c r="U1794" s="16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8337</v>
      </c>
      <c r="R1795" t="s">
        <v>8338</v>
      </c>
      <c r="S1795" s="26">
        <f t="shared" ref="S1795:S1858" si="142">(((J1795/60)/60)/24)+DATE(1970,1,1)</f>
        <v>41940.89166666667</v>
      </c>
      <c r="T1795" s="26">
        <f t="shared" ref="T1795:T1858" si="143">(((I1795/60)/60)/24)</f>
        <v>16401.933333333334</v>
      </c>
      <c r="U1795" s="16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3" t="s">
        <v>8337</v>
      </c>
      <c r="R1796" t="s">
        <v>8338</v>
      </c>
      <c r="S1796" s="26">
        <f t="shared" si="142"/>
        <v>42011.551180555558</v>
      </c>
      <c r="T1796" s="26">
        <f t="shared" si="143"/>
        <v>16477.551180555554</v>
      </c>
      <c r="U1796" s="1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3" t="s">
        <v>8337</v>
      </c>
      <c r="R1797" t="s">
        <v>8338</v>
      </c>
      <c r="S1797" s="26">
        <f t="shared" si="142"/>
        <v>42628.288668981477</v>
      </c>
      <c r="T1797" s="26">
        <f t="shared" si="143"/>
        <v>17088.666666666668</v>
      </c>
      <c r="U1797" s="16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3" t="s">
        <v>8337</v>
      </c>
      <c r="R1798" t="s">
        <v>8338</v>
      </c>
      <c r="S1798" s="26">
        <f t="shared" si="142"/>
        <v>42515.439421296294</v>
      </c>
      <c r="T1798" s="26">
        <f t="shared" si="143"/>
        <v>17006.439421296298</v>
      </c>
      <c r="U1798" s="16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3" t="s">
        <v>8337</v>
      </c>
      <c r="R1799" t="s">
        <v>8338</v>
      </c>
      <c r="S1799" s="26">
        <f t="shared" si="142"/>
        <v>42689.56931712963</v>
      </c>
      <c r="T1799" s="26">
        <f t="shared" si="143"/>
        <v>17150.56931712963</v>
      </c>
      <c r="U1799" s="16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3" t="s">
        <v>8337</v>
      </c>
      <c r="R1800" t="s">
        <v>8338</v>
      </c>
      <c r="S1800" s="26">
        <f t="shared" si="142"/>
        <v>42344.32677083333</v>
      </c>
      <c r="T1800" s="26">
        <f t="shared" si="143"/>
        <v>16835.326770833333</v>
      </c>
      <c r="U1800" s="16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3" t="s">
        <v>8337</v>
      </c>
      <c r="R1801" t="s">
        <v>8338</v>
      </c>
      <c r="S1801" s="26">
        <f t="shared" si="142"/>
        <v>41934.842685185184</v>
      </c>
      <c r="T1801" s="26">
        <f t="shared" si="143"/>
        <v>16385.884351851852</v>
      </c>
      <c r="U1801" s="16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3" t="s">
        <v>8337</v>
      </c>
      <c r="R1802" t="s">
        <v>8338</v>
      </c>
      <c r="S1802" s="26">
        <f t="shared" si="142"/>
        <v>42623.606134259258</v>
      </c>
      <c r="T1802" s="26">
        <f t="shared" si="143"/>
        <v>17084.606134259258</v>
      </c>
      <c r="U1802" s="16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3" t="s">
        <v>8337</v>
      </c>
      <c r="R1803" t="s">
        <v>8338</v>
      </c>
      <c r="S1803" s="26">
        <f t="shared" si="142"/>
        <v>42321.660509259258</v>
      </c>
      <c r="T1803" s="26">
        <f t="shared" si="143"/>
        <v>16784.506944444445</v>
      </c>
      <c r="U1803" s="16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3" t="s">
        <v>8337</v>
      </c>
      <c r="R1804" t="s">
        <v>8338</v>
      </c>
      <c r="S1804" s="26">
        <f t="shared" si="142"/>
        <v>42159.47256944445</v>
      </c>
      <c r="T1804" s="26">
        <f t="shared" si="143"/>
        <v>16613.915972222221</v>
      </c>
      <c r="U1804" s="16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3" t="s">
        <v>8337</v>
      </c>
      <c r="R1805" t="s">
        <v>8338</v>
      </c>
      <c r="S1805" s="26">
        <f t="shared" si="142"/>
        <v>42018.071550925932</v>
      </c>
      <c r="T1805" s="26">
        <f t="shared" si="143"/>
        <v>16480.071550925928</v>
      </c>
      <c r="U1805" s="16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3" t="s">
        <v>8337</v>
      </c>
      <c r="R1806" t="s">
        <v>8338</v>
      </c>
      <c r="S1806" s="26">
        <f t="shared" si="142"/>
        <v>42282.678287037037</v>
      </c>
      <c r="T1806" s="26">
        <f t="shared" si="143"/>
        <v>16753.719953703705</v>
      </c>
      <c r="U1806" s="1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3" t="s">
        <v>8337</v>
      </c>
      <c r="R1807" t="s">
        <v>8338</v>
      </c>
      <c r="S1807" s="26">
        <f t="shared" si="142"/>
        <v>42247.803912037038</v>
      </c>
      <c r="T1807" s="26">
        <f t="shared" si="143"/>
        <v>16710.75</v>
      </c>
      <c r="U1807" s="16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3" t="s">
        <v>8337</v>
      </c>
      <c r="R1808" t="s">
        <v>8338</v>
      </c>
      <c r="S1808" s="26">
        <f t="shared" si="142"/>
        <v>41877.638298611113</v>
      </c>
      <c r="T1808" s="26">
        <f t="shared" si="143"/>
        <v>16343.638298611111</v>
      </c>
      <c r="U1808" s="16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3" t="s">
        <v>8337</v>
      </c>
      <c r="R1809" t="s">
        <v>8338</v>
      </c>
      <c r="S1809" s="26">
        <f t="shared" si="142"/>
        <v>41880.068437499998</v>
      </c>
      <c r="T1809" s="26">
        <f t="shared" si="143"/>
        <v>16341.0684375</v>
      </c>
      <c r="U1809" s="16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3" t="s">
        <v>8337</v>
      </c>
      <c r="R1810" t="s">
        <v>8338</v>
      </c>
      <c r="S1810" s="26">
        <f t="shared" si="142"/>
        <v>42742.680902777778</v>
      </c>
      <c r="T1810" s="26">
        <f t="shared" si="143"/>
        <v>17208.680902777778</v>
      </c>
      <c r="U1810" s="16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3" t="s">
        <v>8337</v>
      </c>
      <c r="R1811" t="s">
        <v>8338</v>
      </c>
      <c r="S1811" s="26">
        <f t="shared" si="142"/>
        <v>42029.907858796301</v>
      </c>
      <c r="T1811" s="26">
        <f t="shared" si="143"/>
        <v>16495.907858796298</v>
      </c>
      <c r="U1811" s="16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3" t="s">
        <v>8337</v>
      </c>
      <c r="R1812" t="s">
        <v>8338</v>
      </c>
      <c r="S1812" s="26">
        <f t="shared" si="142"/>
        <v>41860.91002314815</v>
      </c>
      <c r="T1812" s="26">
        <f t="shared" si="143"/>
        <v>16303.910023148148</v>
      </c>
      <c r="U1812" s="16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3" t="s">
        <v>8337</v>
      </c>
      <c r="R1813" t="s">
        <v>8338</v>
      </c>
      <c r="S1813" s="26">
        <f t="shared" si="142"/>
        <v>41876.433680555558</v>
      </c>
      <c r="T1813" s="26">
        <f t="shared" si="143"/>
        <v>16367.166666666666</v>
      </c>
      <c r="U1813" s="16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3" t="s">
        <v>8337</v>
      </c>
      <c r="R1814" t="s">
        <v>8338</v>
      </c>
      <c r="S1814" s="26">
        <f t="shared" si="142"/>
        <v>42524.318703703699</v>
      </c>
      <c r="T1814" s="26">
        <f t="shared" si="143"/>
        <v>16985.318703703702</v>
      </c>
      <c r="U1814" s="16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3" t="s">
        <v>8337</v>
      </c>
      <c r="R1815" t="s">
        <v>8338</v>
      </c>
      <c r="S1815" s="26">
        <f t="shared" si="142"/>
        <v>41829.889027777775</v>
      </c>
      <c r="T1815" s="26">
        <f t="shared" si="143"/>
        <v>16290.889027777777</v>
      </c>
      <c r="U1815" s="16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3" t="s">
        <v>8337</v>
      </c>
      <c r="R1816" t="s">
        <v>8338</v>
      </c>
      <c r="S1816" s="26">
        <f t="shared" si="142"/>
        <v>42033.314074074078</v>
      </c>
      <c r="T1816" s="26">
        <f t="shared" si="143"/>
        <v>16494.314074074075</v>
      </c>
      <c r="U1816" s="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3" t="s">
        <v>8337</v>
      </c>
      <c r="R1817" t="s">
        <v>8338</v>
      </c>
      <c r="S1817" s="26">
        <f t="shared" si="142"/>
        <v>42172.906678240746</v>
      </c>
      <c r="T1817" s="26">
        <f t="shared" si="143"/>
        <v>16617.906678240743</v>
      </c>
      <c r="U1817" s="16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3" t="s">
        <v>8337</v>
      </c>
      <c r="R1818" t="s">
        <v>8338</v>
      </c>
      <c r="S1818" s="26">
        <f t="shared" si="142"/>
        <v>42548.876192129625</v>
      </c>
      <c r="T1818" s="26">
        <f t="shared" si="143"/>
        <v>17007.791666666668</v>
      </c>
      <c r="U1818" s="16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3" t="s">
        <v>8337</v>
      </c>
      <c r="R1819" t="s">
        <v>8338</v>
      </c>
      <c r="S1819" s="26">
        <f t="shared" si="142"/>
        <v>42705.662118055552</v>
      </c>
      <c r="T1819" s="26">
        <f t="shared" si="143"/>
        <v>17196.290972222221</v>
      </c>
      <c r="U1819" s="16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3" t="s">
        <v>8337</v>
      </c>
      <c r="R1820" t="s">
        <v>8338</v>
      </c>
      <c r="S1820" s="26">
        <f t="shared" si="142"/>
        <v>42067.234375</v>
      </c>
      <c r="T1820" s="26">
        <f t="shared" si="143"/>
        <v>16528.192708333332</v>
      </c>
      <c r="U1820" s="16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3" t="s">
        <v>8337</v>
      </c>
      <c r="R1821" t="s">
        <v>8338</v>
      </c>
      <c r="S1821" s="26">
        <f t="shared" si="142"/>
        <v>41820.752268518518</v>
      </c>
      <c r="T1821" s="26">
        <f t="shared" si="143"/>
        <v>16281.752268518518</v>
      </c>
      <c r="U1821" s="16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3" t="s">
        <v>8337</v>
      </c>
      <c r="R1822" t="s">
        <v>8338</v>
      </c>
      <c r="S1822" s="26">
        <f t="shared" si="142"/>
        <v>42065.084375000006</v>
      </c>
      <c r="T1822" s="26">
        <f t="shared" si="143"/>
        <v>16526.042708333334</v>
      </c>
      <c r="U1822" s="16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3" t="s">
        <v>8324</v>
      </c>
      <c r="R1823" t="s">
        <v>8325</v>
      </c>
      <c r="S1823" s="26">
        <f t="shared" si="142"/>
        <v>40926.319062499999</v>
      </c>
      <c r="T1823" s="26">
        <f t="shared" si="143"/>
        <v>15402.319062499999</v>
      </c>
      <c r="U1823" s="16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3" t="s">
        <v>8324</v>
      </c>
      <c r="R1824" t="s">
        <v>8325</v>
      </c>
      <c r="S1824" s="26">
        <f t="shared" si="142"/>
        <v>41634.797013888885</v>
      </c>
      <c r="T1824" s="26">
        <f t="shared" si="143"/>
        <v>16101.792361111111</v>
      </c>
      <c r="U1824" s="16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3" t="s">
        <v>8324</v>
      </c>
      <c r="R1825" t="s">
        <v>8325</v>
      </c>
      <c r="S1825" s="26">
        <f t="shared" si="142"/>
        <v>41176.684907407405</v>
      </c>
      <c r="T1825" s="26">
        <f t="shared" si="143"/>
        <v>15637.684907407407</v>
      </c>
      <c r="U1825" s="16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3" t="s">
        <v>8324</v>
      </c>
      <c r="R1826" t="s">
        <v>8325</v>
      </c>
      <c r="S1826" s="26">
        <f t="shared" si="142"/>
        <v>41626.916284722225</v>
      </c>
      <c r="T1826" s="26">
        <f t="shared" si="143"/>
        <v>16078.088888888889</v>
      </c>
      <c r="U1826" s="1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3" t="s">
        <v>8324</v>
      </c>
      <c r="R1827" t="s">
        <v>8325</v>
      </c>
      <c r="S1827" s="26">
        <f t="shared" si="142"/>
        <v>41443.83452546296</v>
      </c>
      <c r="T1827" s="26">
        <f t="shared" si="143"/>
        <v>15897.834525462962</v>
      </c>
      <c r="U1827" s="16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3" t="s">
        <v>8324</v>
      </c>
      <c r="R1828" t="s">
        <v>8325</v>
      </c>
      <c r="S1828" s="26">
        <f t="shared" si="142"/>
        <v>41657.923807870371</v>
      </c>
      <c r="T1828" s="26">
        <f t="shared" si="143"/>
        <v>16118.923807870371</v>
      </c>
      <c r="U1828" s="16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3" t="s">
        <v>8324</v>
      </c>
      <c r="R1829" t="s">
        <v>8325</v>
      </c>
      <c r="S1829" s="26">
        <f t="shared" si="142"/>
        <v>40555.325937499998</v>
      </c>
      <c r="T1829" s="26">
        <f t="shared" si="143"/>
        <v>15036.3259375</v>
      </c>
      <c r="U1829" s="16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3" t="s">
        <v>8324</v>
      </c>
      <c r="R1830" t="s">
        <v>8325</v>
      </c>
      <c r="S1830" s="26">
        <f t="shared" si="142"/>
        <v>41736.899652777778</v>
      </c>
      <c r="T1830" s="26">
        <f t="shared" si="143"/>
        <v>16199.916666666666</v>
      </c>
      <c r="U1830" s="16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3" t="s">
        <v>8324</v>
      </c>
      <c r="R1831" t="s">
        <v>8325</v>
      </c>
      <c r="S1831" s="26">
        <f t="shared" si="142"/>
        <v>40516.087627314817</v>
      </c>
      <c r="T1831" s="26">
        <f t="shared" si="143"/>
        <v>14995.916666666666</v>
      </c>
      <c r="U1831" s="16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3" t="s">
        <v>8324</v>
      </c>
      <c r="R1832" t="s">
        <v>8325</v>
      </c>
      <c r="S1832" s="26">
        <f t="shared" si="142"/>
        <v>41664.684108796297</v>
      </c>
      <c r="T1832" s="26">
        <f t="shared" si="143"/>
        <v>16125.684108796297</v>
      </c>
      <c r="U1832" s="16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3" t="s">
        <v>8324</v>
      </c>
      <c r="R1833" t="s">
        <v>8325</v>
      </c>
      <c r="S1833" s="26">
        <f t="shared" si="142"/>
        <v>41026.996099537035</v>
      </c>
      <c r="T1833" s="26">
        <f t="shared" si="143"/>
        <v>15472.996099537037</v>
      </c>
      <c r="U1833" s="16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3" t="s">
        <v>8324</v>
      </c>
      <c r="R1834" t="s">
        <v>8325</v>
      </c>
      <c r="S1834" s="26">
        <f t="shared" si="142"/>
        <v>40576.539664351854</v>
      </c>
      <c r="T1834" s="26">
        <f t="shared" si="143"/>
        <v>15037.539664351852</v>
      </c>
      <c r="U1834" s="16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3" t="s">
        <v>8324</v>
      </c>
      <c r="R1835" t="s">
        <v>8325</v>
      </c>
      <c r="S1835" s="26">
        <f t="shared" si="142"/>
        <v>41303.044016203705</v>
      </c>
      <c r="T1835" s="26">
        <f t="shared" si="143"/>
        <v>15766.332638888889</v>
      </c>
      <c r="U1835" s="16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3" t="s">
        <v>8324</v>
      </c>
      <c r="R1836" t="s">
        <v>8325</v>
      </c>
      <c r="S1836" s="26">
        <f t="shared" si="142"/>
        <v>41988.964062500003</v>
      </c>
      <c r="T1836" s="26">
        <f t="shared" si="143"/>
        <v>16459.964062499999</v>
      </c>
      <c r="U1836" s="1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3" t="s">
        <v>8324</v>
      </c>
      <c r="R1837" t="s">
        <v>8325</v>
      </c>
      <c r="S1837" s="26">
        <f t="shared" si="142"/>
        <v>42430.702210648145</v>
      </c>
      <c r="T1837" s="26">
        <f t="shared" si="143"/>
        <v>16891.660543981481</v>
      </c>
      <c r="U1837" s="16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3" t="s">
        <v>8324</v>
      </c>
      <c r="R1838" t="s">
        <v>8325</v>
      </c>
      <c r="S1838" s="26">
        <f t="shared" si="142"/>
        <v>41305.809363425928</v>
      </c>
      <c r="T1838" s="26">
        <f t="shared" si="143"/>
        <v>15753.809363425928</v>
      </c>
      <c r="U1838" s="16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3" t="s">
        <v>8324</v>
      </c>
      <c r="R1839" t="s">
        <v>8325</v>
      </c>
      <c r="S1839" s="26">
        <f t="shared" si="142"/>
        <v>40926.047858796301</v>
      </c>
      <c r="T1839" s="26">
        <f t="shared" si="143"/>
        <v>15417.006192129631</v>
      </c>
      <c r="U1839" s="16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3" t="s">
        <v>8324</v>
      </c>
      <c r="R1840" t="s">
        <v>8325</v>
      </c>
      <c r="S1840" s="26">
        <f t="shared" si="142"/>
        <v>40788.786539351851</v>
      </c>
      <c r="T1840" s="26">
        <f t="shared" si="143"/>
        <v>15248.125</v>
      </c>
      <c r="U1840" s="16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3" t="s">
        <v>8324</v>
      </c>
      <c r="R1841" t="s">
        <v>8325</v>
      </c>
      <c r="S1841" s="26">
        <f t="shared" si="142"/>
        <v>42614.722013888888</v>
      </c>
      <c r="T1841" s="26">
        <f t="shared" si="143"/>
        <v>17075.722013888888</v>
      </c>
      <c r="U1841" s="16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3" t="s">
        <v>8324</v>
      </c>
      <c r="R1842" t="s">
        <v>8325</v>
      </c>
      <c r="S1842" s="26">
        <f t="shared" si="142"/>
        <v>41382.096180555556</v>
      </c>
      <c r="T1842" s="26">
        <f t="shared" si="143"/>
        <v>15832.207638888889</v>
      </c>
      <c r="U1842" s="16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3" t="s">
        <v>8324</v>
      </c>
      <c r="R1843" t="s">
        <v>8325</v>
      </c>
      <c r="S1843" s="26">
        <f t="shared" si="142"/>
        <v>41745.84542824074</v>
      </c>
      <c r="T1843" s="26">
        <f t="shared" si="143"/>
        <v>16210.207638888889</v>
      </c>
      <c r="U1843" s="16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3" t="s">
        <v>8324</v>
      </c>
      <c r="R1844" t="s">
        <v>8325</v>
      </c>
      <c r="S1844" s="26">
        <f t="shared" si="142"/>
        <v>42031.631724537037</v>
      </c>
      <c r="T1844" s="26">
        <f t="shared" si="143"/>
        <v>16496.249305555557</v>
      </c>
      <c r="U1844" s="16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3" t="s">
        <v>8324</v>
      </c>
      <c r="R1845" t="s">
        <v>8325</v>
      </c>
      <c r="S1845" s="26">
        <f t="shared" si="142"/>
        <v>40564.994837962964</v>
      </c>
      <c r="T1845" s="26">
        <f t="shared" si="143"/>
        <v>15025.994837962962</v>
      </c>
      <c r="U1845" s="16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3" t="s">
        <v>8324</v>
      </c>
      <c r="R1846" t="s">
        <v>8325</v>
      </c>
      <c r="S1846" s="26">
        <f t="shared" si="142"/>
        <v>40666.973541666666</v>
      </c>
      <c r="T1846" s="26">
        <f t="shared" si="143"/>
        <v>15136.125</v>
      </c>
      <c r="U1846" s="1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3" t="s">
        <v>8324</v>
      </c>
      <c r="R1847" t="s">
        <v>8325</v>
      </c>
      <c r="S1847" s="26">
        <f t="shared" si="142"/>
        <v>42523.333310185189</v>
      </c>
      <c r="T1847" s="26">
        <f t="shared" si="143"/>
        <v>16969.204861111113</v>
      </c>
      <c r="U1847" s="16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3" t="s">
        <v>8324</v>
      </c>
      <c r="R1848" t="s">
        <v>8325</v>
      </c>
      <c r="S1848" s="26">
        <f t="shared" si="142"/>
        <v>41228.650196759263</v>
      </c>
      <c r="T1848" s="26">
        <f t="shared" si="143"/>
        <v>15689.650196759261</v>
      </c>
      <c r="U1848" s="16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3" t="s">
        <v>8324</v>
      </c>
      <c r="R1849" t="s">
        <v>8325</v>
      </c>
      <c r="S1849" s="26">
        <f t="shared" si="142"/>
        <v>42094.236481481479</v>
      </c>
      <c r="T1849" s="26">
        <f t="shared" si="143"/>
        <v>16546.236481481483</v>
      </c>
      <c r="U1849" s="16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3" t="s">
        <v>8324</v>
      </c>
      <c r="R1850" t="s">
        <v>8325</v>
      </c>
      <c r="S1850" s="26">
        <f t="shared" si="142"/>
        <v>40691.788055555553</v>
      </c>
      <c r="T1850" s="26">
        <f t="shared" si="143"/>
        <v>15186.290972222223</v>
      </c>
      <c r="U1850" s="16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3" t="s">
        <v>8324</v>
      </c>
      <c r="R1851" t="s">
        <v>8325</v>
      </c>
      <c r="S1851" s="26">
        <f t="shared" si="142"/>
        <v>41169.845590277779</v>
      </c>
      <c r="T1851" s="26">
        <f t="shared" si="143"/>
        <v>15630.845590277777</v>
      </c>
      <c r="U1851" s="16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3" t="s">
        <v>8324</v>
      </c>
      <c r="R1852" t="s">
        <v>8325</v>
      </c>
      <c r="S1852" s="26">
        <f t="shared" si="142"/>
        <v>41800.959490740745</v>
      </c>
      <c r="T1852" s="26">
        <f t="shared" si="143"/>
        <v>16261.959490740743</v>
      </c>
      <c r="U1852" s="16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3" t="s">
        <v>8324</v>
      </c>
      <c r="R1853" t="s">
        <v>8325</v>
      </c>
      <c r="S1853" s="26">
        <f t="shared" si="142"/>
        <v>41827.906689814816</v>
      </c>
      <c r="T1853" s="26">
        <f t="shared" si="143"/>
        <v>16279.041666666666</v>
      </c>
      <c r="U1853" s="16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3" t="s">
        <v>8324</v>
      </c>
      <c r="R1854" t="s">
        <v>8325</v>
      </c>
      <c r="S1854" s="26">
        <f t="shared" si="142"/>
        <v>42081.77143518519</v>
      </c>
      <c r="T1854" s="26">
        <f t="shared" si="143"/>
        <v>16550</v>
      </c>
      <c r="U1854" s="16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3" t="s">
        <v>8324</v>
      </c>
      <c r="R1855" t="s">
        <v>8325</v>
      </c>
      <c r="S1855" s="26">
        <f t="shared" si="142"/>
        <v>41177.060381944444</v>
      </c>
      <c r="T1855" s="26">
        <f t="shared" si="143"/>
        <v>15658.10204861111</v>
      </c>
      <c r="U1855" s="16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3" t="s">
        <v>8324</v>
      </c>
      <c r="R1856" t="s">
        <v>8325</v>
      </c>
      <c r="S1856" s="26">
        <f t="shared" si="142"/>
        <v>41388.021261574075</v>
      </c>
      <c r="T1856" s="26">
        <f t="shared" si="143"/>
        <v>15849.021261574075</v>
      </c>
      <c r="U1856" s="1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3" t="s">
        <v>8324</v>
      </c>
      <c r="R1857" t="s">
        <v>8325</v>
      </c>
      <c r="S1857" s="26">
        <f t="shared" si="142"/>
        <v>41600.538657407407</v>
      </c>
      <c r="T1857" s="26">
        <f t="shared" si="143"/>
        <v>16076.538657407407</v>
      </c>
      <c r="U1857" s="16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3" t="s">
        <v>8324</v>
      </c>
      <c r="R1858" t="s">
        <v>8325</v>
      </c>
      <c r="S1858" s="26">
        <f t="shared" si="142"/>
        <v>41817.854999999996</v>
      </c>
      <c r="T1858" s="26">
        <f t="shared" si="143"/>
        <v>16269.854999999998</v>
      </c>
      <c r="U1858" s="16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8324</v>
      </c>
      <c r="R1859" t="s">
        <v>8325</v>
      </c>
      <c r="S1859" s="26">
        <f t="shared" ref="S1859:S1922" si="147">(((J1859/60)/60)/24)+DATE(1970,1,1)</f>
        <v>41864.76866898148</v>
      </c>
      <c r="T1859" s="26">
        <f t="shared" ref="T1859:T1922" si="148">(((I1859/60)/60)/24)</f>
        <v>16325.76866898148</v>
      </c>
      <c r="U1859" s="16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3" t="s">
        <v>8324</v>
      </c>
      <c r="R1860" t="s">
        <v>8325</v>
      </c>
      <c r="S1860" s="26">
        <f t="shared" si="147"/>
        <v>40833.200474537036</v>
      </c>
      <c r="T1860" s="26">
        <f t="shared" si="148"/>
        <v>15324.242141203706</v>
      </c>
      <c r="U1860" s="16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3" t="s">
        <v>8324</v>
      </c>
      <c r="R1861" t="s">
        <v>8325</v>
      </c>
      <c r="S1861" s="26">
        <f t="shared" si="147"/>
        <v>40778.770011574074</v>
      </c>
      <c r="T1861" s="26">
        <f t="shared" si="148"/>
        <v>15239.770011574074</v>
      </c>
      <c r="U1861" s="16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3" t="s">
        <v>8324</v>
      </c>
      <c r="R1862" t="s">
        <v>8325</v>
      </c>
      <c r="S1862" s="26">
        <f t="shared" si="147"/>
        <v>41655.709305555552</v>
      </c>
      <c r="T1862" s="26">
        <f t="shared" si="148"/>
        <v>16107.709305555554</v>
      </c>
      <c r="U1862" s="16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3" t="s">
        <v>8332</v>
      </c>
      <c r="R1863" t="s">
        <v>8334</v>
      </c>
      <c r="S1863" s="26">
        <f t="shared" si="147"/>
        <v>42000.300243055557</v>
      </c>
      <c r="T1863" s="26">
        <f t="shared" si="148"/>
        <v>16461.300243055557</v>
      </c>
      <c r="U1863" s="16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3" t="s">
        <v>8332</v>
      </c>
      <c r="R1864" t="s">
        <v>8334</v>
      </c>
      <c r="S1864" s="26">
        <f t="shared" si="147"/>
        <v>42755.492754629624</v>
      </c>
      <c r="T1864" s="26">
        <f t="shared" si="148"/>
        <v>17233.3125</v>
      </c>
      <c r="U1864" s="16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3" t="s">
        <v>8332</v>
      </c>
      <c r="R1865" t="s">
        <v>8334</v>
      </c>
      <c r="S1865" s="26">
        <f t="shared" si="147"/>
        <v>41772.797280092593</v>
      </c>
      <c r="T1865" s="26">
        <f t="shared" si="148"/>
        <v>16233.797280092593</v>
      </c>
      <c r="U1865" s="16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3" t="s">
        <v>8332</v>
      </c>
      <c r="R1866" t="s">
        <v>8334</v>
      </c>
      <c r="S1866" s="26">
        <f t="shared" si="147"/>
        <v>41733.716435185182</v>
      </c>
      <c r="T1866" s="26">
        <f t="shared" si="148"/>
        <v>16194.716435185184</v>
      </c>
      <c r="U1866" s="1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3" t="s">
        <v>8332</v>
      </c>
      <c r="R1867" t="s">
        <v>8334</v>
      </c>
      <c r="S1867" s="26">
        <f t="shared" si="147"/>
        <v>42645.367442129631</v>
      </c>
      <c r="T1867" s="26">
        <f t="shared" si="148"/>
        <v>17111.409108796299</v>
      </c>
      <c r="U1867" s="16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3" t="s">
        <v>8332</v>
      </c>
      <c r="R1868" t="s">
        <v>8334</v>
      </c>
      <c r="S1868" s="26">
        <f t="shared" si="147"/>
        <v>42742.246493055558</v>
      </c>
      <c r="T1868" s="26">
        <f t="shared" si="148"/>
        <v>17226.166666666668</v>
      </c>
      <c r="U1868" s="16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3" t="s">
        <v>8332</v>
      </c>
      <c r="R1869" t="s">
        <v>8334</v>
      </c>
      <c r="S1869" s="26">
        <f t="shared" si="147"/>
        <v>42649.924907407403</v>
      </c>
      <c r="T1869" s="26">
        <f t="shared" si="148"/>
        <v>17110.924907407407</v>
      </c>
      <c r="U1869" s="16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3" t="s">
        <v>8332</v>
      </c>
      <c r="R1870" t="s">
        <v>8334</v>
      </c>
      <c r="S1870" s="26">
        <f t="shared" si="147"/>
        <v>42328.779224537036</v>
      </c>
      <c r="T1870" s="26">
        <f t="shared" si="148"/>
        <v>16784.332638888889</v>
      </c>
      <c r="U1870" s="16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3" t="s">
        <v>8332</v>
      </c>
      <c r="R1871" t="s">
        <v>8334</v>
      </c>
      <c r="S1871" s="26">
        <f t="shared" si="147"/>
        <v>42709.002881944441</v>
      </c>
      <c r="T1871" s="26">
        <f t="shared" si="148"/>
        <v>17170.002881944445</v>
      </c>
      <c r="U1871" s="16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3" t="s">
        <v>8332</v>
      </c>
      <c r="R1872" t="s">
        <v>8334</v>
      </c>
      <c r="S1872" s="26">
        <f t="shared" si="147"/>
        <v>42371.355729166666</v>
      </c>
      <c r="T1872" s="26">
        <f t="shared" si="148"/>
        <v>16831.178472222222</v>
      </c>
      <c r="U1872" s="16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3" t="s">
        <v>8332</v>
      </c>
      <c r="R1873" t="s">
        <v>8334</v>
      </c>
      <c r="S1873" s="26">
        <f t="shared" si="147"/>
        <v>41923.783576388887</v>
      </c>
      <c r="T1873" s="26">
        <f t="shared" si="148"/>
        <v>16394.825243055555</v>
      </c>
      <c r="U1873" s="16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3" t="s">
        <v>8332</v>
      </c>
      <c r="R1874" t="s">
        <v>8334</v>
      </c>
      <c r="S1874" s="26">
        <f t="shared" si="147"/>
        <v>42155.129652777774</v>
      </c>
      <c r="T1874" s="26">
        <f t="shared" si="148"/>
        <v>16616.129652777778</v>
      </c>
      <c r="U1874" s="16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3" t="s">
        <v>8332</v>
      </c>
      <c r="R1875" t="s">
        <v>8334</v>
      </c>
      <c r="S1875" s="26">
        <f t="shared" si="147"/>
        <v>42164.615856481483</v>
      </c>
      <c r="T1875" s="26">
        <f t="shared" si="148"/>
        <v>16624.697916666668</v>
      </c>
      <c r="U1875" s="16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3" t="s">
        <v>8332</v>
      </c>
      <c r="R1876" t="s">
        <v>8334</v>
      </c>
      <c r="S1876" s="26">
        <f t="shared" si="147"/>
        <v>42529.969131944439</v>
      </c>
      <c r="T1876" s="26">
        <f t="shared" si="148"/>
        <v>16980.969131944443</v>
      </c>
      <c r="U1876" s="1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3" t="s">
        <v>8332</v>
      </c>
      <c r="R1877" t="s">
        <v>8334</v>
      </c>
      <c r="S1877" s="26">
        <f t="shared" si="147"/>
        <v>42528.899398148147</v>
      </c>
      <c r="T1877" s="26">
        <f t="shared" si="148"/>
        <v>17019.899398148147</v>
      </c>
      <c r="U1877" s="16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3" t="s">
        <v>8332</v>
      </c>
      <c r="R1878" t="s">
        <v>8334</v>
      </c>
      <c r="S1878" s="26">
        <f t="shared" si="147"/>
        <v>41776.284780092588</v>
      </c>
      <c r="T1878" s="26">
        <f t="shared" si="148"/>
        <v>16237.28478009259</v>
      </c>
      <c r="U1878" s="16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3" t="s">
        <v>8332</v>
      </c>
      <c r="R1879" t="s">
        <v>8334</v>
      </c>
      <c r="S1879" s="26">
        <f t="shared" si="147"/>
        <v>42035.029224537036</v>
      </c>
      <c r="T1879" s="26">
        <f t="shared" si="148"/>
        <v>16495.029224537036</v>
      </c>
      <c r="U1879" s="16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3" t="s">
        <v>8332</v>
      </c>
      <c r="R1880" t="s">
        <v>8334</v>
      </c>
      <c r="S1880" s="26">
        <f t="shared" si="147"/>
        <v>41773.008738425924</v>
      </c>
      <c r="T1880" s="26">
        <f t="shared" si="148"/>
        <v>16234.008738425924</v>
      </c>
      <c r="U1880" s="16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3" t="s">
        <v>8332</v>
      </c>
      <c r="R1881" t="s">
        <v>8334</v>
      </c>
      <c r="S1881" s="26">
        <f t="shared" si="147"/>
        <v>42413.649641203709</v>
      </c>
      <c r="T1881" s="26">
        <f t="shared" si="148"/>
        <v>16874.607974537037</v>
      </c>
      <c r="U1881" s="16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3" t="s">
        <v>8332</v>
      </c>
      <c r="R1882" t="s">
        <v>8334</v>
      </c>
      <c r="S1882" s="26">
        <f t="shared" si="147"/>
        <v>42430.566898148143</v>
      </c>
      <c r="T1882" s="26">
        <f t="shared" si="148"/>
        <v>16890.525231481482</v>
      </c>
      <c r="U1882" s="16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3" t="s">
        <v>8324</v>
      </c>
      <c r="R1883" t="s">
        <v>8328</v>
      </c>
      <c r="S1883" s="26">
        <f t="shared" si="147"/>
        <v>42043.152650462958</v>
      </c>
      <c r="T1883" s="26">
        <f t="shared" si="148"/>
        <v>16504.110983796298</v>
      </c>
      <c r="U1883" s="16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3" t="s">
        <v>8324</v>
      </c>
      <c r="R1884" t="s">
        <v>8328</v>
      </c>
      <c r="S1884" s="26">
        <f t="shared" si="147"/>
        <v>41067.949212962965</v>
      </c>
      <c r="T1884" s="26">
        <f t="shared" si="148"/>
        <v>15531.991666666667</v>
      </c>
      <c r="U1884" s="16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3" t="s">
        <v>8324</v>
      </c>
      <c r="R1885" t="s">
        <v>8328</v>
      </c>
      <c r="S1885" s="26">
        <f t="shared" si="147"/>
        <v>40977.948009259257</v>
      </c>
      <c r="T1885" s="26">
        <f t="shared" si="148"/>
        <v>15438.906342592592</v>
      </c>
      <c r="U1885" s="16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3" t="s">
        <v>8324</v>
      </c>
      <c r="R1886" t="s">
        <v>8328</v>
      </c>
      <c r="S1886" s="26">
        <f t="shared" si="147"/>
        <v>41205.198321759257</v>
      </c>
      <c r="T1886" s="26">
        <f t="shared" si="148"/>
        <v>15671.5</v>
      </c>
      <c r="U1886" s="1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3" t="s">
        <v>8324</v>
      </c>
      <c r="R1887" t="s">
        <v>8328</v>
      </c>
      <c r="S1887" s="26">
        <f t="shared" si="147"/>
        <v>41099.093865740739</v>
      </c>
      <c r="T1887" s="26">
        <f t="shared" si="148"/>
        <v>15562.916666666666</v>
      </c>
      <c r="U1887" s="16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3" t="s">
        <v>8324</v>
      </c>
      <c r="R1888" t="s">
        <v>8328</v>
      </c>
      <c r="S1888" s="26">
        <f t="shared" si="147"/>
        <v>41925.906689814816</v>
      </c>
      <c r="T1888" s="26">
        <f t="shared" si="148"/>
        <v>16386.94835648148</v>
      </c>
      <c r="U1888" s="16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3" t="s">
        <v>8324</v>
      </c>
      <c r="R1889" t="s">
        <v>8328</v>
      </c>
      <c r="S1889" s="26">
        <f t="shared" si="147"/>
        <v>42323.800138888888</v>
      </c>
      <c r="T1889" s="26">
        <f t="shared" si="148"/>
        <v>16772.895833333332</v>
      </c>
      <c r="U1889" s="16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3" t="s">
        <v>8324</v>
      </c>
      <c r="R1890" t="s">
        <v>8328</v>
      </c>
      <c r="S1890" s="26">
        <f t="shared" si="147"/>
        <v>40299.239953703705</v>
      </c>
      <c r="T1890" s="26">
        <f t="shared" si="148"/>
        <v>14761.207638888889</v>
      </c>
      <c r="U1890" s="16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3" t="s">
        <v>8324</v>
      </c>
      <c r="R1891" t="s">
        <v>8328</v>
      </c>
      <c r="S1891" s="26">
        <f t="shared" si="147"/>
        <v>41299.793356481481</v>
      </c>
      <c r="T1891" s="26">
        <f t="shared" si="148"/>
        <v>15775.751689814815</v>
      </c>
      <c r="U1891" s="16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3" t="s">
        <v>8324</v>
      </c>
      <c r="R1892" t="s">
        <v>8328</v>
      </c>
      <c r="S1892" s="26">
        <f t="shared" si="147"/>
        <v>41228.786203703705</v>
      </c>
      <c r="T1892" s="26">
        <f t="shared" si="148"/>
        <v>15689.786203703703</v>
      </c>
      <c r="U1892" s="16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3" t="s">
        <v>8324</v>
      </c>
      <c r="R1893" t="s">
        <v>8328</v>
      </c>
      <c r="S1893" s="26">
        <f t="shared" si="147"/>
        <v>40335.798078703701</v>
      </c>
      <c r="T1893" s="26">
        <f t="shared" si="148"/>
        <v>14812.25</v>
      </c>
      <c r="U1893" s="16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3" t="s">
        <v>8324</v>
      </c>
      <c r="R1894" t="s">
        <v>8328</v>
      </c>
      <c r="S1894" s="26">
        <f t="shared" si="147"/>
        <v>40671.637511574074</v>
      </c>
      <c r="T1894" s="26">
        <f t="shared" si="148"/>
        <v>15132.637511574074</v>
      </c>
      <c r="U1894" s="16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3" t="s">
        <v>8324</v>
      </c>
      <c r="R1895" t="s">
        <v>8328</v>
      </c>
      <c r="S1895" s="26">
        <f t="shared" si="147"/>
        <v>40632.94195601852</v>
      </c>
      <c r="T1895" s="26">
        <f t="shared" si="148"/>
        <v>15080.165972222223</v>
      </c>
      <c r="U1895" s="16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3" t="s">
        <v>8324</v>
      </c>
      <c r="R1896" t="s">
        <v>8328</v>
      </c>
      <c r="S1896" s="26">
        <f t="shared" si="147"/>
        <v>40920.904895833337</v>
      </c>
      <c r="T1896" s="26">
        <f t="shared" si="148"/>
        <v>15382.904895833335</v>
      </c>
      <c r="U1896" s="1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3" t="s">
        <v>8324</v>
      </c>
      <c r="R1897" t="s">
        <v>8328</v>
      </c>
      <c r="S1897" s="26">
        <f t="shared" si="147"/>
        <v>42267.746782407412</v>
      </c>
      <c r="T1897" s="26">
        <f t="shared" si="148"/>
        <v>16728.746782407408</v>
      </c>
      <c r="U1897" s="16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3" t="s">
        <v>8324</v>
      </c>
      <c r="R1898" t="s">
        <v>8328</v>
      </c>
      <c r="S1898" s="26">
        <f t="shared" si="147"/>
        <v>40981.710243055553</v>
      </c>
      <c r="T1898" s="26">
        <f t="shared" si="148"/>
        <v>15442.710243055555</v>
      </c>
      <c r="U1898" s="16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3" t="s">
        <v>8324</v>
      </c>
      <c r="R1899" t="s">
        <v>8328</v>
      </c>
      <c r="S1899" s="26">
        <f t="shared" si="147"/>
        <v>41680.583402777782</v>
      </c>
      <c r="T1899" s="26">
        <f t="shared" si="148"/>
        <v>16133.875</v>
      </c>
      <c r="U1899" s="16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3" t="s">
        <v>8324</v>
      </c>
      <c r="R1900" t="s">
        <v>8328</v>
      </c>
      <c r="S1900" s="26">
        <f t="shared" si="147"/>
        <v>42366.192974537036</v>
      </c>
      <c r="T1900" s="26">
        <f t="shared" si="148"/>
        <v>16832.75</v>
      </c>
      <c r="U1900" s="16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3" t="s">
        <v>8324</v>
      </c>
      <c r="R1901" t="s">
        <v>8328</v>
      </c>
      <c r="S1901" s="26">
        <f t="shared" si="147"/>
        <v>42058.941736111112</v>
      </c>
      <c r="T1901" s="26">
        <f t="shared" si="148"/>
        <v>16519.900069444444</v>
      </c>
      <c r="U1901" s="16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3" t="s">
        <v>8324</v>
      </c>
      <c r="R1902" t="s">
        <v>8328</v>
      </c>
      <c r="S1902" s="26">
        <f t="shared" si="147"/>
        <v>41160.871886574074</v>
      </c>
      <c r="T1902" s="26">
        <f t="shared" si="148"/>
        <v>15619.415972222223</v>
      </c>
      <c r="U1902" s="16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3" t="s">
        <v>8318</v>
      </c>
      <c r="R1903" t="s">
        <v>8347</v>
      </c>
      <c r="S1903" s="26">
        <f t="shared" si="147"/>
        <v>42116.54315972222</v>
      </c>
      <c r="T1903" s="26">
        <f t="shared" si="148"/>
        <v>16577.541666666668</v>
      </c>
      <c r="U1903" s="16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3" t="s">
        <v>8318</v>
      </c>
      <c r="R1904" t="s">
        <v>8347</v>
      </c>
      <c r="S1904" s="26">
        <f t="shared" si="147"/>
        <v>42037.789895833332</v>
      </c>
      <c r="T1904" s="26">
        <f t="shared" si="148"/>
        <v>16498.789895833332</v>
      </c>
      <c r="U1904" s="16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3" t="s">
        <v>8318</v>
      </c>
      <c r="R1905" t="s">
        <v>8347</v>
      </c>
      <c r="S1905" s="26">
        <f t="shared" si="147"/>
        <v>42702.770729166667</v>
      </c>
      <c r="T1905" s="26">
        <f t="shared" si="148"/>
        <v>17193.770729166667</v>
      </c>
      <c r="U1905" s="16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3" t="s">
        <v>8318</v>
      </c>
      <c r="R1906" t="s">
        <v>8347</v>
      </c>
      <c r="S1906" s="26">
        <f t="shared" si="147"/>
        <v>42326.685428240744</v>
      </c>
      <c r="T1906" s="26">
        <f t="shared" si="148"/>
        <v>16802.68542824074</v>
      </c>
      <c r="U1906" s="1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3" t="s">
        <v>8318</v>
      </c>
      <c r="R1907" t="s">
        <v>8347</v>
      </c>
      <c r="S1907" s="26">
        <f t="shared" si="147"/>
        <v>41859.925856481481</v>
      </c>
      <c r="T1907" s="26">
        <f t="shared" si="148"/>
        <v>16320.925856481483</v>
      </c>
      <c r="U1907" s="16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3" t="s">
        <v>8318</v>
      </c>
      <c r="R1908" t="s">
        <v>8347</v>
      </c>
      <c r="S1908" s="26">
        <f t="shared" si="147"/>
        <v>42514.671099537038</v>
      </c>
      <c r="T1908" s="26">
        <f t="shared" si="148"/>
        <v>16975.671099537038</v>
      </c>
      <c r="U1908" s="16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3" t="s">
        <v>8318</v>
      </c>
      <c r="R1909" t="s">
        <v>8347</v>
      </c>
      <c r="S1909" s="26">
        <f t="shared" si="147"/>
        <v>41767.587094907409</v>
      </c>
      <c r="T1909" s="26">
        <f t="shared" si="148"/>
        <v>16213.587094907409</v>
      </c>
      <c r="U1909" s="16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3" t="s">
        <v>8318</v>
      </c>
      <c r="R1910" t="s">
        <v>8347</v>
      </c>
      <c r="S1910" s="26">
        <f t="shared" si="147"/>
        <v>42703.917824074073</v>
      </c>
      <c r="T1910" s="26">
        <f t="shared" si="148"/>
        <v>17164.917824074077</v>
      </c>
      <c r="U1910" s="16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3" t="s">
        <v>8318</v>
      </c>
      <c r="R1911" t="s">
        <v>8347</v>
      </c>
      <c r="S1911" s="26">
        <f t="shared" si="147"/>
        <v>41905.429155092592</v>
      </c>
      <c r="T1911" s="26">
        <f t="shared" si="148"/>
        <v>16366.429155092594</v>
      </c>
      <c r="U1911" s="16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3" t="s">
        <v>8318</v>
      </c>
      <c r="R1912" t="s">
        <v>8347</v>
      </c>
      <c r="S1912" s="26">
        <f t="shared" si="147"/>
        <v>42264.963159722218</v>
      </c>
      <c r="T1912" s="26">
        <f t="shared" si="148"/>
        <v>16739.947916666668</v>
      </c>
      <c r="U1912" s="16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3" t="s">
        <v>8318</v>
      </c>
      <c r="R1913" t="s">
        <v>8347</v>
      </c>
      <c r="S1913" s="26">
        <f t="shared" si="147"/>
        <v>41830.033958333333</v>
      </c>
      <c r="T1913" s="26">
        <f t="shared" si="148"/>
        <v>16291.033958333333</v>
      </c>
      <c r="U1913" s="16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3" t="s">
        <v>8318</v>
      </c>
      <c r="R1914" t="s">
        <v>8347</v>
      </c>
      <c r="S1914" s="26">
        <f t="shared" si="147"/>
        <v>42129.226388888885</v>
      </c>
      <c r="T1914" s="26">
        <f t="shared" si="148"/>
        <v>16590.226388888888</v>
      </c>
      <c r="U1914" s="16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3" t="s">
        <v>8318</v>
      </c>
      <c r="R1915" t="s">
        <v>8347</v>
      </c>
      <c r="S1915" s="26">
        <f t="shared" si="147"/>
        <v>41890.511319444442</v>
      </c>
      <c r="T1915" s="26">
        <f t="shared" si="148"/>
        <v>16351.511319444444</v>
      </c>
      <c r="U1915" s="16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3" t="s">
        <v>8318</v>
      </c>
      <c r="R1916" t="s">
        <v>8347</v>
      </c>
      <c r="S1916" s="26">
        <f t="shared" si="147"/>
        <v>41929.174456018518</v>
      </c>
      <c r="T1916" s="26">
        <f t="shared" si="148"/>
        <v>16375.165972222223</v>
      </c>
      <c r="U1916" s="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3" t="s">
        <v>8318</v>
      </c>
      <c r="R1917" t="s">
        <v>8347</v>
      </c>
      <c r="S1917" s="26">
        <f t="shared" si="147"/>
        <v>41864.04886574074</v>
      </c>
      <c r="T1917" s="26">
        <f t="shared" si="148"/>
        <v>16315.04886574074</v>
      </c>
      <c r="U1917" s="16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3" t="s">
        <v>8318</v>
      </c>
      <c r="R1918" t="s">
        <v>8347</v>
      </c>
      <c r="S1918" s="26">
        <f t="shared" si="147"/>
        <v>42656.717303240745</v>
      </c>
      <c r="T1918" s="26">
        <f t="shared" si="148"/>
        <v>17112.758969907409</v>
      </c>
      <c r="U1918" s="16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3" t="s">
        <v>8318</v>
      </c>
      <c r="R1919" t="s">
        <v>8347</v>
      </c>
      <c r="S1919" s="26">
        <f t="shared" si="147"/>
        <v>42746.270057870366</v>
      </c>
      <c r="T1919" s="26">
        <f t="shared" si="148"/>
        <v>17207.27005787037</v>
      </c>
      <c r="U1919" s="16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3" t="s">
        <v>8318</v>
      </c>
      <c r="R1920" t="s">
        <v>8347</v>
      </c>
      <c r="S1920" s="26">
        <f t="shared" si="147"/>
        <v>41828.789942129632</v>
      </c>
      <c r="T1920" s="26">
        <f t="shared" si="148"/>
        <v>16294.78994212963</v>
      </c>
      <c r="U1920" s="16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3" t="s">
        <v>8318</v>
      </c>
      <c r="R1921" t="s">
        <v>8347</v>
      </c>
      <c r="S1921" s="26">
        <f t="shared" si="147"/>
        <v>42113.875567129624</v>
      </c>
      <c r="T1921" s="26">
        <f t="shared" si="148"/>
        <v>16574.875567129628</v>
      </c>
      <c r="U1921" s="16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3" t="s">
        <v>8318</v>
      </c>
      <c r="R1922" t="s">
        <v>8347</v>
      </c>
      <c r="S1922" s="26">
        <f t="shared" si="147"/>
        <v>42270.875706018516</v>
      </c>
      <c r="T1922" s="26">
        <f t="shared" si="148"/>
        <v>16729.958333333332</v>
      </c>
      <c r="U1922" s="16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8324</v>
      </c>
      <c r="R1923" t="s">
        <v>8328</v>
      </c>
      <c r="S1923" s="26">
        <f t="shared" ref="S1923:S1986" si="152">(((J1923/60)/60)/24)+DATE(1970,1,1)</f>
        <v>41074.221562500003</v>
      </c>
      <c r="T1923" s="26">
        <f t="shared" ref="T1923:T1986" si="153">(((I1923/60)/60)/24)</f>
        <v>15535.221562500001</v>
      </c>
      <c r="U1923" s="16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3" t="s">
        <v>8324</v>
      </c>
      <c r="R1924" t="s">
        <v>8328</v>
      </c>
      <c r="S1924" s="26">
        <f t="shared" si="152"/>
        <v>41590.255868055552</v>
      </c>
      <c r="T1924" s="26">
        <f t="shared" si="153"/>
        <v>16051.255868055554</v>
      </c>
      <c r="U1924" s="16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3" t="s">
        <v>8324</v>
      </c>
      <c r="R1925" t="s">
        <v>8328</v>
      </c>
      <c r="S1925" s="26">
        <f t="shared" si="152"/>
        <v>40772.848749999997</v>
      </c>
      <c r="T1925" s="26">
        <f t="shared" si="153"/>
        <v>15244.207638888889</v>
      </c>
      <c r="U1925" s="16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3" t="s">
        <v>8324</v>
      </c>
      <c r="R1926" t="s">
        <v>8328</v>
      </c>
      <c r="S1926" s="26">
        <f t="shared" si="152"/>
        <v>41626.761053240742</v>
      </c>
      <c r="T1926" s="26">
        <f t="shared" si="153"/>
        <v>16085.814583333333</v>
      </c>
      <c r="U1926" s="1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3" t="s">
        <v>8324</v>
      </c>
      <c r="R1927" t="s">
        <v>8328</v>
      </c>
      <c r="S1927" s="26">
        <f t="shared" si="152"/>
        <v>41535.90148148148</v>
      </c>
      <c r="T1927" s="26">
        <f t="shared" si="153"/>
        <v>15989</v>
      </c>
      <c r="U1927" s="16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3" t="s">
        <v>8324</v>
      </c>
      <c r="R1928" t="s">
        <v>8328</v>
      </c>
      <c r="S1928" s="26">
        <f t="shared" si="152"/>
        <v>40456.954351851848</v>
      </c>
      <c r="T1928" s="26">
        <f t="shared" si="153"/>
        <v>14915.018055555556</v>
      </c>
      <c r="U1928" s="16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3" t="s">
        <v>8324</v>
      </c>
      <c r="R1929" t="s">
        <v>8328</v>
      </c>
      <c r="S1929" s="26">
        <f t="shared" si="152"/>
        <v>40960.861562500002</v>
      </c>
      <c r="T1929" s="26">
        <f t="shared" si="153"/>
        <v>15407.207638888889</v>
      </c>
      <c r="U1929" s="16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3" t="s">
        <v>8324</v>
      </c>
      <c r="R1930" t="s">
        <v>8328</v>
      </c>
      <c r="S1930" s="26">
        <f t="shared" si="152"/>
        <v>41371.648078703707</v>
      </c>
      <c r="T1930" s="26">
        <f t="shared" si="153"/>
        <v>15832.648078703705</v>
      </c>
      <c r="U1930" s="16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3" t="s">
        <v>8324</v>
      </c>
      <c r="R1931" t="s">
        <v>8328</v>
      </c>
      <c r="S1931" s="26">
        <f t="shared" si="152"/>
        <v>40687.021597222221</v>
      </c>
      <c r="T1931" s="26">
        <f t="shared" si="153"/>
        <v>15160.021597222223</v>
      </c>
      <c r="U1931" s="16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3" t="s">
        <v>8324</v>
      </c>
      <c r="R1932" t="s">
        <v>8328</v>
      </c>
      <c r="S1932" s="26">
        <f t="shared" si="152"/>
        <v>41402.558819444443</v>
      </c>
      <c r="T1932" s="26">
        <f t="shared" si="153"/>
        <v>15893.558819444444</v>
      </c>
      <c r="U1932" s="16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3" t="s">
        <v>8324</v>
      </c>
      <c r="R1933" t="s">
        <v>8328</v>
      </c>
      <c r="S1933" s="26">
        <f t="shared" si="152"/>
        <v>41037.892465277779</v>
      </c>
      <c r="T1933" s="26">
        <f t="shared" si="153"/>
        <v>15482.145833333334</v>
      </c>
      <c r="U1933" s="16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3" t="s">
        <v>8324</v>
      </c>
      <c r="R1934" t="s">
        <v>8328</v>
      </c>
      <c r="S1934" s="26">
        <f t="shared" si="152"/>
        <v>40911.809872685182</v>
      </c>
      <c r="T1934" s="26">
        <f t="shared" si="153"/>
        <v>15363.809872685184</v>
      </c>
      <c r="U1934" s="16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3" t="s">
        <v>8324</v>
      </c>
      <c r="R1935" t="s">
        <v>8328</v>
      </c>
      <c r="S1935" s="26">
        <f t="shared" si="152"/>
        <v>41879.130868055552</v>
      </c>
      <c r="T1935" s="26">
        <f t="shared" si="153"/>
        <v>16340.130868055554</v>
      </c>
      <c r="U1935" s="16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3" t="s">
        <v>8324</v>
      </c>
      <c r="R1936" t="s">
        <v>8328</v>
      </c>
      <c r="S1936" s="26">
        <f t="shared" si="152"/>
        <v>40865.867141203707</v>
      </c>
      <c r="T1936" s="26">
        <f t="shared" si="153"/>
        <v>15333.208333333334</v>
      </c>
      <c r="U1936" s="1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3" t="s">
        <v>8324</v>
      </c>
      <c r="R1937" t="s">
        <v>8328</v>
      </c>
      <c r="S1937" s="26">
        <f t="shared" si="152"/>
        <v>41773.932534722226</v>
      </c>
      <c r="T1937" s="26">
        <f t="shared" si="153"/>
        <v>16242.207638888889</v>
      </c>
      <c r="U1937" s="16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3" t="s">
        <v>8324</v>
      </c>
      <c r="R1938" t="s">
        <v>8328</v>
      </c>
      <c r="S1938" s="26">
        <f t="shared" si="152"/>
        <v>40852.889699074076</v>
      </c>
      <c r="T1938" s="26">
        <f t="shared" si="153"/>
        <v>15314.249305555555</v>
      </c>
      <c r="U1938" s="16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3" t="s">
        <v>8324</v>
      </c>
      <c r="R1939" t="s">
        <v>8328</v>
      </c>
      <c r="S1939" s="26">
        <f t="shared" si="152"/>
        <v>41059.118993055556</v>
      </c>
      <c r="T1939" s="26">
        <f t="shared" si="153"/>
        <v>15506.165972222223</v>
      </c>
      <c r="U1939" s="16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3" t="s">
        <v>8324</v>
      </c>
      <c r="R1940" t="s">
        <v>8328</v>
      </c>
      <c r="S1940" s="26">
        <f t="shared" si="152"/>
        <v>41426.259618055556</v>
      </c>
      <c r="T1940" s="26">
        <f t="shared" si="153"/>
        <v>15888.208333333334</v>
      </c>
      <c r="U1940" s="16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3" t="s">
        <v>8324</v>
      </c>
      <c r="R1941" t="s">
        <v>8328</v>
      </c>
      <c r="S1941" s="26">
        <f t="shared" si="152"/>
        <v>41313.985046296293</v>
      </c>
      <c r="T1941" s="26">
        <f t="shared" si="153"/>
        <v>15774.943379629629</v>
      </c>
      <c r="U1941" s="16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3" t="s">
        <v>8324</v>
      </c>
      <c r="R1942" t="s">
        <v>8328</v>
      </c>
      <c r="S1942" s="26">
        <f t="shared" si="152"/>
        <v>40670.507326388892</v>
      </c>
      <c r="T1942" s="26">
        <f t="shared" si="153"/>
        <v>15140.165972222223</v>
      </c>
      <c r="U1942" s="16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3" t="s">
        <v>8318</v>
      </c>
      <c r="R1943" t="s">
        <v>8348</v>
      </c>
      <c r="S1943" s="26">
        <f t="shared" si="152"/>
        <v>41744.290868055556</v>
      </c>
      <c r="T1943" s="26">
        <f t="shared" si="153"/>
        <v>16205.290868055556</v>
      </c>
      <c r="U1943" s="16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3" t="s">
        <v>8318</v>
      </c>
      <c r="R1944" t="s">
        <v>8348</v>
      </c>
      <c r="S1944" s="26">
        <f t="shared" si="152"/>
        <v>40638.828009259261</v>
      </c>
      <c r="T1944" s="26">
        <f t="shared" si="153"/>
        <v>15159.828009259259</v>
      </c>
      <c r="U1944" s="16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3" t="s">
        <v>8318</v>
      </c>
      <c r="R1945" t="s">
        <v>8348</v>
      </c>
      <c r="S1945" s="26">
        <f t="shared" si="152"/>
        <v>42548.269861111112</v>
      </c>
      <c r="T1945" s="26">
        <f t="shared" si="153"/>
        <v>17024.269861111112</v>
      </c>
      <c r="U1945" s="16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3" t="s">
        <v>8318</v>
      </c>
      <c r="R1946" t="s">
        <v>8348</v>
      </c>
      <c r="S1946" s="26">
        <f t="shared" si="152"/>
        <v>41730.584374999999</v>
      </c>
      <c r="T1946" s="26">
        <f t="shared" si="153"/>
        <v>16191.584375</v>
      </c>
      <c r="U1946" s="1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3" t="s">
        <v>8318</v>
      </c>
      <c r="R1947" t="s">
        <v>8348</v>
      </c>
      <c r="S1947" s="26">
        <f t="shared" si="152"/>
        <v>42157.251828703709</v>
      </c>
      <c r="T1947" s="26">
        <f t="shared" si="153"/>
        <v>16628.251828703706</v>
      </c>
      <c r="U1947" s="16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3" t="s">
        <v>8318</v>
      </c>
      <c r="R1948" t="s">
        <v>8348</v>
      </c>
      <c r="S1948" s="26">
        <f t="shared" si="152"/>
        <v>41689.150011574071</v>
      </c>
      <c r="T1948" s="26">
        <f t="shared" si="153"/>
        <v>16180.108344907407</v>
      </c>
      <c r="U1948" s="16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3" t="s">
        <v>8318</v>
      </c>
      <c r="R1949" t="s">
        <v>8348</v>
      </c>
      <c r="S1949" s="26">
        <f t="shared" si="152"/>
        <v>40102.918055555558</v>
      </c>
      <c r="T1949" s="26">
        <f t="shared" si="153"/>
        <v>14571.249305555555</v>
      </c>
      <c r="U1949" s="16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3" t="s">
        <v>8318</v>
      </c>
      <c r="R1950" t="s">
        <v>8348</v>
      </c>
      <c r="S1950" s="26">
        <f t="shared" si="152"/>
        <v>42473.604270833333</v>
      </c>
      <c r="T1950" s="26">
        <f t="shared" si="153"/>
        <v>16958.709722222222</v>
      </c>
      <c r="U1950" s="16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3" t="s">
        <v>8318</v>
      </c>
      <c r="R1951" t="s">
        <v>8348</v>
      </c>
      <c r="S1951" s="26">
        <f t="shared" si="152"/>
        <v>41800.423043981478</v>
      </c>
      <c r="T1951" s="26">
        <f t="shared" si="153"/>
        <v>16261.42304398148</v>
      </c>
      <c r="U1951" s="16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3" t="s">
        <v>8318</v>
      </c>
      <c r="R1952" t="s">
        <v>8348</v>
      </c>
      <c r="S1952" s="26">
        <f t="shared" si="152"/>
        <v>40624.181400462963</v>
      </c>
      <c r="T1952" s="26">
        <f t="shared" si="153"/>
        <v>15086.181400462961</v>
      </c>
      <c r="U1952" s="16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3" t="s">
        <v>8318</v>
      </c>
      <c r="R1953" t="s">
        <v>8348</v>
      </c>
      <c r="S1953" s="26">
        <f t="shared" si="152"/>
        <v>42651.420567129629</v>
      </c>
      <c r="T1953" s="26">
        <f t="shared" si="153"/>
        <v>17112.462233796297</v>
      </c>
      <c r="U1953" s="16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3" t="s">
        <v>8318</v>
      </c>
      <c r="R1954" t="s">
        <v>8348</v>
      </c>
      <c r="S1954" s="26">
        <f t="shared" si="152"/>
        <v>41526.60665509259</v>
      </c>
      <c r="T1954" s="26">
        <f t="shared" si="153"/>
        <v>15994.606655092592</v>
      </c>
      <c r="U1954" s="16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3" t="s">
        <v>8318</v>
      </c>
      <c r="R1955" t="s">
        <v>8348</v>
      </c>
      <c r="S1955" s="26">
        <f t="shared" si="152"/>
        <v>40941.199826388889</v>
      </c>
      <c r="T1955" s="26">
        <f t="shared" si="153"/>
        <v>15401.125</v>
      </c>
      <c r="U1955" s="16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3" t="s">
        <v>8318</v>
      </c>
      <c r="R1956" t="s">
        <v>8348</v>
      </c>
      <c r="S1956" s="26">
        <f t="shared" si="152"/>
        <v>42394.580740740741</v>
      </c>
      <c r="T1956" s="26">
        <f t="shared" si="153"/>
        <v>16872.208333333332</v>
      </c>
      <c r="U1956" s="1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3" t="s">
        <v>8318</v>
      </c>
      <c r="R1957" t="s">
        <v>8348</v>
      </c>
      <c r="S1957" s="26">
        <f t="shared" si="152"/>
        <v>41020.271770833337</v>
      </c>
      <c r="T1957" s="26">
        <f t="shared" si="153"/>
        <v>15483.791666666666</v>
      </c>
      <c r="U1957" s="16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3" t="s">
        <v>8318</v>
      </c>
      <c r="R1958" t="s">
        <v>8348</v>
      </c>
      <c r="S1958" s="26">
        <f t="shared" si="152"/>
        <v>42067.923668981486</v>
      </c>
      <c r="T1958" s="26">
        <f t="shared" si="153"/>
        <v>16543.882002314815</v>
      </c>
      <c r="U1958" s="16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3" t="s">
        <v>8318</v>
      </c>
      <c r="R1959" t="s">
        <v>8348</v>
      </c>
      <c r="S1959" s="26">
        <f t="shared" si="152"/>
        <v>41179.098530092589</v>
      </c>
      <c r="T1959" s="26">
        <f t="shared" si="153"/>
        <v>15640.098530092591</v>
      </c>
      <c r="U1959" s="16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3" t="s">
        <v>8318</v>
      </c>
      <c r="R1960" t="s">
        <v>8348</v>
      </c>
      <c r="S1960" s="26">
        <f t="shared" si="152"/>
        <v>41326.987974537034</v>
      </c>
      <c r="T1960" s="26">
        <f t="shared" si="153"/>
        <v>15787.94630787037</v>
      </c>
      <c r="U1960" s="16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3" t="s">
        <v>8318</v>
      </c>
      <c r="R1961" t="s">
        <v>8348</v>
      </c>
      <c r="S1961" s="26">
        <f t="shared" si="152"/>
        <v>41871.845601851855</v>
      </c>
      <c r="T1961" s="26">
        <f t="shared" si="153"/>
        <v>16344</v>
      </c>
      <c r="U1961" s="16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3" t="s">
        <v>8318</v>
      </c>
      <c r="R1962" t="s">
        <v>8348</v>
      </c>
      <c r="S1962" s="26">
        <f t="shared" si="152"/>
        <v>41964.362743055557</v>
      </c>
      <c r="T1962" s="26">
        <f t="shared" si="153"/>
        <v>16425.362743055557</v>
      </c>
      <c r="U1962" s="16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3" t="s">
        <v>8318</v>
      </c>
      <c r="R1963" t="s">
        <v>8348</v>
      </c>
      <c r="S1963" s="26">
        <f t="shared" si="152"/>
        <v>41148.194641203707</v>
      </c>
      <c r="T1963" s="26">
        <f t="shared" si="153"/>
        <v>15619.165972222223</v>
      </c>
      <c r="U1963" s="16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3" t="s">
        <v>8318</v>
      </c>
      <c r="R1964" t="s">
        <v>8348</v>
      </c>
      <c r="S1964" s="26">
        <f t="shared" si="152"/>
        <v>41742.780509259261</v>
      </c>
      <c r="T1964" s="26">
        <f t="shared" si="153"/>
        <v>16203.780509259259</v>
      </c>
      <c r="U1964" s="16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3" t="s">
        <v>8318</v>
      </c>
      <c r="R1965" t="s">
        <v>8348</v>
      </c>
      <c r="S1965" s="26">
        <f t="shared" si="152"/>
        <v>41863.429791666669</v>
      </c>
      <c r="T1965" s="26">
        <f t="shared" si="153"/>
        <v>16329.429791666667</v>
      </c>
      <c r="U1965" s="16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3" t="s">
        <v>8318</v>
      </c>
      <c r="R1966" t="s">
        <v>8348</v>
      </c>
      <c r="S1966" s="26">
        <f t="shared" si="152"/>
        <v>42452.272824074069</v>
      </c>
      <c r="T1966" s="26">
        <f t="shared" si="153"/>
        <v>16913.272824074073</v>
      </c>
      <c r="U1966" s="1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3" t="s">
        <v>8318</v>
      </c>
      <c r="R1967" t="s">
        <v>8348</v>
      </c>
      <c r="S1967" s="26">
        <f t="shared" si="152"/>
        <v>40898.089236111111</v>
      </c>
      <c r="T1967" s="26">
        <f t="shared" si="153"/>
        <v>15351.041666666666</v>
      </c>
      <c r="U1967" s="16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3" t="s">
        <v>8318</v>
      </c>
      <c r="R1968" t="s">
        <v>8348</v>
      </c>
      <c r="S1968" s="26">
        <f t="shared" si="152"/>
        <v>41835.540486111109</v>
      </c>
      <c r="T1968" s="26">
        <f t="shared" si="153"/>
        <v>16296.540486111111</v>
      </c>
      <c r="U1968" s="16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3" t="s">
        <v>8318</v>
      </c>
      <c r="R1969" t="s">
        <v>8348</v>
      </c>
      <c r="S1969" s="26">
        <f t="shared" si="152"/>
        <v>41730.663530092592</v>
      </c>
      <c r="T1969" s="26">
        <f t="shared" si="153"/>
        <v>16191.663530092594</v>
      </c>
      <c r="U1969" s="16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3" t="s">
        <v>8318</v>
      </c>
      <c r="R1970" t="s">
        <v>8348</v>
      </c>
      <c r="S1970" s="26">
        <f t="shared" si="152"/>
        <v>42676.586979166663</v>
      </c>
      <c r="T1970" s="26">
        <f t="shared" si="153"/>
        <v>17138.628645833334</v>
      </c>
      <c r="U1970" s="16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3" t="s">
        <v>8318</v>
      </c>
      <c r="R1971" t="s">
        <v>8348</v>
      </c>
      <c r="S1971" s="26">
        <f t="shared" si="152"/>
        <v>42557.792453703703</v>
      </c>
      <c r="T1971" s="26">
        <f t="shared" si="153"/>
        <v>17018.792453703703</v>
      </c>
      <c r="U1971" s="16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3" t="s">
        <v>8318</v>
      </c>
      <c r="R1972" t="s">
        <v>8348</v>
      </c>
      <c r="S1972" s="26">
        <f t="shared" si="152"/>
        <v>41324.193298611113</v>
      </c>
      <c r="T1972" s="26">
        <f t="shared" si="153"/>
        <v>15815.151631944447</v>
      </c>
      <c r="U1972" s="16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3" t="s">
        <v>8318</v>
      </c>
      <c r="R1973" t="s">
        <v>8348</v>
      </c>
      <c r="S1973" s="26">
        <f t="shared" si="152"/>
        <v>41561.500706018516</v>
      </c>
      <c r="T1973" s="26">
        <f t="shared" si="153"/>
        <v>16024.166666666666</v>
      </c>
      <c r="U1973" s="16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3" t="s">
        <v>8318</v>
      </c>
      <c r="R1974" t="s">
        <v>8348</v>
      </c>
      <c r="S1974" s="26">
        <f t="shared" si="152"/>
        <v>41201.012083333335</v>
      </c>
      <c r="T1974" s="26">
        <f t="shared" si="153"/>
        <v>15662.053749999999</v>
      </c>
      <c r="U1974" s="16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3" t="s">
        <v>8318</v>
      </c>
      <c r="R1975" t="s">
        <v>8348</v>
      </c>
      <c r="S1975" s="26">
        <f t="shared" si="152"/>
        <v>42549.722962962958</v>
      </c>
      <c r="T1975" s="26">
        <f t="shared" si="153"/>
        <v>17019.291666666668</v>
      </c>
      <c r="U1975" s="16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3" t="s">
        <v>8318</v>
      </c>
      <c r="R1976" t="s">
        <v>8348</v>
      </c>
      <c r="S1976" s="26">
        <f t="shared" si="152"/>
        <v>41445.334131944444</v>
      </c>
      <c r="T1976" s="26">
        <f t="shared" si="153"/>
        <v>15936.334131944444</v>
      </c>
      <c r="U1976" s="1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3" t="s">
        <v>8318</v>
      </c>
      <c r="R1977" t="s">
        <v>8348</v>
      </c>
      <c r="S1977" s="26">
        <f t="shared" si="152"/>
        <v>41313.755219907405</v>
      </c>
      <c r="T1977" s="26">
        <f t="shared" si="153"/>
        <v>15774.755219907407</v>
      </c>
      <c r="U1977" s="16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3" t="s">
        <v>8318</v>
      </c>
      <c r="R1978" t="s">
        <v>8348</v>
      </c>
      <c r="S1978" s="26">
        <f t="shared" si="152"/>
        <v>41438.899594907409</v>
      </c>
      <c r="T1978" s="26">
        <f t="shared" si="153"/>
        <v>15899.899594907409</v>
      </c>
      <c r="U1978" s="16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3" t="s">
        <v>8318</v>
      </c>
      <c r="R1979" t="s">
        <v>8348</v>
      </c>
      <c r="S1979" s="26">
        <f t="shared" si="152"/>
        <v>42311.216898148152</v>
      </c>
      <c r="T1979" s="26">
        <f t="shared" si="153"/>
        <v>16788.332638888889</v>
      </c>
      <c r="U1979" s="16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3" t="s">
        <v>8318</v>
      </c>
      <c r="R1980" t="s">
        <v>8348</v>
      </c>
      <c r="S1980" s="26">
        <f t="shared" si="152"/>
        <v>41039.225601851853</v>
      </c>
      <c r="T1980" s="26">
        <f t="shared" si="153"/>
        <v>15503.291666666666</v>
      </c>
      <c r="U1980" s="16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3" t="s">
        <v>8318</v>
      </c>
      <c r="R1981" t="s">
        <v>8348</v>
      </c>
      <c r="S1981" s="26">
        <f t="shared" si="152"/>
        <v>42290.460023148145</v>
      </c>
      <c r="T1981" s="26">
        <f t="shared" si="153"/>
        <v>16758.207638888889</v>
      </c>
      <c r="U1981" s="16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3" t="s">
        <v>8318</v>
      </c>
      <c r="R1982" t="s">
        <v>8348</v>
      </c>
      <c r="S1982" s="26">
        <f t="shared" si="152"/>
        <v>42423.542384259257</v>
      </c>
      <c r="T1982" s="26">
        <f t="shared" si="153"/>
        <v>16894.500717592593</v>
      </c>
      <c r="U1982" s="16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3" t="s">
        <v>8337</v>
      </c>
      <c r="R1983" t="s">
        <v>8349</v>
      </c>
      <c r="S1983" s="26">
        <f t="shared" si="152"/>
        <v>41799.725289351853</v>
      </c>
      <c r="T1983" s="26">
        <f t="shared" si="153"/>
        <v>16260.725289351853</v>
      </c>
      <c r="U1983" s="16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3" t="s">
        <v>8337</v>
      </c>
      <c r="R1984" t="s">
        <v>8349</v>
      </c>
      <c r="S1984" s="26">
        <f t="shared" si="152"/>
        <v>42678.586655092593</v>
      </c>
      <c r="T1984" s="26">
        <f t="shared" si="153"/>
        <v>17139.628321759261</v>
      </c>
      <c r="U1984" s="16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3" t="s">
        <v>8337</v>
      </c>
      <c r="R1985" t="s">
        <v>8349</v>
      </c>
      <c r="S1985" s="26">
        <f t="shared" si="152"/>
        <v>42593.011782407411</v>
      </c>
      <c r="T1985" s="26">
        <f t="shared" si="153"/>
        <v>17046.291666666668</v>
      </c>
      <c r="U1985" s="16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3" t="s">
        <v>8337</v>
      </c>
      <c r="R1986" t="s">
        <v>8349</v>
      </c>
      <c r="S1986" s="26">
        <f t="shared" si="152"/>
        <v>41913.790289351848</v>
      </c>
      <c r="T1986" s="26">
        <f t="shared" si="153"/>
        <v>16404.831956018515</v>
      </c>
      <c r="U1986" s="1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8337</v>
      </c>
      <c r="R1987" t="s">
        <v>8349</v>
      </c>
      <c r="S1987" s="26">
        <f t="shared" ref="S1987:S2050" si="157">(((J1987/60)/60)/24)+DATE(1970,1,1)</f>
        <v>42555.698738425926</v>
      </c>
      <c r="T1987" s="26">
        <f t="shared" ref="T1987:T2050" si="158">(((I1987/60)/60)/24)</f>
        <v>17015.958333333332</v>
      </c>
      <c r="U1987" s="16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3" t="s">
        <v>8337</v>
      </c>
      <c r="R1988" t="s">
        <v>8349</v>
      </c>
      <c r="S1988" s="26">
        <f t="shared" si="157"/>
        <v>42413.433831018512</v>
      </c>
      <c r="T1988" s="26">
        <f t="shared" si="158"/>
        <v>16874.392164351852</v>
      </c>
      <c r="U1988" s="16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3" t="s">
        <v>8337</v>
      </c>
      <c r="R1989" t="s">
        <v>8349</v>
      </c>
      <c r="S1989" s="26">
        <f t="shared" si="157"/>
        <v>42034.639768518522</v>
      </c>
      <c r="T1989" s="26">
        <f t="shared" si="158"/>
        <v>16495.639768518518</v>
      </c>
      <c r="U1989" s="16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3" t="s">
        <v>8337</v>
      </c>
      <c r="R1990" t="s">
        <v>8349</v>
      </c>
      <c r="S1990" s="26">
        <f t="shared" si="157"/>
        <v>42206.763217592597</v>
      </c>
      <c r="T1990" s="26">
        <f t="shared" si="158"/>
        <v>16667.763217592594</v>
      </c>
      <c r="U1990" s="16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3" t="s">
        <v>8337</v>
      </c>
      <c r="R1991" t="s">
        <v>8349</v>
      </c>
      <c r="S1991" s="26">
        <f t="shared" si="157"/>
        <v>42685.680648148147</v>
      </c>
      <c r="T1991" s="26">
        <f t="shared" si="158"/>
        <v>17146.680648148147</v>
      </c>
      <c r="U1991" s="16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3" t="s">
        <v>8337</v>
      </c>
      <c r="R1992" t="s">
        <v>8349</v>
      </c>
      <c r="S1992" s="26">
        <f t="shared" si="157"/>
        <v>42398.195972222224</v>
      </c>
      <c r="T1992" s="26">
        <f t="shared" si="158"/>
        <v>16844.19597222222</v>
      </c>
      <c r="U1992" s="16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3" t="s">
        <v>8337</v>
      </c>
      <c r="R1993" t="s">
        <v>8349</v>
      </c>
      <c r="S1993" s="26">
        <f t="shared" si="157"/>
        <v>42167.89335648148</v>
      </c>
      <c r="T1993" s="26">
        <f t="shared" si="158"/>
        <v>16619.893356481483</v>
      </c>
      <c r="U1993" s="16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3" t="s">
        <v>8337</v>
      </c>
      <c r="R1994" t="s">
        <v>8349</v>
      </c>
      <c r="S1994" s="26">
        <f t="shared" si="157"/>
        <v>42023.143414351856</v>
      </c>
      <c r="T1994" s="26">
        <f t="shared" si="158"/>
        <v>16484.143414351853</v>
      </c>
      <c r="U1994" s="16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3" t="s">
        <v>8337</v>
      </c>
      <c r="R1995" t="s">
        <v>8349</v>
      </c>
      <c r="S1995" s="26">
        <f t="shared" si="157"/>
        <v>42329.58839120371</v>
      </c>
      <c r="T1995" s="26">
        <f t="shared" si="158"/>
        <v>16790.588391203706</v>
      </c>
      <c r="U1995" s="16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3" t="s">
        <v>8337</v>
      </c>
      <c r="R1996" t="s">
        <v>8349</v>
      </c>
      <c r="S1996" s="26">
        <f t="shared" si="157"/>
        <v>42651.006273148145</v>
      </c>
      <c r="T1996" s="26">
        <f t="shared" si="158"/>
        <v>17142.047939814816</v>
      </c>
      <c r="U1996" s="1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3" t="s">
        <v>8337</v>
      </c>
      <c r="R1997" t="s">
        <v>8349</v>
      </c>
      <c r="S1997" s="26">
        <f t="shared" si="157"/>
        <v>42181.902037037042</v>
      </c>
      <c r="T1997" s="26">
        <f t="shared" si="158"/>
        <v>16632.902037037038</v>
      </c>
      <c r="U1997" s="16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3" t="s">
        <v>8337</v>
      </c>
      <c r="R1998" t="s">
        <v>8349</v>
      </c>
      <c r="S1998" s="26">
        <f t="shared" si="157"/>
        <v>41800.819571759261</v>
      </c>
      <c r="T1998" s="26">
        <f t="shared" si="158"/>
        <v>16261.819571759259</v>
      </c>
      <c r="U1998" s="16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3" t="s">
        <v>8337</v>
      </c>
      <c r="R1999" t="s">
        <v>8349</v>
      </c>
      <c r="S1999" s="26">
        <f t="shared" si="157"/>
        <v>41847.930694444447</v>
      </c>
      <c r="T1999" s="26">
        <f t="shared" si="158"/>
        <v>16308.930694444445</v>
      </c>
      <c r="U1999" s="16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3" t="s">
        <v>8337</v>
      </c>
      <c r="R2000" t="s">
        <v>8349</v>
      </c>
      <c r="S2000" s="26">
        <f t="shared" si="157"/>
        <v>41807.118495370371</v>
      </c>
      <c r="T2000" s="26">
        <f t="shared" si="158"/>
        <v>16283.118495370371</v>
      </c>
      <c r="U2000" s="16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3" t="s">
        <v>8337</v>
      </c>
      <c r="R2001" t="s">
        <v>8349</v>
      </c>
      <c r="S2001" s="26">
        <f t="shared" si="157"/>
        <v>41926.482731481483</v>
      </c>
      <c r="T2001" s="26">
        <f t="shared" si="158"/>
        <v>16387.524398148147</v>
      </c>
      <c r="U2001" s="16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3" t="s">
        <v>8337</v>
      </c>
      <c r="R2002" t="s">
        <v>8349</v>
      </c>
      <c r="S2002" s="26">
        <f t="shared" si="157"/>
        <v>42345.951539351852</v>
      </c>
      <c r="T2002" s="26">
        <f t="shared" si="158"/>
        <v>16806.951539351849</v>
      </c>
      <c r="U2002" s="16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3" t="s">
        <v>8318</v>
      </c>
      <c r="R2003" t="s">
        <v>8348</v>
      </c>
      <c r="S2003" s="26">
        <f t="shared" si="157"/>
        <v>42136.209675925929</v>
      </c>
      <c r="T2003" s="26">
        <f t="shared" si="158"/>
        <v>16598.833333333332</v>
      </c>
      <c r="U2003" s="16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3" t="s">
        <v>8318</v>
      </c>
      <c r="R2004" t="s">
        <v>8348</v>
      </c>
      <c r="S2004" s="26">
        <f t="shared" si="157"/>
        <v>42728.71230324074</v>
      </c>
      <c r="T2004" s="26">
        <f t="shared" si="158"/>
        <v>17189.71230324074</v>
      </c>
      <c r="U2004" s="16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3" t="s">
        <v>8318</v>
      </c>
      <c r="R2005" t="s">
        <v>8348</v>
      </c>
      <c r="S2005" s="26">
        <f t="shared" si="157"/>
        <v>40347.125601851854</v>
      </c>
      <c r="T2005" s="26">
        <f t="shared" si="158"/>
        <v>14792.958333333334</v>
      </c>
      <c r="U2005" s="16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3" t="s">
        <v>8318</v>
      </c>
      <c r="R2006" t="s">
        <v>8348</v>
      </c>
      <c r="S2006" s="26">
        <f t="shared" si="157"/>
        <v>41800.604895833334</v>
      </c>
      <c r="T2006" s="26">
        <f t="shared" si="158"/>
        <v>16261.604895833334</v>
      </c>
      <c r="U2006" s="1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3" t="s">
        <v>8318</v>
      </c>
      <c r="R2007" t="s">
        <v>8348</v>
      </c>
      <c r="S2007" s="26">
        <f t="shared" si="157"/>
        <v>41535.812708333331</v>
      </c>
      <c r="T2007" s="26">
        <f t="shared" si="158"/>
        <v>15994.165972222223</v>
      </c>
      <c r="U2007" s="16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3" t="s">
        <v>8318</v>
      </c>
      <c r="R2008" t="s">
        <v>8348</v>
      </c>
      <c r="S2008" s="26">
        <f t="shared" si="157"/>
        <v>41941.500520833331</v>
      </c>
      <c r="T2008" s="26">
        <f t="shared" si="158"/>
        <v>16407.542187499999</v>
      </c>
      <c r="U2008" s="16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3" t="s">
        <v>8318</v>
      </c>
      <c r="R2009" t="s">
        <v>8348</v>
      </c>
      <c r="S2009" s="26">
        <f t="shared" si="157"/>
        <v>40347.837800925925</v>
      </c>
      <c r="T2009" s="26">
        <f t="shared" si="158"/>
        <v>14845.166666666666</v>
      </c>
      <c r="U2009" s="16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3" t="s">
        <v>8318</v>
      </c>
      <c r="R2010" t="s">
        <v>8348</v>
      </c>
      <c r="S2010" s="26">
        <f t="shared" si="157"/>
        <v>40761.604421296295</v>
      </c>
      <c r="T2010" s="26">
        <f t="shared" si="158"/>
        <v>15236.604421296297</v>
      </c>
      <c r="U2010" s="16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3" t="s">
        <v>8318</v>
      </c>
      <c r="R2011" t="s">
        <v>8348</v>
      </c>
      <c r="S2011" s="26">
        <f t="shared" si="157"/>
        <v>42661.323414351849</v>
      </c>
      <c r="T2011" s="26">
        <f t="shared" si="158"/>
        <v>17128.365081018517</v>
      </c>
      <c r="U2011" s="16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3" t="s">
        <v>8318</v>
      </c>
      <c r="R2012" t="s">
        <v>8348</v>
      </c>
      <c r="S2012" s="26">
        <f t="shared" si="157"/>
        <v>42570.996423611112</v>
      </c>
      <c r="T2012" s="26">
        <f t="shared" si="158"/>
        <v>17031.996423611112</v>
      </c>
      <c r="U2012" s="16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3" t="s">
        <v>8318</v>
      </c>
      <c r="R2013" t="s">
        <v>8348</v>
      </c>
      <c r="S2013" s="26">
        <f t="shared" si="157"/>
        <v>42347.358483796299</v>
      </c>
      <c r="T2013" s="26">
        <f t="shared" si="158"/>
        <v>16811.958333333332</v>
      </c>
      <c r="U2013" s="16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3" t="s">
        <v>8318</v>
      </c>
      <c r="R2014" t="s">
        <v>8348</v>
      </c>
      <c r="S2014" s="26">
        <f t="shared" si="157"/>
        <v>42010.822233796294</v>
      </c>
      <c r="T2014" s="26">
        <f t="shared" si="158"/>
        <v>16471.822233796298</v>
      </c>
      <c r="U2014" s="16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3" t="s">
        <v>8318</v>
      </c>
      <c r="R2015" t="s">
        <v>8348</v>
      </c>
      <c r="S2015" s="26">
        <f t="shared" si="157"/>
        <v>42499.960810185185</v>
      </c>
      <c r="T2015" s="26">
        <f t="shared" si="158"/>
        <v>16990.960810185185</v>
      </c>
      <c r="U2015" s="16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3" t="s">
        <v>8318</v>
      </c>
      <c r="R2016" t="s">
        <v>8348</v>
      </c>
      <c r="S2016" s="26">
        <f t="shared" si="157"/>
        <v>41324.214571759258</v>
      </c>
      <c r="T2016" s="26">
        <f t="shared" si="158"/>
        <v>15789.172905092593</v>
      </c>
      <c r="U2016" s="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3" t="s">
        <v>8318</v>
      </c>
      <c r="R2017" t="s">
        <v>8348</v>
      </c>
      <c r="S2017" s="26">
        <f t="shared" si="157"/>
        <v>40765.876886574071</v>
      </c>
      <c r="T2017" s="26">
        <f t="shared" si="158"/>
        <v>15226.876886574073</v>
      </c>
      <c r="U2017" s="16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3" t="s">
        <v>8318</v>
      </c>
      <c r="R2018" t="s">
        <v>8348</v>
      </c>
      <c r="S2018" s="26">
        <f t="shared" si="157"/>
        <v>41312.88077546296</v>
      </c>
      <c r="T2018" s="26">
        <f t="shared" si="158"/>
        <v>15773.880775462962</v>
      </c>
      <c r="U2018" s="16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3" t="s">
        <v>8318</v>
      </c>
      <c r="R2019" t="s">
        <v>8348</v>
      </c>
      <c r="S2019" s="26">
        <f t="shared" si="157"/>
        <v>40961.057349537034</v>
      </c>
      <c r="T2019" s="26">
        <f t="shared" si="158"/>
        <v>15423.166666666666</v>
      </c>
      <c r="U2019" s="16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3" t="s">
        <v>8318</v>
      </c>
      <c r="R2020" t="s">
        <v>8348</v>
      </c>
      <c r="S2020" s="26">
        <f t="shared" si="157"/>
        <v>42199.365844907406</v>
      </c>
      <c r="T2020" s="26">
        <f t="shared" si="158"/>
        <v>16660.365844907406</v>
      </c>
      <c r="U2020" s="16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3" t="s">
        <v>8318</v>
      </c>
      <c r="R2021" t="s">
        <v>8348</v>
      </c>
      <c r="S2021" s="26">
        <f t="shared" si="157"/>
        <v>42605.70857638889</v>
      </c>
      <c r="T2021" s="26">
        <f t="shared" si="158"/>
        <v>17066.70857638889</v>
      </c>
      <c r="U2021" s="16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3" t="s">
        <v>8318</v>
      </c>
      <c r="R2022" t="s">
        <v>8348</v>
      </c>
      <c r="S2022" s="26">
        <f t="shared" si="157"/>
        <v>41737.097499999996</v>
      </c>
      <c r="T2022" s="26">
        <f t="shared" si="158"/>
        <v>16204.96111111111</v>
      </c>
      <c r="U2022" s="16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3" t="s">
        <v>8318</v>
      </c>
      <c r="R2023" t="s">
        <v>8348</v>
      </c>
      <c r="S2023" s="26">
        <f t="shared" si="157"/>
        <v>41861.070567129631</v>
      </c>
      <c r="T2023" s="26">
        <f t="shared" si="158"/>
        <v>16337.070567129631</v>
      </c>
      <c r="U2023" s="16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3" t="s">
        <v>8318</v>
      </c>
      <c r="R2024" t="s">
        <v>8348</v>
      </c>
      <c r="S2024" s="26">
        <f t="shared" si="157"/>
        <v>42502.569120370375</v>
      </c>
      <c r="T2024" s="26">
        <f t="shared" si="158"/>
        <v>16963.569120370372</v>
      </c>
      <c r="U2024" s="16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3" t="s">
        <v>8318</v>
      </c>
      <c r="R2025" t="s">
        <v>8348</v>
      </c>
      <c r="S2025" s="26">
        <f t="shared" si="157"/>
        <v>42136.420752314814</v>
      </c>
      <c r="T2025" s="26">
        <f t="shared" si="158"/>
        <v>16597.420752314814</v>
      </c>
      <c r="U2025" s="16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3" t="s">
        <v>8318</v>
      </c>
      <c r="R2026" t="s">
        <v>8348</v>
      </c>
      <c r="S2026" s="26">
        <f t="shared" si="157"/>
        <v>41099.966944444444</v>
      </c>
      <c r="T2026" s="26">
        <f t="shared" si="158"/>
        <v>15565.125</v>
      </c>
      <c r="U2026" s="1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3" t="s">
        <v>8318</v>
      </c>
      <c r="R2027" t="s">
        <v>8348</v>
      </c>
      <c r="S2027" s="26">
        <f t="shared" si="157"/>
        <v>42136.184560185182</v>
      </c>
      <c r="T2027" s="26">
        <f t="shared" si="158"/>
        <v>16597.184560185186</v>
      </c>
      <c r="U2027" s="16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3" t="s">
        <v>8318</v>
      </c>
      <c r="R2028" t="s">
        <v>8348</v>
      </c>
      <c r="S2028" s="26">
        <f t="shared" si="157"/>
        <v>41704.735937500001</v>
      </c>
      <c r="T2028" s="26">
        <f t="shared" si="158"/>
        <v>16181.165972222223</v>
      </c>
      <c r="U2028" s="16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3" t="s">
        <v>8318</v>
      </c>
      <c r="R2029" t="s">
        <v>8348</v>
      </c>
      <c r="S2029" s="26">
        <f t="shared" si="157"/>
        <v>42048.813877314817</v>
      </c>
      <c r="T2029" s="26">
        <f t="shared" si="158"/>
        <v>16524.772210648149</v>
      </c>
      <c r="U2029" s="16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3" t="s">
        <v>8318</v>
      </c>
      <c r="R2030" t="s">
        <v>8348</v>
      </c>
      <c r="S2030" s="26">
        <f t="shared" si="157"/>
        <v>40215.919050925928</v>
      </c>
      <c r="T2030" s="26">
        <f t="shared" si="158"/>
        <v>14683.913194444445</v>
      </c>
      <c r="U2030" s="16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3" t="s">
        <v>8318</v>
      </c>
      <c r="R2031" t="s">
        <v>8348</v>
      </c>
      <c r="S2031" s="26">
        <f t="shared" si="157"/>
        <v>41848.021770833337</v>
      </c>
      <c r="T2031" s="26">
        <f t="shared" si="158"/>
        <v>16309.021770833335</v>
      </c>
      <c r="U2031" s="16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3" t="s">
        <v>8318</v>
      </c>
      <c r="R2032" t="s">
        <v>8348</v>
      </c>
      <c r="S2032" s="26">
        <f t="shared" si="157"/>
        <v>41212.996481481481</v>
      </c>
      <c r="T2032" s="26">
        <f t="shared" si="158"/>
        <v>15673.996481481481</v>
      </c>
      <c r="U2032" s="16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3" t="s">
        <v>8318</v>
      </c>
      <c r="R2033" t="s">
        <v>8348</v>
      </c>
      <c r="S2033" s="26">
        <f t="shared" si="157"/>
        <v>41975.329317129625</v>
      </c>
      <c r="T2033" s="26">
        <f t="shared" si="158"/>
        <v>16444.041666666668</v>
      </c>
      <c r="U2033" s="16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3" t="s">
        <v>8318</v>
      </c>
      <c r="R2034" t="s">
        <v>8348</v>
      </c>
      <c r="S2034" s="26">
        <f t="shared" si="157"/>
        <v>42689.565671296295</v>
      </c>
      <c r="T2034" s="26">
        <f t="shared" si="158"/>
        <v>17150.208333333332</v>
      </c>
      <c r="U2034" s="16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3" t="s">
        <v>8318</v>
      </c>
      <c r="R2035" t="s">
        <v>8348</v>
      </c>
      <c r="S2035" s="26">
        <f t="shared" si="157"/>
        <v>41725.082384259258</v>
      </c>
      <c r="T2035" s="26">
        <f t="shared" si="158"/>
        <v>16186.082384259258</v>
      </c>
      <c r="U2035" s="16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3" t="s">
        <v>8318</v>
      </c>
      <c r="R2036" t="s">
        <v>8348</v>
      </c>
      <c r="S2036" s="26">
        <f t="shared" si="157"/>
        <v>42076.130011574074</v>
      </c>
      <c r="T2036" s="26">
        <f t="shared" si="158"/>
        <v>16562.290277777778</v>
      </c>
      <c r="U2036" s="1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3" t="s">
        <v>8318</v>
      </c>
      <c r="R2037" t="s">
        <v>8348</v>
      </c>
      <c r="S2037" s="26">
        <f t="shared" si="157"/>
        <v>42311.625081018516</v>
      </c>
      <c r="T2037" s="26">
        <f t="shared" si="158"/>
        <v>16788.041666666668</v>
      </c>
      <c r="U2037" s="16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3" t="s">
        <v>8318</v>
      </c>
      <c r="R2038" t="s">
        <v>8348</v>
      </c>
      <c r="S2038" s="26">
        <f t="shared" si="157"/>
        <v>41738.864803240744</v>
      </c>
      <c r="T2038" s="26">
        <f t="shared" si="158"/>
        <v>16199.864803240742</v>
      </c>
      <c r="U2038" s="16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3" t="s">
        <v>8318</v>
      </c>
      <c r="R2039" t="s">
        <v>8348</v>
      </c>
      <c r="S2039" s="26">
        <f t="shared" si="157"/>
        <v>41578.210104166668</v>
      </c>
      <c r="T2039" s="26">
        <f t="shared" si="158"/>
        <v>16069.251770833334</v>
      </c>
      <c r="U2039" s="16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3" t="s">
        <v>8318</v>
      </c>
      <c r="R2040" t="s">
        <v>8348</v>
      </c>
      <c r="S2040" s="26">
        <f t="shared" si="157"/>
        <v>41424.27107638889</v>
      </c>
      <c r="T2040" s="26">
        <f t="shared" si="158"/>
        <v>15887.75</v>
      </c>
      <c r="U2040" s="16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3" t="s">
        <v>8318</v>
      </c>
      <c r="R2041" t="s">
        <v>8348</v>
      </c>
      <c r="S2041" s="26">
        <f t="shared" si="157"/>
        <v>42675.438946759255</v>
      </c>
      <c r="T2041" s="26">
        <f t="shared" si="158"/>
        <v>17136.207638888889</v>
      </c>
      <c r="U2041" s="16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3" t="s">
        <v>8318</v>
      </c>
      <c r="R2042" t="s">
        <v>8348</v>
      </c>
      <c r="S2042" s="26">
        <f t="shared" si="157"/>
        <v>41578.927118055559</v>
      </c>
      <c r="T2042" s="26">
        <f t="shared" si="158"/>
        <v>16024.968784722223</v>
      </c>
      <c r="U2042" s="16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3" t="s">
        <v>8318</v>
      </c>
      <c r="R2043" t="s">
        <v>8348</v>
      </c>
      <c r="S2043" s="26">
        <f t="shared" si="157"/>
        <v>42654.525775462964</v>
      </c>
      <c r="T2043" s="26">
        <f t="shared" si="158"/>
        <v>17115.567442129632</v>
      </c>
      <c r="U2043" s="16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3" t="s">
        <v>8318</v>
      </c>
      <c r="R2044" t="s">
        <v>8348</v>
      </c>
      <c r="S2044" s="26">
        <f t="shared" si="157"/>
        <v>42331.708032407405</v>
      </c>
      <c r="T2044" s="26">
        <f t="shared" si="158"/>
        <v>16822.708032407409</v>
      </c>
      <c r="U2044" s="16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3" t="s">
        <v>8318</v>
      </c>
      <c r="R2045" t="s">
        <v>8348</v>
      </c>
      <c r="S2045" s="26">
        <f t="shared" si="157"/>
        <v>42661.176817129628</v>
      </c>
      <c r="T2045" s="26">
        <f t="shared" si="158"/>
        <v>17146.207638888889</v>
      </c>
      <c r="U2045" s="16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3" t="s">
        <v>8318</v>
      </c>
      <c r="R2046" t="s">
        <v>8348</v>
      </c>
      <c r="S2046" s="26">
        <f t="shared" si="157"/>
        <v>42138.684189814812</v>
      </c>
      <c r="T2046" s="26">
        <f t="shared" si="158"/>
        <v>16599.684189814816</v>
      </c>
      <c r="U2046" s="1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3" t="s">
        <v>8318</v>
      </c>
      <c r="R2047" t="s">
        <v>8348</v>
      </c>
      <c r="S2047" s="26">
        <f t="shared" si="157"/>
        <v>41069.088506944441</v>
      </c>
      <c r="T2047" s="26">
        <f t="shared" si="158"/>
        <v>15530.088506944443</v>
      </c>
      <c r="U2047" s="16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3" t="s">
        <v>8318</v>
      </c>
      <c r="R2048" t="s">
        <v>8348</v>
      </c>
      <c r="S2048" s="26">
        <f t="shared" si="157"/>
        <v>41387.171805555554</v>
      </c>
      <c r="T2048" s="26">
        <f t="shared" si="158"/>
        <v>15848.171805555554</v>
      </c>
      <c r="U2048" s="16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3" t="s">
        <v>8318</v>
      </c>
      <c r="R2049" t="s">
        <v>8348</v>
      </c>
      <c r="S2049" s="26">
        <f t="shared" si="157"/>
        <v>42081.903587962966</v>
      </c>
      <c r="T2049" s="26">
        <f t="shared" si="158"/>
        <v>16542</v>
      </c>
      <c r="U2049" s="16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3" t="s">
        <v>8318</v>
      </c>
      <c r="R2050" t="s">
        <v>8348</v>
      </c>
      <c r="S2050" s="26">
        <f t="shared" si="157"/>
        <v>41387.651516203703</v>
      </c>
      <c r="T2050" s="26">
        <f t="shared" si="158"/>
        <v>15848.651516203703</v>
      </c>
      <c r="U2050" s="16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8318</v>
      </c>
      <c r="R2051" t="s">
        <v>8348</v>
      </c>
      <c r="S2051" s="26">
        <f t="shared" ref="S2051:S2114" si="162">(((J2051/60)/60)/24)+DATE(1970,1,1)</f>
        <v>41575.527349537035</v>
      </c>
      <c r="T2051" s="26">
        <f t="shared" ref="T2051:T2114" si="163">(((I2051/60)/60)/24)</f>
        <v>16041.957638888889</v>
      </c>
      <c r="U2051" s="16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3" t="s">
        <v>8318</v>
      </c>
      <c r="R2052" t="s">
        <v>8348</v>
      </c>
      <c r="S2052" s="26">
        <f t="shared" si="162"/>
        <v>42115.071504629625</v>
      </c>
      <c r="T2052" s="26">
        <f t="shared" si="163"/>
        <v>16586.071504629628</v>
      </c>
      <c r="U2052" s="16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3" t="s">
        <v>8318</v>
      </c>
      <c r="R2053" t="s">
        <v>8348</v>
      </c>
      <c r="S2053" s="26">
        <f t="shared" si="162"/>
        <v>41604.022418981483</v>
      </c>
      <c r="T2053" s="26">
        <f t="shared" si="163"/>
        <v>16065.022418981483</v>
      </c>
      <c r="U2053" s="16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3" t="s">
        <v>8318</v>
      </c>
      <c r="R2054" t="s">
        <v>8348</v>
      </c>
      <c r="S2054" s="26">
        <f t="shared" si="162"/>
        <v>42375.08394675926</v>
      </c>
      <c r="T2054" s="26">
        <f t="shared" si="163"/>
        <v>16851.08394675926</v>
      </c>
      <c r="U2054" s="16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3" t="s">
        <v>8318</v>
      </c>
      <c r="R2055" t="s">
        <v>8348</v>
      </c>
      <c r="S2055" s="26">
        <f t="shared" si="162"/>
        <v>42303.617488425924</v>
      </c>
      <c r="T2055" s="26">
        <f t="shared" si="163"/>
        <v>16764.659155092591</v>
      </c>
      <c r="U2055" s="16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3" t="s">
        <v>8318</v>
      </c>
      <c r="R2056" t="s">
        <v>8348</v>
      </c>
      <c r="S2056" s="26">
        <f t="shared" si="162"/>
        <v>41731.520949074074</v>
      </c>
      <c r="T2056" s="26">
        <f t="shared" si="163"/>
        <v>16192.520949074074</v>
      </c>
      <c r="U2056" s="1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3" t="s">
        <v>8318</v>
      </c>
      <c r="R2057" t="s">
        <v>8348</v>
      </c>
      <c r="S2057" s="26">
        <f t="shared" si="162"/>
        <v>41946.674108796295</v>
      </c>
      <c r="T2057" s="26">
        <f t="shared" si="163"/>
        <v>16407.166666666668</v>
      </c>
      <c r="U2057" s="16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3" t="s">
        <v>8318</v>
      </c>
      <c r="R2058" t="s">
        <v>8348</v>
      </c>
      <c r="S2058" s="26">
        <f t="shared" si="162"/>
        <v>41351.76090277778</v>
      </c>
      <c r="T2058" s="26">
        <f t="shared" si="163"/>
        <v>15812.760902777778</v>
      </c>
      <c r="U2058" s="16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3" t="s">
        <v>8318</v>
      </c>
      <c r="R2059" t="s">
        <v>8348</v>
      </c>
      <c r="S2059" s="26">
        <f t="shared" si="162"/>
        <v>42396.494583333333</v>
      </c>
      <c r="T2059" s="26">
        <f t="shared" si="163"/>
        <v>16857.494583333333</v>
      </c>
      <c r="U2059" s="16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3" t="s">
        <v>8318</v>
      </c>
      <c r="R2060" t="s">
        <v>8348</v>
      </c>
      <c r="S2060" s="26">
        <f t="shared" si="162"/>
        <v>42026.370717592596</v>
      </c>
      <c r="T2060" s="26">
        <f t="shared" si="163"/>
        <v>16496.833333333332</v>
      </c>
      <c r="U2060" s="16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3" t="s">
        <v>8318</v>
      </c>
      <c r="R2061" t="s">
        <v>8348</v>
      </c>
      <c r="S2061" s="26">
        <f t="shared" si="162"/>
        <v>42361.602476851855</v>
      </c>
      <c r="T2061" s="26">
        <f t="shared" si="163"/>
        <v>16831.915972222221</v>
      </c>
      <c r="U2061" s="16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3" t="s">
        <v>8318</v>
      </c>
      <c r="R2062" t="s">
        <v>8348</v>
      </c>
      <c r="S2062" s="26">
        <f t="shared" si="162"/>
        <v>41783.642939814818</v>
      </c>
      <c r="T2062" s="26">
        <f t="shared" si="163"/>
        <v>16274.642939814816</v>
      </c>
      <c r="U2062" s="16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3" t="s">
        <v>8318</v>
      </c>
      <c r="R2063" t="s">
        <v>8348</v>
      </c>
      <c r="S2063" s="26">
        <f t="shared" si="162"/>
        <v>42705.764513888891</v>
      </c>
      <c r="T2063" s="26">
        <f t="shared" si="163"/>
        <v>17166.764513888887</v>
      </c>
      <c r="U2063" s="16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3" t="s">
        <v>8318</v>
      </c>
      <c r="R2064" t="s">
        <v>8348</v>
      </c>
      <c r="S2064" s="26">
        <f t="shared" si="162"/>
        <v>42423.3830787037</v>
      </c>
      <c r="T2064" s="26">
        <f t="shared" si="163"/>
        <v>16884.341412037036</v>
      </c>
      <c r="U2064" s="16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3" t="s">
        <v>8318</v>
      </c>
      <c r="R2065" t="s">
        <v>8348</v>
      </c>
      <c r="S2065" s="26">
        <f t="shared" si="162"/>
        <v>42472.73265046296</v>
      </c>
      <c r="T2065" s="26">
        <f t="shared" si="163"/>
        <v>16936.732650462964</v>
      </c>
      <c r="U2065" s="16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3" t="s">
        <v>8318</v>
      </c>
      <c r="R2066" t="s">
        <v>8348</v>
      </c>
      <c r="S2066" s="26">
        <f t="shared" si="162"/>
        <v>41389.364849537036</v>
      </c>
      <c r="T2066" s="26">
        <f t="shared" si="163"/>
        <v>15856.5</v>
      </c>
      <c r="U2066" s="1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3" t="s">
        <v>8318</v>
      </c>
      <c r="R2067" t="s">
        <v>8348</v>
      </c>
      <c r="S2067" s="26">
        <f t="shared" si="162"/>
        <v>41603.333668981482</v>
      </c>
      <c r="T2067" s="26">
        <f t="shared" si="163"/>
        <v>16064.333668981482</v>
      </c>
      <c r="U2067" s="16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3" t="s">
        <v>8318</v>
      </c>
      <c r="R2068" t="s">
        <v>8348</v>
      </c>
      <c r="S2068" s="26">
        <f t="shared" si="162"/>
        <v>41844.771793981483</v>
      </c>
      <c r="T2068" s="26">
        <f t="shared" si="163"/>
        <v>16305.771793981481</v>
      </c>
      <c r="U2068" s="16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3" t="s">
        <v>8318</v>
      </c>
      <c r="R2069" t="s">
        <v>8348</v>
      </c>
      <c r="S2069" s="26">
        <f t="shared" si="162"/>
        <v>42115.853888888887</v>
      </c>
      <c r="T2069" s="26">
        <f t="shared" si="163"/>
        <v>16579.853888888891</v>
      </c>
      <c r="U2069" s="16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3" t="s">
        <v>8318</v>
      </c>
      <c r="R2070" t="s">
        <v>8348</v>
      </c>
      <c r="S2070" s="26">
        <f t="shared" si="162"/>
        <v>42633.841608796298</v>
      </c>
      <c r="T2070" s="26">
        <f t="shared" si="163"/>
        <v>17094.841608796298</v>
      </c>
      <c r="U2070" s="16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3" t="s">
        <v>8318</v>
      </c>
      <c r="R2071" t="s">
        <v>8348</v>
      </c>
      <c r="S2071" s="26">
        <f t="shared" si="162"/>
        <v>42340.972118055557</v>
      </c>
      <c r="T2071" s="26">
        <f t="shared" si="163"/>
        <v>16802.972118055557</v>
      </c>
      <c r="U2071" s="16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3" t="s">
        <v>8318</v>
      </c>
      <c r="R2072" t="s">
        <v>8348</v>
      </c>
      <c r="S2072" s="26">
        <f t="shared" si="162"/>
        <v>42519.6565162037</v>
      </c>
      <c r="T2072" s="26">
        <f t="shared" si="163"/>
        <v>16980.656516203704</v>
      </c>
      <c r="U2072" s="16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3" t="s">
        <v>8318</v>
      </c>
      <c r="R2073" t="s">
        <v>8348</v>
      </c>
      <c r="S2073" s="26">
        <f t="shared" si="162"/>
        <v>42600.278749999998</v>
      </c>
      <c r="T2073" s="26">
        <f t="shared" si="163"/>
        <v>17076.278750000001</v>
      </c>
      <c r="U2073" s="16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3" t="s">
        <v>8318</v>
      </c>
      <c r="R2074" t="s">
        <v>8348</v>
      </c>
      <c r="S2074" s="26">
        <f t="shared" si="162"/>
        <v>42467.581388888888</v>
      </c>
      <c r="T2074" s="26">
        <f t="shared" si="163"/>
        <v>16928.581388888888</v>
      </c>
      <c r="U2074" s="16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3" t="s">
        <v>8318</v>
      </c>
      <c r="R2075" t="s">
        <v>8348</v>
      </c>
      <c r="S2075" s="26">
        <f t="shared" si="162"/>
        <v>42087.668032407411</v>
      </c>
      <c r="T2075" s="26">
        <f t="shared" si="163"/>
        <v>16563.668032407408</v>
      </c>
      <c r="U2075" s="16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3" t="s">
        <v>8318</v>
      </c>
      <c r="R2076" t="s">
        <v>8348</v>
      </c>
      <c r="S2076" s="26">
        <f t="shared" si="162"/>
        <v>42466.826180555552</v>
      </c>
      <c r="T2076" s="26">
        <f t="shared" si="163"/>
        <v>16927.826180555556</v>
      </c>
      <c r="U2076" s="1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3" t="s">
        <v>8318</v>
      </c>
      <c r="R2077" t="s">
        <v>8348</v>
      </c>
      <c r="S2077" s="26">
        <f t="shared" si="162"/>
        <v>41450.681574074071</v>
      </c>
      <c r="T2077" s="26">
        <f t="shared" si="163"/>
        <v>15911.681574074073</v>
      </c>
      <c r="U2077" s="16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3" t="s">
        <v>8318</v>
      </c>
      <c r="R2078" t="s">
        <v>8348</v>
      </c>
      <c r="S2078" s="26">
        <f t="shared" si="162"/>
        <v>41803.880659722221</v>
      </c>
      <c r="T2078" s="26">
        <f t="shared" si="163"/>
        <v>16274.880659722221</v>
      </c>
      <c r="U2078" s="16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3" t="s">
        <v>8318</v>
      </c>
      <c r="R2079" t="s">
        <v>8348</v>
      </c>
      <c r="S2079" s="26">
        <f t="shared" si="162"/>
        <v>42103.042546296296</v>
      </c>
      <c r="T2079" s="26">
        <f t="shared" si="163"/>
        <v>16591.875</v>
      </c>
      <c r="U2079" s="16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3" t="s">
        <v>8318</v>
      </c>
      <c r="R2080" t="s">
        <v>8348</v>
      </c>
      <c r="S2080" s="26">
        <f t="shared" si="162"/>
        <v>42692.771493055552</v>
      </c>
      <c r="T2080" s="26">
        <f t="shared" si="163"/>
        <v>17153.771493055556</v>
      </c>
      <c r="U2080" s="16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3" t="s">
        <v>8318</v>
      </c>
      <c r="R2081" t="s">
        <v>8348</v>
      </c>
      <c r="S2081" s="26">
        <f t="shared" si="162"/>
        <v>42150.71056712963</v>
      </c>
      <c r="T2081" s="26">
        <f t="shared" si="163"/>
        <v>16611.791666666668</v>
      </c>
      <c r="U2081" s="16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3" t="s">
        <v>8318</v>
      </c>
      <c r="R2082" t="s">
        <v>8348</v>
      </c>
      <c r="S2082" s="26">
        <f t="shared" si="162"/>
        <v>42289.957175925927</v>
      </c>
      <c r="T2082" s="26">
        <f t="shared" si="163"/>
        <v>16750.998842592591</v>
      </c>
      <c r="U2082" s="16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3" t="s">
        <v>8324</v>
      </c>
      <c r="R2083" t="s">
        <v>8328</v>
      </c>
      <c r="S2083" s="26">
        <f t="shared" si="162"/>
        <v>41004.156886574077</v>
      </c>
      <c r="T2083" s="26">
        <f t="shared" si="163"/>
        <v>15476.207638888889</v>
      </c>
      <c r="U2083" s="16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3" t="s">
        <v>8324</v>
      </c>
      <c r="R2084" t="s">
        <v>8328</v>
      </c>
      <c r="S2084" s="26">
        <f t="shared" si="162"/>
        <v>40811.120324074072</v>
      </c>
      <c r="T2084" s="26">
        <f t="shared" si="163"/>
        <v>15302.161990740738</v>
      </c>
      <c r="U2084" s="16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3" t="s">
        <v>8324</v>
      </c>
      <c r="R2085" t="s">
        <v>8328</v>
      </c>
      <c r="S2085" s="26">
        <f t="shared" si="162"/>
        <v>41034.72216435185</v>
      </c>
      <c r="T2085" s="26">
        <f t="shared" si="163"/>
        <v>15495.722164351851</v>
      </c>
      <c r="U2085" s="16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3" t="s">
        <v>8324</v>
      </c>
      <c r="R2086" t="s">
        <v>8328</v>
      </c>
      <c r="S2086" s="26">
        <f t="shared" si="162"/>
        <v>41731.833124999997</v>
      </c>
      <c r="T2086" s="26">
        <f t="shared" si="163"/>
        <v>16194.290972222223</v>
      </c>
      <c r="U2086" s="1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3" t="s">
        <v>8324</v>
      </c>
      <c r="R2087" t="s">
        <v>8328</v>
      </c>
      <c r="S2087" s="26">
        <f t="shared" si="162"/>
        <v>41075.835497685184</v>
      </c>
      <c r="T2087" s="26">
        <f t="shared" si="163"/>
        <v>15536.835497685186</v>
      </c>
      <c r="U2087" s="16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3" t="s">
        <v>8324</v>
      </c>
      <c r="R2088" t="s">
        <v>8328</v>
      </c>
      <c r="S2088" s="26">
        <f t="shared" si="162"/>
        <v>40860.67050925926</v>
      </c>
      <c r="T2088" s="26">
        <f t="shared" si="163"/>
        <v>15322.207638888889</v>
      </c>
      <c r="U2088" s="16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3" t="s">
        <v>8324</v>
      </c>
      <c r="R2089" t="s">
        <v>8328</v>
      </c>
      <c r="S2089" s="26">
        <f t="shared" si="162"/>
        <v>40764.204375000001</v>
      </c>
      <c r="T2089" s="26">
        <f t="shared" si="163"/>
        <v>15225.204375000001</v>
      </c>
      <c r="U2089" s="16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3" t="s">
        <v>8324</v>
      </c>
      <c r="R2090" t="s">
        <v>8328</v>
      </c>
      <c r="S2090" s="26">
        <f t="shared" si="162"/>
        <v>40395.714722222219</v>
      </c>
      <c r="T2090" s="26">
        <f t="shared" si="163"/>
        <v>14863.165972222223</v>
      </c>
      <c r="U2090" s="16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3" t="s">
        <v>8324</v>
      </c>
      <c r="R2091" t="s">
        <v>8328</v>
      </c>
      <c r="S2091" s="26">
        <f t="shared" si="162"/>
        <v>41453.076319444444</v>
      </c>
      <c r="T2091" s="26">
        <f t="shared" si="163"/>
        <v>15919.076319444444</v>
      </c>
      <c r="U2091" s="16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3" t="s">
        <v>8324</v>
      </c>
      <c r="R2092" t="s">
        <v>8328</v>
      </c>
      <c r="S2092" s="26">
        <f t="shared" si="162"/>
        <v>41299.381423611114</v>
      </c>
      <c r="T2092" s="26">
        <f t="shared" si="163"/>
        <v>15760.381423611112</v>
      </c>
      <c r="U2092" s="16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3" t="s">
        <v>8324</v>
      </c>
      <c r="R2093" t="s">
        <v>8328</v>
      </c>
      <c r="S2093" s="26">
        <f t="shared" si="162"/>
        <v>40555.322662037033</v>
      </c>
      <c r="T2093" s="26">
        <f t="shared" si="163"/>
        <v>15034.833333333334</v>
      </c>
      <c r="U2093" s="16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3" t="s">
        <v>8324</v>
      </c>
      <c r="R2094" t="s">
        <v>8328</v>
      </c>
      <c r="S2094" s="26">
        <f t="shared" si="162"/>
        <v>40763.707546296297</v>
      </c>
      <c r="T2094" s="26">
        <f t="shared" si="163"/>
        <v>15254.707546296297</v>
      </c>
      <c r="U2094" s="16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3" t="s">
        <v>8324</v>
      </c>
      <c r="R2095" t="s">
        <v>8328</v>
      </c>
      <c r="S2095" s="26">
        <f t="shared" si="162"/>
        <v>41205.854537037041</v>
      </c>
      <c r="T2095" s="26">
        <f t="shared" si="163"/>
        <v>15696.896203703705</v>
      </c>
      <c r="U2095" s="16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3" t="s">
        <v>8324</v>
      </c>
      <c r="R2096" t="s">
        <v>8328</v>
      </c>
      <c r="S2096" s="26">
        <f t="shared" si="162"/>
        <v>40939.02002314815</v>
      </c>
      <c r="T2096" s="26">
        <f t="shared" si="163"/>
        <v>15404.125</v>
      </c>
      <c r="U2096" s="1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3" t="s">
        <v>8324</v>
      </c>
      <c r="R2097" t="s">
        <v>8328</v>
      </c>
      <c r="S2097" s="26">
        <f t="shared" si="162"/>
        <v>40758.733483796292</v>
      </c>
      <c r="T2097" s="26">
        <f t="shared" si="163"/>
        <v>15249.733483796294</v>
      </c>
      <c r="U2097" s="16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3" t="s">
        <v>8324</v>
      </c>
      <c r="R2098" t="s">
        <v>8328</v>
      </c>
      <c r="S2098" s="26">
        <f t="shared" si="162"/>
        <v>41192.758506944447</v>
      </c>
      <c r="T2098" s="26">
        <f t="shared" si="163"/>
        <v>15639.165972222223</v>
      </c>
      <c r="U2098" s="16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3" t="s">
        <v>8324</v>
      </c>
      <c r="R2099" t="s">
        <v>8328</v>
      </c>
      <c r="S2099" s="26">
        <f t="shared" si="162"/>
        <v>40818.58489583333</v>
      </c>
      <c r="T2099" s="26">
        <f t="shared" si="163"/>
        <v>15309.6265625</v>
      </c>
      <c r="U2099" s="16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3" t="s">
        <v>8324</v>
      </c>
      <c r="R2100" t="s">
        <v>8328</v>
      </c>
      <c r="S2100" s="26">
        <f t="shared" si="162"/>
        <v>40946.11383101852</v>
      </c>
      <c r="T2100" s="26">
        <f t="shared" si="163"/>
        <v>15407.11383101852</v>
      </c>
      <c r="U2100" s="16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3" t="s">
        <v>8324</v>
      </c>
      <c r="R2101" t="s">
        <v>8328</v>
      </c>
      <c r="S2101" s="26">
        <f t="shared" si="162"/>
        <v>42173.746342592596</v>
      </c>
      <c r="T2101" s="26">
        <f t="shared" si="163"/>
        <v>16618.152777777777</v>
      </c>
      <c r="U2101" s="16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3" t="s">
        <v>8324</v>
      </c>
      <c r="R2102" t="s">
        <v>8328</v>
      </c>
      <c r="S2102" s="26">
        <f t="shared" si="162"/>
        <v>41074.834965277776</v>
      </c>
      <c r="T2102" s="26">
        <f t="shared" si="163"/>
        <v>15521.165972222223</v>
      </c>
      <c r="U2102" s="16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3" t="s">
        <v>8324</v>
      </c>
      <c r="R2103" t="s">
        <v>8328</v>
      </c>
      <c r="S2103" s="26">
        <f t="shared" si="162"/>
        <v>40892.149467592593</v>
      </c>
      <c r="T2103" s="26">
        <f t="shared" si="163"/>
        <v>15383.149467592593</v>
      </c>
      <c r="U2103" s="16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3" t="s">
        <v>8324</v>
      </c>
      <c r="R2104" t="s">
        <v>8328</v>
      </c>
      <c r="S2104" s="26">
        <f t="shared" si="162"/>
        <v>40638.868611111109</v>
      </c>
      <c r="T2104" s="26">
        <f t="shared" si="163"/>
        <v>15099.868611111111</v>
      </c>
      <c r="U2104" s="16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3" t="s">
        <v>8324</v>
      </c>
      <c r="R2105" t="s">
        <v>8328</v>
      </c>
      <c r="S2105" s="26">
        <f t="shared" si="162"/>
        <v>41192.754942129628</v>
      </c>
      <c r="T2105" s="26">
        <f t="shared" si="163"/>
        <v>15653.796608796298</v>
      </c>
      <c r="U2105" s="16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3" t="s">
        <v>8324</v>
      </c>
      <c r="R2106" t="s">
        <v>8328</v>
      </c>
      <c r="S2106" s="26">
        <f t="shared" si="162"/>
        <v>41394.074467592596</v>
      </c>
      <c r="T2106" s="26">
        <f t="shared" si="163"/>
        <v>15856</v>
      </c>
      <c r="U2106" s="1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3" t="s">
        <v>8324</v>
      </c>
      <c r="R2107" t="s">
        <v>8328</v>
      </c>
      <c r="S2107" s="26">
        <f t="shared" si="162"/>
        <v>41951.788807870369</v>
      </c>
      <c r="T2107" s="26">
        <f t="shared" si="163"/>
        <v>16395.166666666668</v>
      </c>
      <c r="U2107" s="16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3" t="s">
        <v>8324</v>
      </c>
      <c r="R2108" t="s">
        <v>8328</v>
      </c>
      <c r="S2108" s="26">
        <f t="shared" si="162"/>
        <v>41270.21497685185</v>
      </c>
      <c r="T2108" s="26">
        <f t="shared" si="163"/>
        <v>15731.214976851852</v>
      </c>
      <c r="U2108" s="16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3" t="s">
        <v>8324</v>
      </c>
      <c r="R2109" t="s">
        <v>8328</v>
      </c>
      <c r="S2109" s="26">
        <f t="shared" si="162"/>
        <v>41934.71056712963</v>
      </c>
      <c r="T2109" s="26">
        <f t="shared" si="163"/>
        <v>16386.752233796295</v>
      </c>
      <c r="U2109" s="16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3" t="s">
        <v>8324</v>
      </c>
      <c r="R2110" t="s">
        <v>8328</v>
      </c>
      <c r="S2110" s="26">
        <f t="shared" si="162"/>
        <v>41135.175694444442</v>
      </c>
      <c r="T2110" s="26">
        <f t="shared" si="163"/>
        <v>15593.163194444445</v>
      </c>
      <c r="U2110" s="16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3" t="s">
        <v>8324</v>
      </c>
      <c r="R2111" t="s">
        <v>8328</v>
      </c>
      <c r="S2111" s="26">
        <f t="shared" si="162"/>
        <v>42160.708530092597</v>
      </c>
      <c r="T2111" s="26">
        <f t="shared" si="163"/>
        <v>16621.708530092594</v>
      </c>
      <c r="U2111" s="16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3" t="s">
        <v>8324</v>
      </c>
      <c r="R2112" t="s">
        <v>8328</v>
      </c>
      <c r="S2112" s="26">
        <f t="shared" si="162"/>
        <v>41759.670937499999</v>
      </c>
      <c r="T2112" s="26">
        <f t="shared" si="163"/>
        <v>16218.207638888889</v>
      </c>
      <c r="U2112" s="16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3" t="s">
        <v>8324</v>
      </c>
      <c r="R2113" t="s">
        <v>8328</v>
      </c>
      <c r="S2113" s="26">
        <f t="shared" si="162"/>
        <v>40703.197048611109</v>
      </c>
      <c r="T2113" s="26">
        <f t="shared" si="163"/>
        <v>15201.041666666666</v>
      </c>
      <c r="U2113" s="16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3" t="s">
        <v>8324</v>
      </c>
      <c r="R2114" t="s">
        <v>8328</v>
      </c>
      <c r="S2114" s="26">
        <f t="shared" si="162"/>
        <v>41365.928159722222</v>
      </c>
      <c r="T2114" s="26">
        <f t="shared" si="163"/>
        <v>15810.928159722222</v>
      </c>
      <c r="U2114" s="16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8324</v>
      </c>
      <c r="R2115" t="s">
        <v>8328</v>
      </c>
      <c r="S2115" s="26">
        <f t="shared" ref="S2115:S2178" si="167">(((J2115/60)/60)/24)+DATE(1970,1,1)</f>
        <v>41870.86546296296</v>
      </c>
      <c r="T2115" s="26">
        <f t="shared" ref="T2115:T2178" si="168">(((I2115/60)/60)/24)</f>
        <v>16336.865462962962</v>
      </c>
      <c r="U2115" s="16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3" t="s">
        <v>8324</v>
      </c>
      <c r="R2116" t="s">
        <v>8328</v>
      </c>
      <c r="S2116" s="26">
        <f t="shared" si="167"/>
        <v>40458.815625000003</v>
      </c>
      <c r="T2116" s="26">
        <f t="shared" si="168"/>
        <v>14952.207638888889</v>
      </c>
      <c r="U2116" s="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3" t="s">
        <v>8324</v>
      </c>
      <c r="R2117" t="s">
        <v>8328</v>
      </c>
      <c r="S2117" s="26">
        <f t="shared" si="167"/>
        <v>40564.081030092595</v>
      </c>
      <c r="T2117" s="26">
        <f t="shared" si="168"/>
        <v>15025.081030092593</v>
      </c>
      <c r="U2117" s="16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3" t="s">
        <v>8324</v>
      </c>
      <c r="R2118" t="s">
        <v>8328</v>
      </c>
      <c r="S2118" s="26">
        <f t="shared" si="167"/>
        <v>41136.777812500004</v>
      </c>
      <c r="T2118" s="26">
        <f t="shared" si="168"/>
        <v>15615.777812500002</v>
      </c>
      <c r="U2118" s="16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3" t="s">
        <v>8324</v>
      </c>
      <c r="R2119" t="s">
        <v>8328</v>
      </c>
      <c r="S2119" s="26">
        <f t="shared" si="167"/>
        <v>42290.059594907405</v>
      </c>
      <c r="T2119" s="26">
        <f t="shared" si="168"/>
        <v>16735.207638888889</v>
      </c>
      <c r="U2119" s="16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3" t="s">
        <v>8324</v>
      </c>
      <c r="R2120" t="s">
        <v>8328</v>
      </c>
      <c r="S2120" s="26">
        <f t="shared" si="167"/>
        <v>40718.839537037034</v>
      </c>
      <c r="T2120" s="26">
        <f t="shared" si="168"/>
        <v>15179.839537037036</v>
      </c>
      <c r="U2120" s="16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3" t="s">
        <v>8324</v>
      </c>
      <c r="R2121" t="s">
        <v>8328</v>
      </c>
      <c r="S2121" s="26">
        <f t="shared" si="167"/>
        <v>41107.130150462966</v>
      </c>
      <c r="T2121" s="26">
        <f t="shared" si="168"/>
        <v>15568.130150462965</v>
      </c>
      <c r="U2121" s="16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3" t="s">
        <v>8324</v>
      </c>
      <c r="R2122" t="s">
        <v>8328</v>
      </c>
      <c r="S2122" s="26">
        <f t="shared" si="167"/>
        <v>41591.964537037034</v>
      </c>
      <c r="T2122" s="26">
        <f t="shared" si="168"/>
        <v>16071.964537037036</v>
      </c>
      <c r="U2122" s="16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3" t="s">
        <v>8332</v>
      </c>
      <c r="R2123" t="s">
        <v>8333</v>
      </c>
      <c r="S2123" s="26">
        <f t="shared" si="167"/>
        <v>42716.7424537037</v>
      </c>
      <c r="T2123" s="26">
        <f t="shared" si="168"/>
        <v>17177.742453703704</v>
      </c>
      <c r="U2123" s="16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3" t="s">
        <v>8332</v>
      </c>
      <c r="R2124" t="s">
        <v>8333</v>
      </c>
      <c r="S2124" s="26">
        <f t="shared" si="167"/>
        <v>42712.300567129627</v>
      </c>
      <c r="T2124" s="26">
        <f t="shared" si="168"/>
        <v>17173.300567129631</v>
      </c>
      <c r="U2124" s="16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3" t="s">
        <v>8332</v>
      </c>
      <c r="R2125" t="s">
        <v>8333</v>
      </c>
      <c r="S2125" s="26">
        <f t="shared" si="167"/>
        <v>40198.424849537041</v>
      </c>
      <c r="T2125" s="26">
        <f t="shared" si="168"/>
        <v>14683.290972222223</v>
      </c>
      <c r="U2125" s="16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3" t="s">
        <v>8332</v>
      </c>
      <c r="R2126" t="s">
        <v>8333</v>
      </c>
      <c r="S2126" s="26">
        <f t="shared" si="167"/>
        <v>40464.028182870366</v>
      </c>
      <c r="T2126" s="26">
        <f t="shared" si="168"/>
        <v>14943.208333333334</v>
      </c>
      <c r="U2126" s="1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3" t="s">
        <v>8332</v>
      </c>
      <c r="R2127" t="s">
        <v>8333</v>
      </c>
      <c r="S2127" s="26">
        <f t="shared" si="167"/>
        <v>42191.023530092592</v>
      </c>
      <c r="T2127" s="26">
        <f t="shared" si="168"/>
        <v>16652.023530092592</v>
      </c>
      <c r="U2127" s="16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3" t="s">
        <v>8332</v>
      </c>
      <c r="R2128" t="s">
        <v>8333</v>
      </c>
      <c r="S2128" s="26">
        <f t="shared" si="167"/>
        <v>41951.973229166666</v>
      </c>
      <c r="T2128" s="26">
        <f t="shared" si="168"/>
        <v>16412.973229166666</v>
      </c>
      <c r="U2128" s="16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3" t="s">
        <v>8332</v>
      </c>
      <c r="R2129" t="s">
        <v>8333</v>
      </c>
      <c r="S2129" s="26">
        <f t="shared" si="167"/>
        <v>42045.50535879629</v>
      </c>
      <c r="T2129" s="26">
        <f t="shared" si="168"/>
        <v>16506.46369212963</v>
      </c>
      <c r="U2129" s="16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3" t="s">
        <v>8332</v>
      </c>
      <c r="R2130" t="s">
        <v>8333</v>
      </c>
      <c r="S2130" s="26">
        <f t="shared" si="167"/>
        <v>41843.772789351853</v>
      </c>
      <c r="T2130" s="26">
        <f t="shared" si="168"/>
        <v>16334.772789351851</v>
      </c>
      <c r="U2130" s="16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3" t="s">
        <v>8332</v>
      </c>
      <c r="R2131" t="s">
        <v>8333</v>
      </c>
      <c r="S2131" s="26">
        <f t="shared" si="167"/>
        <v>42409.024305555555</v>
      </c>
      <c r="T2131" s="26">
        <f t="shared" si="168"/>
        <v>16870.024305555555</v>
      </c>
      <c r="U2131" s="16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3" t="s">
        <v>8332</v>
      </c>
      <c r="R2132" t="s">
        <v>8333</v>
      </c>
      <c r="S2132" s="26">
        <f t="shared" si="167"/>
        <v>41832.086377314816</v>
      </c>
      <c r="T2132" s="26">
        <f t="shared" si="168"/>
        <v>16298.086377314814</v>
      </c>
      <c r="U2132" s="16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3" t="s">
        <v>8332</v>
      </c>
      <c r="R2133" t="s">
        <v>8333</v>
      </c>
      <c r="S2133" s="26">
        <f t="shared" si="167"/>
        <v>42167.207071759258</v>
      </c>
      <c r="T2133" s="26">
        <f t="shared" si="168"/>
        <v>16628.207071759261</v>
      </c>
      <c r="U2133" s="16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3" t="s">
        <v>8332</v>
      </c>
      <c r="R2134" t="s">
        <v>8333</v>
      </c>
      <c r="S2134" s="26">
        <f t="shared" si="167"/>
        <v>41643.487175925926</v>
      </c>
      <c r="T2134" s="26">
        <f t="shared" si="168"/>
        <v>16104.487175925928</v>
      </c>
      <c r="U2134" s="16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3" t="s">
        <v>8332</v>
      </c>
      <c r="R2135" t="s">
        <v>8333</v>
      </c>
      <c r="S2135" s="26">
        <f t="shared" si="167"/>
        <v>40619.097210648149</v>
      </c>
      <c r="T2135" s="26">
        <f t="shared" si="168"/>
        <v>15088.290972222223</v>
      </c>
      <c r="U2135" s="16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3" t="s">
        <v>8332</v>
      </c>
      <c r="R2136" t="s">
        <v>8333</v>
      </c>
      <c r="S2136" s="26">
        <f t="shared" si="167"/>
        <v>41361.886469907404</v>
      </c>
      <c r="T2136" s="26">
        <f t="shared" si="168"/>
        <v>15822.886469907406</v>
      </c>
      <c r="U2136" s="1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3" t="s">
        <v>8332</v>
      </c>
      <c r="R2137" t="s">
        <v>8333</v>
      </c>
      <c r="S2137" s="26">
        <f t="shared" si="167"/>
        <v>41156.963344907403</v>
      </c>
      <c r="T2137" s="26">
        <f t="shared" si="168"/>
        <v>15617.963344907404</v>
      </c>
      <c r="U2137" s="16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3" t="s">
        <v>8332</v>
      </c>
      <c r="R2138" t="s">
        <v>8333</v>
      </c>
      <c r="S2138" s="26">
        <f t="shared" si="167"/>
        <v>41536.509097222224</v>
      </c>
      <c r="T2138" s="26">
        <f t="shared" si="168"/>
        <v>15997.509097222224</v>
      </c>
      <c r="U2138" s="16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3" t="s">
        <v>8332</v>
      </c>
      <c r="R2139" t="s">
        <v>8333</v>
      </c>
      <c r="S2139" s="26">
        <f t="shared" si="167"/>
        <v>41948.771168981482</v>
      </c>
      <c r="T2139" s="26">
        <f t="shared" si="168"/>
        <v>16409.771168981482</v>
      </c>
      <c r="U2139" s="16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3" t="s">
        <v>8332</v>
      </c>
      <c r="R2140" t="s">
        <v>8333</v>
      </c>
      <c r="S2140" s="26">
        <f t="shared" si="167"/>
        <v>41557.013182870374</v>
      </c>
      <c r="T2140" s="26">
        <f t="shared" si="168"/>
        <v>16018.054849537039</v>
      </c>
      <c r="U2140" s="16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3" t="s">
        <v>8332</v>
      </c>
      <c r="R2141" t="s">
        <v>8333</v>
      </c>
      <c r="S2141" s="26">
        <f t="shared" si="167"/>
        <v>42647.750092592592</v>
      </c>
      <c r="T2141" s="26">
        <f t="shared" si="168"/>
        <v>17108.750092592592</v>
      </c>
      <c r="U2141" s="16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3" t="s">
        <v>8332</v>
      </c>
      <c r="R2142" t="s">
        <v>8333</v>
      </c>
      <c r="S2142" s="26">
        <f t="shared" si="167"/>
        <v>41255.833611111113</v>
      </c>
      <c r="T2142" s="26">
        <f t="shared" si="168"/>
        <v>15716.833611111111</v>
      </c>
      <c r="U2142" s="16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3" t="s">
        <v>8332</v>
      </c>
      <c r="R2143" t="s">
        <v>8333</v>
      </c>
      <c r="S2143" s="26">
        <f t="shared" si="167"/>
        <v>41927.235636574071</v>
      </c>
      <c r="T2143" s="26">
        <f t="shared" si="168"/>
        <v>16388.277303240739</v>
      </c>
      <c r="U2143" s="16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3" t="s">
        <v>8332</v>
      </c>
      <c r="R2144" t="s">
        <v>8333</v>
      </c>
      <c r="S2144" s="26">
        <f t="shared" si="167"/>
        <v>42340.701504629629</v>
      </c>
      <c r="T2144" s="26">
        <f t="shared" si="168"/>
        <v>16799.701504629633</v>
      </c>
      <c r="U2144" s="16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3" t="s">
        <v>8332</v>
      </c>
      <c r="R2145" t="s">
        <v>8333</v>
      </c>
      <c r="S2145" s="26">
        <f t="shared" si="167"/>
        <v>40332.886712962965</v>
      </c>
      <c r="T2145" s="26">
        <f t="shared" si="168"/>
        <v>14811.791666666666</v>
      </c>
      <c r="U2145" s="16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3" t="s">
        <v>8332</v>
      </c>
      <c r="R2146" t="s">
        <v>8333</v>
      </c>
      <c r="S2146" s="26">
        <f t="shared" si="167"/>
        <v>41499.546759259261</v>
      </c>
      <c r="T2146" s="26">
        <f t="shared" si="168"/>
        <v>15962.546759259259</v>
      </c>
      <c r="U2146" s="1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3" t="s">
        <v>8332</v>
      </c>
      <c r="R2147" t="s">
        <v>8333</v>
      </c>
      <c r="S2147" s="26">
        <f t="shared" si="167"/>
        <v>41575.237430555557</v>
      </c>
      <c r="T2147" s="26">
        <f t="shared" si="168"/>
        <v>16036.279097222221</v>
      </c>
      <c r="U2147" s="16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3" t="s">
        <v>8332</v>
      </c>
      <c r="R2148" t="s">
        <v>8333</v>
      </c>
      <c r="S2148" s="26">
        <f t="shared" si="167"/>
        <v>42397.679513888885</v>
      </c>
      <c r="T2148" s="26">
        <f t="shared" si="168"/>
        <v>16842.679513888888</v>
      </c>
      <c r="U2148" s="16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3" t="s">
        <v>8332</v>
      </c>
      <c r="R2149" t="s">
        <v>8333</v>
      </c>
      <c r="S2149" s="26">
        <f t="shared" si="167"/>
        <v>41927.295694444445</v>
      </c>
      <c r="T2149" s="26">
        <f t="shared" si="168"/>
        <v>16390.337361111113</v>
      </c>
      <c r="U2149" s="16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3" t="s">
        <v>8332</v>
      </c>
      <c r="R2150" t="s">
        <v>8333</v>
      </c>
      <c r="S2150" s="26">
        <f t="shared" si="167"/>
        <v>42066.733587962968</v>
      </c>
      <c r="T2150" s="26">
        <f t="shared" si="168"/>
        <v>16527.691921296297</v>
      </c>
      <c r="U2150" s="16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3" t="s">
        <v>8332</v>
      </c>
      <c r="R2151" t="s">
        <v>8333</v>
      </c>
      <c r="S2151" s="26">
        <f t="shared" si="167"/>
        <v>40355.024953703702</v>
      </c>
      <c r="T2151" s="26">
        <f t="shared" si="168"/>
        <v>14821</v>
      </c>
      <c r="U2151" s="16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3" t="s">
        <v>8332</v>
      </c>
      <c r="R2152" t="s">
        <v>8333</v>
      </c>
      <c r="S2152" s="26">
        <f t="shared" si="167"/>
        <v>42534.284710648149</v>
      </c>
      <c r="T2152" s="26">
        <f t="shared" si="168"/>
        <v>16995.284710648149</v>
      </c>
      <c r="U2152" s="16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3" t="s">
        <v>8332</v>
      </c>
      <c r="R2153" t="s">
        <v>8333</v>
      </c>
      <c r="S2153" s="26">
        <f t="shared" si="167"/>
        <v>42520.847384259265</v>
      </c>
      <c r="T2153" s="26">
        <f t="shared" si="168"/>
        <v>16981.847384259261</v>
      </c>
      <c r="U2153" s="16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3" t="s">
        <v>8332</v>
      </c>
      <c r="R2154" t="s">
        <v>8333</v>
      </c>
      <c r="S2154" s="26">
        <f t="shared" si="167"/>
        <v>41683.832280092596</v>
      </c>
      <c r="T2154" s="26">
        <f t="shared" si="168"/>
        <v>16144.790613425926</v>
      </c>
      <c r="U2154" s="16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3" t="s">
        <v>8332</v>
      </c>
      <c r="R2155" t="s">
        <v>8333</v>
      </c>
      <c r="S2155" s="26">
        <f t="shared" si="167"/>
        <v>41974.911087962959</v>
      </c>
      <c r="T2155" s="26">
        <f t="shared" si="168"/>
        <v>16445.332638888889</v>
      </c>
      <c r="U2155" s="16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3" t="s">
        <v>8332</v>
      </c>
      <c r="R2156" t="s">
        <v>8333</v>
      </c>
      <c r="S2156" s="26">
        <f t="shared" si="167"/>
        <v>41647.632256944446</v>
      </c>
      <c r="T2156" s="26">
        <f t="shared" si="168"/>
        <v>16098.632256944444</v>
      </c>
      <c r="U2156" s="1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3" t="s">
        <v>8332</v>
      </c>
      <c r="R2157" t="s">
        <v>8333</v>
      </c>
      <c r="S2157" s="26">
        <f t="shared" si="167"/>
        <v>42430.747511574074</v>
      </c>
      <c r="T2157" s="26">
        <f t="shared" si="168"/>
        <v>16891.705844907407</v>
      </c>
      <c r="U2157" s="16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3" t="s">
        <v>8332</v>
      </c>
      <c r="R2158" t="s">
        <v>8333</v>
      </c>
      <c r="S2158" s="26">
        <f t="shared" si="167"/>
        <v>41488.85423611111</v>
      </c>
      <c r="T2158" s="26">
        <f t="shared" si="168"/>
        <v>15964.854236111112</v>
      </c>
      <c r="U2158" s="16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3" t="s">
        <v>8332</v>
      </c>
      <c r="R2159" t="s">
        <v>8333</v>
      </c>
      <c r="S2159" s="26">
        <f t="shared" si="167"/>
        <v>42694.98128472222</v>
      </c>
      <c r="T2159" s="26">
        <f t="shared" si="168"/>
        <v>17158.332638888889</v>
      </c>
      <c r="U2159" s="16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3" t="s">
        <v>8332</v>
      </c>
      <c r="R2160" t="s">
        <v>8333</v>
      </c>
      <c r="S2160" s="26">
        <f t="shared" si="167"/>
        <v>41264.853865740741</v>
      </c>
      <c r="T2160" s="26">
        <f t="shared" si="168"/>
        <v>15740.853865740741</v>
      </c>
      <c r="U2160" s="16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3" t="s">
        <v>8332</v>
      </c>
      <c r="R2161" t="s">
        <v>8333</v>
      </c>
      <c r="S2161" s="26">
        <f t="shared" si="167"/>
        <v>40710.731180555551</v>
      </c>
      <c r="T2161" s="26">
        <f t="shared" si="168"/>
        <v>15171.731180555553</v>
      </c>
      <c r="U2161" s="16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3" t="s">
        <v>8332</v>
      </c>
      <c r="R2162" t="s">
        <v>8333</v>
      </c>
      <c r="S2162" s="26">
        <f t="shared" si="167"/>
        <v>41018.711863425924</v>
      </c>
      <c r="T2162" s="26">
        <f t="shared" si="168"/>
        <v>15479.711863425924</v>
      </c>
      <c r="U2162" s="16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3" t="s">
        <v>8324</v>
      </c>
      <c r="R2163" t="s">
        <v>8325</v>
      </c>
      <c r="S2163" s="26">
        <f t="shared" si="167"/>
        <v>42240.852534722217</v>
      </c>
      <c r="T2163" s="26">
        <f t="shared" si="168"/>
        <v>16701.85253472222</v>
      </c>
      <c r="U2163" s="16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3" t="s">
        <v>8324</v>
      </c>
      <c r="R2164" t="s">
        <v>8325</v>
      </c>
      <c r="S2164" s="26">
        <f t="shared" si="167"/>
        <v>41813.766099537039</v>
      </c>
      <c r="T2164" s="26">
        <f t="shared" si="168"/>
        <v>16275.766099537037</v>
      </c>
      <c r="U2164" s="16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3" t="s">
        <v>8324</v>
      </c>
      <c r="R2165" t="s">
        <v>8325</v>
      </c>
      <c r="S2165" s="26">
        <f t="shared" si="167"/>
        <v>42111.899537037039</v>
      </c>
      <c r="T2165" s="26">
        <f t="shared" si="168"/>
        <v>16594.159722222223</v>
      </c>
      <c r="U2165" s="16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3" t="s">
        <v>8324</v>
      </c>
      <c r="R2166" t="s">
        <v>8325</v>
      </c>
      <c r="S2166" s="26">
        <f t="shared" si="167"/>
        <v>42515.71775462963</v>
      </c>
      <c r="T2166" s="26">
        <f t="shared" si="168"/>
        <v>16977.165972222221</v>
      </c>
      <c r="U2166" s="1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3" t="s">
        <v>8324</v>
      </c>
      <c r="R2167" t="s">
        <v>8325</v>
      </c>
      <c r="S2167" s="26">
        <f t="shared" si="167"/>
        <v>42438.667071759264</v>
      </c>
      <c r="T2167" s="26">
        <f t="shared" si="168"/>
        <v>16899.625405092593</v>
      </c>
      <c r="U2167" s="16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3" t="s">
        <v>8324</v>
      </c>
      <c r="R2168" t="s">
        <v>8325</v>
      </c>
      <c r="S2168" s="26">
        <f t="shared" si="167"/>
        <v>41933.838171296295</v>
      </c>
      <c r="T2168" s="26">
        <f t="shared" si="168"/>
        <v>16409.879837962962</v>
      </c>
      <c r="U2168" s="16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3" t="s">
        <v>8324</v>
      </c>
      <c r="R2169" t="s">
        <v>8325</v>
      </c>
      <c r="S2169" s="26">
        <f t="shared" si="167"/>
        <v>41153.066400462965</v>
      </c>
      <c r="T2169" s="26">
        <f t="shared" si="168"/>
        <v>15598.066400462963</v>
      </c>
      <c r="U2169" s="16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3" t="s">
        <v>8324</v>
      </c>
      <c r="R2170" t="s">
        <v>8325</v>
      </c>
      <c r="S2170" s="26">
        <f t="shared" si="167"/>
        <v>42745.600243055553</v>
      </c>
      <c r="T2170" s="26">
        <f t="shared" si="168"/>
        <v>17207.208333333332</v>
      </c>
      <c r="U2170" s="16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3" t="s">
        <v>8324</v>
      </c>
      <c r="R2171" t="s">
        <v>8325</v>
      </c>
      <c r="S2171" s="26">
        <f t="shared" si="167"/>
        <v>42793.700821759259</v>
      </c>
      <c r="T2171" s="26">
        <f t="shared" si="168"/>
        <v>17227.700821759259</v>
      </c>
      <c r="U2171" s="16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3" t="s">
        <v>8324</v>
      </c>
      <c r="R2172" t="s">
        <v>8325</v>
      </c>
      <c r="S2172" s="26">
        <f t="shared" si="167"/>
        <v>42198.750254629631</v>
      </c>
      <c r="T2172" s="26">
        <f t="shared" si="168"/>
        <v>16669.750254629631</v>
      </c>
      <c r="U2172" s="16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3" t="s">
        <v>8324</v>
      </c>
      <c r="R2173" t="s">
        <v>8325</v>
      </c>
      <c r="S2173" s="26">
        <f t="shared" si="167"/>
        <v>42141.95711805555</v>
      </c>
      <c r="T2173" s="26">
        <f t="shared" si="168"/>
        <v>16608.208333333332</v>
      </c>
      <c r="U2173" s="16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3" t="s">
        <v>8324</v>
      </c>
      <c r="R2174" t="s">
        <v>8325</v>
      </c>
      <c r="S2174" s="26">
        <f t="shared" si="167"/>
        <v>42082.580092592587</v>
      </c>
      <c r="T2174" s="26">
        <f t="shared" si="168"/>
        <v>16543.580092592591</v>
      </c>
      <c r="U2174" s="16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3" t="s">
        <v>8324</v>
      </c>
      <c r="R2175" t="s">
        <v>8325</v>
      </c>
      <c r="S2175" s="26">
        <f t="shared" si="167"/>
        <v>41495.692627314813</v>
      </c>
      <c r="T2175" s="26">
        <f t="shared" si="168"/>
        <v>15958.165972222223</v>
      </c>
      <c r="U2175" s="16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3" t="s">
        <v>8324</v>
      </c>
      <c r="R2176" t="s">
        <v>8325</v>
      </c>
      <c r="S2176" s="26">
        <f t="shared" si="167"/>
        <v>42465.542905092589</v>
      </c>
      <c r="T2176" s="26">
        <f t="shared" si="168"/>
        <v>16926.542905092592</v>
      </c>
      <c r="U2176" s="1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3" t="s">
        <v>8324</v>
      </c>
      <c r="R2177" t="s">
        <v>8325</v>
      </c>
      <c r="S2177" s="26">
        <f t="shared" si="167"/>
        <v>42565.009097222224</v>
      </c>
      <c r="T2177" s="26">
        <f t="shared" si="168"/>
        <v>17003.009097222224</v>
      </c>
      <c r="U2177" s="16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3" t="s">
        <v>8324</v>
      </c>
      <c r="R2178" t="s">
        <v>8325</v>
      </c>
      <c r="S2178" s="26">
        <f t="shared" si="167"/>
        <v>42096.633206018523</v>
      </c>
      <c r="T2178" s="26">
        <f t="shared" si="168"/>
        <v>16557.63320601852</v>
      </c>
      <c r="U2178" s="16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8324</v>
      </c>
      <c r="R2179" t="s">
        <v>8325</v>
      </c>
      <c r="S2179" s="26">
        <f t="shared" ref="S2179:S2242" si="172">(((J2179/60)/60)/24)+DATE(1970,1,1)</f>
        <v>42502.250775462962</v>
      </c>
      <c r="T2179" s="26">
        <f t="shared" ref="T2179:T2242" si="173">(((I2179/60)/60)/24)</f>
        <v>16958.250775462962</v>
      </c>
      <c r="U2179" s="16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3" t="s">
        <v>8324</v>
      </c>
      <c r="R2180" t="s">
        <v>8325</v>
      </c>
      <c r="S2180" s="26">
        <f t="shared" si="172"/>
        <v>42723.63653935185</v>
      </c>
      <c r="T2180" s="26">
        <f t="shared" si="173"/>
        <v>17184.636539351854</v>
      </c>
      <c r="U2180" s="16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3" t="s">
        <v>8324</v>
      </c>
      <c r="R2181" t="s">
        <v>8325</v>
      </c>
      <c r="S2181" s="26">
        <f t="shared" si="172"/>
        <v>42075.171203703707</v>
      </c>
      <c r="T2181" s="26">
        <f t="shared" si="173"/>
        <v>16536.171203703703</v>
      </c>
      <c r="U2181" s="16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3" t="s">
        <v>8324</v>
      </c>
      <c r="R2182" t="s">
        <v>8325</v>
      </c>
      <c r="S2182" s="26">
        <f t="shared" si="172"/>
        <v>42279.669768518521</v>
      </c>
      <c r="T2182" s="26">
        <f t="shared" si="173"/>
        <v>16752.711435185185</v>
      </c>
      <c r="U2182" s="16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3" t="s">
        <v>8332</v>
      </c>
      <c r="R2183" t="s">
        <v>8350</v>
      </c>
      <c r="S2183" s="26">
        <f t="shared" si="172"/>
        <v>42773.005243055552</v>
      </c>
      <c r="T2183" s="26">
        <f t="shared" si="173"/>
        <v>17218.005243055555</v>
      </c>
      <c r="U2183" s="16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3" t="s">
        <v>8332</v>
      </c>
      <c r="R2184" t="s">
        <v>8350</v>
      </c>
      <c r="S2184" s="26">
        <f t="shared" si="172"/>
        <v>41879.900752314818</v>
      </c>
      <c r="T2184" s="26">
        <f t="shared" si="173"/>
        <v>16345.900752314816</v>
      </c>
      <c r="U2184" s="16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3" t="s">
        <v>8332</v>
      </c>
      <c r="R2185" t="s">
        <v>8350</v>
      </c>
      <c r="S2185" s="26">
        <f t="shared" si="172"/>
        <v>42745.365474537044</v>
      </c>
      <c r="T2185" s="26">
        <f t="shared" si="173"/>
        <v>17206.208333333332</v>
      </c>
      <c r="U2185" s="16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3" t="s">
        <v>8332</v>
      </c>
      <c r="R2186" t="s">
        <v>8350</v>
      </c>
      <c r="S2186" s="26">
        <f t="shared" si="172"/>
        <v>42380.690289351856</v>
      </c>
      <c r="T2186" s="26">
        <f t="shared" si="173"/>
        <v>16825.666666666668</v>
      </c>
      <c r="U2186" s="1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3" t="s">
        <v>8332</v>
      </c>
      <c r="R2187" t="s">
        <v>8350</v>
      </c>
      <c r="S2187" s="26">
        <f t="shared" si="172"/>
        <v>41319.349988425929</v>
      </c>
      <c r="T2187" s="26">
        <f t="shared" si="173"/>
        <v>15790.349988425927</v>
      </c>
      <c r="U2187" s="16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3" t="s">
        <v>8332</v>
      </c>
      <c r="R2188" t="s">
        <v>8350</v>
      </c>
      <c r="S2188" s="26">
        <f t="shared" si="172"/>
        <v>42583.615081018521</v>
      </c>
      <c r="T2188" s="26">
        <f t="shared" si="173"/>
        <v>17051.083333333332</v>
      </c>
      <c r="U2188" s="16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3" t="s">
        <v>8332</v>
      </c>
      <c r="R2189" t="s">
        <v>8350</v>
      </c>
      <c r="S2189" s="26">
        <f t="shared" si="172"/>
        <v>42068.209097222221</v>
      </c>
      <c r="T2189" s="26">
        <f t="shared" si="173"/>
        <v>16528.165972222221</v>
      </c>
      <c r="U2189" s="16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3" t="s">
        <v>8332</v>
      </c>
      <c r="R2190" t="s">
        <v>8350</v>
      </c>
      <c r="S2190" s="26">
        <f t="shared" si="172"/>
        <v>42633.586122685185</v>
      </c>
      <c r="T2190" s="26">
        <f t="shared" si="173"/>
        <v>17099.708333333332</v>
      </c>
      <c r="U2190" s="16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3" t="s">
        <v>8332</v>
      </c>
      <c r="R2191" t="s">
        <v>8350</v>
      </c>
      <c r="S2191" s="26">
        <f t="shared" si="172"/>
        <v>42467.788194444445</v>
      </c>
      <c r="T2191" s="26">
        <f t="shared" si="173"/>
        <v>16912.916666666668</v>
      </c>
      <c r="U2191" s="16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3" t="s">
        <v>8332</v>
      </c>
      <c r="R2192" t="s">
        <v>8350</v>
      </c>
      <c r="S2192" s="26">
        <f t="shared" si="172"/>
        <v>42417.625046296293</v>
      </c>
      <c r="T2192" s="26">
        <f t="shared" si="173"/>
        <v>16883.290972222221</v>
      </c>
      <c r="U2192" s="16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3" t="s">
        <v>8332</v>
      </c>
      <c r="R2193" t="s">
        <v>8350</v>
      </c>
      <c r="S2193" s="26">
        <f t="shared" si="172"/>
        <v>42768.833645833336</v>
      </c>
      <c r="T2193" s="26">
        <f t="shared" si="173"/>
        <v>17211.833645833332</v>
      </c>
      <c r="U2193" s="16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3" t="s">
        <v>8332</v>
      </c>
      <c r="R2194" t="s">
        <v>8350</v>
      </c>
      <c r="S2194" s="26">
        <f t="shared" si="172"/>
        <v>42691.8512037037</v>
      </c>
      <c r="T2194" s="26">
        <f t="shared" si="173"/>
        <v>17150.958333333332</v>
      </c>
      <c r="U2194" s="16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3" t="s">
        <v>8332</v>
      </c>
      <c r="R2195" t="s">
        <v>8350</v>
      </c>
      <c r="S2195" s="26">
        <f t="shared" si="172"/>
        <v>42664.405925925923</v>
      </c>
      <c r="T2195" s="26">
        <f t="shared" si="173"/>
        <v>17126.207638888889</v>
      </c>
      <c r="U2195" s="16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3" t="s">
        <v>8332</v>
      </c>
      <c r="R2196" t="s">
        <v>8350</v>
      </c>
      <c r="S2196" s="26">
        <f t="shared" si="172"/>
        <v>42425.757986111115</v>
      </c>
      <c r="T2196" s="26">
        <f t="shared" si="173"/>
        <v>16886.716319444444</v>
      </c>
      <c r="U2196" s="1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3" t="s">
        <v>8332</v>
      </c>
      <c r="R2197" t="s">
        <v>8350</v>
      </c>
      <c r="S2197" s="26">
        <f t="shared" si="172"/>
        <v>42197.771990740745</v>
      </c>
      <c r="T2197" s="26">
        <f t="shared" si="173"/>
        <v>16658.771990740741</v>
      </c>
      <c r="U2197" s="16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3" t="s">
        <v>8332</v>
      </c>
      <c r="R2198" t="s">
        <v>8350</v>
      </c>
      <c r="S2198" s="26">
        <f t="shared" si="172"/>
        <v>42675.487291666665</v>
      </c>
      <c r="T2198" s="26">
        <f t="shared" si="173"/>
        <v>17137.291666666668</v>
      </c>
      <c r="U2198" s="16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3" t="s">
        <v>8332</v>
      </c>
      <c r="R2199" t="s">
        <v>8350</v>
      </c>
      <c r="S2199" s="26">
        <f t="shared" si="172"/>
        <v>42033.584016203706</v>
      </c>
      <c r="T2199" s="26">
        <f t="shared" si="173"/>
        <v>16494.584016203702</v>
      </c>
      <c r="U2199" s="16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3" t="s">
        <v>8332</v>
      </c>
      <c r="R2200" t="s">
        <v>8350</v>
      </c>
      <c r="S2200" s="26">
        <f t="shared" si="172"/>
        <v>42292.513888888891</v>
      </c>
      <c r="T2200" s="26">
        <f t="shared" si="173"/>
        <v>16753.555555555555</v>
      </c>
      <c r="U2200" s="16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3" t="s">
        <v>8332</v>
      </c>
      <c r="R2201" t="s">
        <v>8350</v>
      </c>
      <c r="S2201" s="26">
        <f t="shared" si="172"/>
        <v>42262.416643518518</v>
      </c>
      <c r="T2201" s="26">
        <f t="shared" si="173"/>
        <v>16723.416643518518</v>
      </c>
      <c r="U2201" s="16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3" t="s">
        <v>8332</v>
      </c>
      <c r="R2202" t="s">
        <v>8350</v>
      </c>
      <c r="S2202" s="26">
        <f t="shared" si="172"/>
        <v>42163.625787037032</v>
      </c>
      <c r="T2202" s="26">
        <f t="shared" si="173"/>
        <v>16622.125</v>
      </c>
      <c r="U2202" s="16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3" t="s">
        <v>8324</v>
      </c>
      <c r="R2203" t="s">
        <v>8329</v>
      </c>
      <c r="S2203" s="26">
        <f t="shared" si="172"/>
        <v>41276.846817129634</v>
      </c>
      <c r="T2203" s="26">
        <f t="shared" si="173"/>
        <v>15721.846817129632</v>
      </c>
      <c r="U2203" s="16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3" t="s">
        <v>8324</v>
      </c>
      <c r="R2204" t="s">
        <v>8329</v>
      </c>
      <c r="S2204" s="26">
        <f t="shared" si="172"/>
        <v>41184.849166666667</v>
      </c>
      <c r="T2204" s="26">
        <f t="shared" si="173"/>
        <v>15645.849166666667</v>
      </c>
      <c r="U2204" s="16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3" t="s">
        <v>8324</v>
      </c>
      <c r="R2205" t="s">
        <v>8329</v>
      </c>
      <c r="S2205" s="26">
        <f t="shared" si="172"/>
        <v>42241.85974537037</v>
      </c>
      <c r="T2205" s="26">
        <f t="shared" si="173"/>
        <v>16702.859745370373</v>
      </c>
      <c r="U2205" s="16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3" t="s">
        <v>8324</v>
      </c>
      <c r="R2206" t="s">
        <v>8329</v>
      </c>
      <c r="S2206" s="26">
        <f t="shared" si="172"/>
        <v>41312.311562499999</v>
      </c>
      <c r="T2206" s="26">
        <f t="shared" si="173"/>
        <v>15773.311562499999</v>
      </c>
      <c r="U2206" s="1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3" t="s">
        <v>8324</v>
      </c>
      <c r="R2207" t="s">
        <v>8329</v>
      </c>
      <c r="S2207" s="26">
        <f t="shared" si="172"/>
        <v>41031.82163194444</v>
      </c>
      <c r="T2207" s="26">
        <f t="shared" si="173"/>
        <v>15492.821631944442</v>
      </c>
      <c r="U2207" s="16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3" t="s">
        <v>8324</v>
      </c>
      <c r="R2208" t="s">
        <v>8329</v>
      </c>
      <c r="S2208" s="26">
        <f t="shared" si="172"/>
        <v>40997.257222222222</v>
      </c>
      <c r="T2208" s="26">
        <f t="shared" si="173"/>
        <v>15446.257222222221</v>
      </c>
      <c r="U2208" s="16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3" t="s">
        <v>8324</v>
      </c>
      <c r="R2209" t="s">
        <v>8329</v>
      </c>
      <c r="S2209" s="26">
        <f t="shared" si="172"/>
        <v>41564.194131944445</v>
      </c>
      <c r="T2209" s="26">
        <f t="shared" si="173"/>
        <v>16025.235798611111</v>
      </c>
      <c r="U2209" s="16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3" t="s">
        <v>8324</v>
      </c>
      <c r="R2210" t="s">
        <v>8329</v>
      </c>
      <c r="S2210" s="26">
        <f t="shared" si="172"/>
        <v>40946.882245370369</v>
      </c>
      <c r="T2210" s="26">
        <f t="shared" si="173"/>
        <v>15437.166666666666</v>
      </c>
      <c r="U2210" s="16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3" t="s">
        <v>8324</v>
      </c>
      <c r="R2211" t="s">
        <v>8329</v>
      </c>
      <c r="S2211" s="26">
        <f t="shared" si="172"/>
        <v>41732.479675925926</v>
      </c>
      <c r="T2211" s="26">
        <f t="shared" si="173"/>
        <v>16174.958333333334</v>
      </c>
      <c r="U2211" s="16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3" t="s">
        <v>8324</v>
      </c>
      <c r="R2212" t="s">
        <v>8329</v>
      </c>
      <c r="S2212" s="26">
        <f t="shared" si="172"/>
        <v>40956.066087962965</v>
      </c>
      <c r="T2212" s="26">
        <f t="shared" si="173"/>
        <v>15444.733333333332</v>
      </c>
      <c r="U2212" s="16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3" t="s">
        <v>8324</v>
      </c>
      <c r="R2213" t="s">
        <v>8329</v>
      </c>
      <c r="S2213" s="26">
        <f t="shared" si="172"/>
        <v>41716.785011574073</v>
      </c>
      <c r="T2213" s="26">
        <f t="shared" si="173"/>
        <v>16170.290972222223</v>
      </c>
      <c r="U2213" s="16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3" t="s">
        <v>8324</v>
      </c>
      <c r="R2214" t="s">
        <v>8329</v>
      </c>
      <c r="S2214" s="26">
        <f t="shared" si="172"/>
        <v>41548.747418981482</v>
      </c>
      <c r="T2214" s="26">
        <f t="shared" si="173"/>
        <v>16013.041666666666</v>
      </c>
      <c r="U2214" s="16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3" t="s">
        <v>8324</v>
      </c>
      <c r="R2215" t="s">
        <v>8329</v>
      </c>
      <c r="S2215" s="26">
        <f t="shared" si="172"/>
        <v>42109.826145833329</v>
      </c>
      <c r="T2215" s="26">
        <f t="shared" si="173"/>
        <v>16570.826145833333</v>
      </c>
      <c r="U2215" s="16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3" t="s">
        <v>8324</v>
      </c>
      <c r="R2216" t="s">
        <v>8329</v>
      </c>
      <c r="S2216" s="26">
        <f t="shared" si="172"/>
        <v>41646.792222222226</v>
      </c>
      <c r="T2216" s="26">
        <f t="shared" si="173"/>
        <v>16107.792222222224</v>
      </c>
      <c r="U2216" s="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3" t="s">
        <v>8324</v>
      </c>
      <c r="R2217" t="s">
        <v>8329</v>
      </c>
      <c r="S2217" s="26">
        <f t="shared" si="172"/>
        <v>40958.717268518521</v>
      </c>
      <c r="T2217" s="26">
        <f t="shared" si="173"/>
        <v>15412.290972222223</v>
      </c>
      <c r="U2217" s="16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3" t="s">
        <v>8324</v>
      </c>
      <c r="R2218" t="s">
        <v>8329</v>
      </c>
      <c r="S2218" s="26">
        <f t="shared" si="172"/>
        <v>42194.751678240747</v>
      </c>
      <c r="T2218" s="26">
        <f t="shared" si="173"/>
        <v>16639.751678240744</v>
      </c>
      <c r="U2218" s="16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3" t="s">
        <v>8324</v>
      </c>
      <c r="R2219" t="s">
        <v>8329</v>
      </c>
      <c r="S2219" s="26">
        <f t="shared" si="172"/>
        <v>42299.776770833334</v>
      </c>
      <c r="T2219" s="26">
        <f t="shared" si="173"/>
        <v>16741.333333333332</v>
      </c>
      <c r="U2219" s="16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3" t="s">
        <v>8324</v>
      </c>
      <c r="R2220" t="s">
        <v>8329</v>
      </c>
      <c r="S2220" s="26">
        <f t="shared" si="172"/>
        <v>41127.812303240738</v>
      </c>
      <c r="T2220" s="26">
        <f t="shared" si="173"/>
        <v>15581</v>
      </c>
      <c r="U2220" s="16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3" t="s">
        <v>8324</v>
      </c>
      <c r="R2221" t="s">
        <v>8329</v>
      </c>
      <c r="S2221" s="26">
        <f t="shared" si="172"/>
        <v>42205.718888888892</v>
      </c>
      <c r="T2221" s="26">
        <f t="shared" si="173"/>
        <v>16666.718888888889</v>
      </c>
      <c r="U2221" s="16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3" t="s">
        <v>8324</v>
      </c>
      <c r="R2222" t="s">
        <v>8329</v>
      </c>
      <c r="S2222" s="26">
        <f t="shared" si="172"/>
        <v>41452.060601851852</v>
      </c>
      <c r="T2222" s="26">
        <f t="shared" si="173"/>
        <v>15913.060601851852</v>
      </c>
      <c r="U2222" s="16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3" t="s">
        <v>8332</v>
      </c>
      <c r="R2223" t="s">
        <v>8350</v>
      </c>
      <c r="S2223" s="26">
        <f t="shared" si="172"/>
        <v>42452.666770833333</v>
      </c>
      <c r="T2223" s="26">
        <f t="shared" si="173"/>
        <v>16914</v>
      </c>
      <c r="U2223" s="16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3" t="s">
        <v>8332</v>
      </c>
      <c r="R2224" t="s">
        <v>8350</v>
      </c>
      <c r="S2224" s="26">
        <f t="shared" si="172"/>
        <v>40906.787581018521</v>
      </c>
      <c r="T2224" s="26">
        <f t="shared" si="173"/>
        <v>15367.78758101852</v>
      </c>
      <c r="U2224" s="16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3" t="s">
        <v>8332</v>
      </c>
      <c r="R2225" t="s">
        <v>8350</v>
      </c>
      <c r="S2225" s="26">
        <f t="shared" si="172"/>
        <v>42152.640833333338</v>
      </c>
      <c r="T2225" s="26">
        <f t="shared" si="173"/>
        <v>16613.640833333335</v>
      </c>
      <c r="U2225" s="16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3" t="s">
        <v>8332</v>
      </c>
      <c r="R2226" t="s">
        <v>8350</v>
      </c>
      <c r="S2226" s="26">
        <f t="shared" si="172"/>
        <v>42644.667534722219</v>
      </c>
      <c r="T2226" s="26">
        <f t="shared" si="173"/>
        <v>17103.791666666668</v>
      </c>
      <c r="U2226" s="1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3" t="s">
        <v>8332</v>
      </c>
      <c r="R2227" t="s">
        <v>8350</v>
      </c>
      <c r="S2227" s="26">
        <f t="shared" si="172"/>
        <v>41873.79184027778</v>
      </c>
      <c r="T2227" s="26">
        <f t="shared" si="173"/>
        <v>16334.791840277778</v>
      </c>
      <c r="U2227" s="16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3" t="s">
        <v>8332</v>
      </c>
      <c r="R2228" t="s">
        <v>8350</v>
      </c>
      <c r="S2228" s="26">
        <f t="shared" si="172"/>
        <v>42381.79886574074</v>
      </c>
      <c r="T2228" s="26">
        <f t="shared" si="173"/>
        <v>16843.207638888889</v>
      </c>
      <c r="U2228" s="16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3" t="s">
        <v>8332</v>
      </c>
      <c r="R2229" t="s">
        <v>8350</v>
      </c>
      <c r="S2229" s="26">
        <f t="shared" si="172"/>
        <v>41561.807349537034</v>
      </c>
      <c r="T2229" s="26">
        <f t="shared" si="173"/>
        <v>16022.849016203703</v>
      </c>
      <c r="U2229" s="16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3" t="s">
        <v>8332</v>
      </c>
      <c r="R2230" t="s">
        <v>8350</v>
      </c>
      <c r="S2230" s="26">
        <f t="shared" si="172"/>
        <v>42202.278194444443</v>
      </c>
      <c r="T2230" s="26">
        <f t="shared" si="173"/>
        <v>16663.278194444447</v>
      </c>
      <c r="U2230" s="16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3" t="s">
        <v>8332</v>
      </c>
      <c r="R2231" t="s">
        <v>8350</v>
      </c>
      <c r="S2231" s="26">
        <f t="shared" si="172"/>
        <v>41484.664247685185</v>
      </c>
      <c r="T2231" s="26">
        <f t="shared" si="173"/>
        <v>15951.166666666666</v>
      </c>
      <c r="U2231" s="16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3" t="s">
        <v>8332</v>
      </c>
      <c r="R2232" t="s">
        <v>8350</v>
      </c>
      <c r="S2232" s="26">
        <f t="shared" si="172"/>
        <v>41724.881099537037</v>
      </c>
      <c r="T2232" s="26">
        <f t="shared" si="173"/>
        <v>16185.881099537039</v>
      </c>
      <c r="U2232" s="16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3" t="s">
        <v>8332</v>
      </c>
      <c r="R2233" t="s">
        <v>8350</v>
      </c>
      <c r="S2233" s="26">
        <f t="shared" si="172"/>
        <v>41423.910891203705</v>
      </c>
      <c r="T2233" s="26">
        <f t="shared" si="173"/>
        <v>15881.208333333334</v>
      </c>
      <c r="U2233" s="16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3" t="s">
        <v>8332</v>
      </c>
      <c r="R2234" t="s">
        <v>8350</v>
      </c>
      <c r="S2234" s="26">
        <f t="shared" si="172"/>
        <v>41806.794074074074</v>
      </c>
      <c r="T2234" s="26">
        <f t="shared" si="173"/>
        <v>16270.125</v>
      </c>
      <c r="U2234" s="16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3" t="s">
        <v>8332</v>
      </c>
      <c r="R2235" t="s">
        <v>8350</v>
      </c>
      <c r="S2235" s="26">
        <f t="shared" si="172"/>
        <v>42331.378923611104</v>
      </c>
      <c r="T2235" s="26">
        <f t="shared" si="173"/>
        <v>16783</v>
      </c>
      <c r="U2235" s="16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3" t="s">
        <v>8332</v>
      </c>
      <c r="R2236" t="s">
        <v>8350</v>
      </c>
      <c r="S2236" s="26">
        <f t="shared" si="172"/>
        <v>42710.824618055558</v>
      </c>
      <c r="T2236" s="26">
        <f t="shared" si="173"/>
        <v>17171.824618055554</v>
      </c>
      <c r="U2236" s="1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3" t="s">
        <v>8332</v>
      </c>
      <c r="R2237" t="s">
        <v>8350</v>
      </c>
      <c r="S2237" s="26">
        <f t="shared" si="172"/>
        <v>42062.022118055553</v>
      </c>
      <c r="T2237" s="26">
        <f t="shared" si="173"/>
        <v>16522.980451388892</v>
      </c>
      <c r="U2237" s="16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3" t="s">
        <v>8332</v>
      </c>
      <c r="R2238" t="s">
        <v>8350</v>
      </c>
      <c r="S2238" s="26">
        <f t="shared" si="172"/>
        <v>42371.617164351846</v>
      </c>
      <c r="T2238" s="26">
        <f t="shared" si="173"/>
        <v>16832.61716435185</v>
      </c>
      <c r="U2238" s="16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3" t="s">
        <v>8332</v>
      </c>
      <c r="R2239" t="s">
        <v>8350</v>
      </c>
      <c r="S2239" s="26">
        <f t="shared" si="172"/>
        <v>41915.003275462965</v>
      </c>
      <c r="T2239" s="26">
        <f t="shared" si="173"/>
        <v>16386.332638888889</v>
      </c>
      <c r="U2239" s="16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3" t="s">
        <v>8332</v>
      </c>
      <c r="R2240" t="s">
        <v>8350</v>
      </c>
      <c r="S2240" s="26">
        <f t="shared" si="172"/>
        <v>42774.621712962966</v>
      </c>
      <c r="T2240" s="26">
        <f t="shared" si="173"/>
        <v>17235.621712962962</v>
      </c>
      <c r="U2240" s="16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3" t="s">
        <v>8332</v>
      </c>
      <c r="R2241" t="s">
        <v>8350</v>
      </c>
      <c r="S2241" s="26">
        <f t="shared" si="172"/>
        <v>41572.958495370374</v>
      </c>
      <c r="T2241" s="26">
        <f t="shared" si="173"/>
        <v>16040.168055555556</v>
      </c>
      <c r="U2241" s="16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3" t="s">
        <v>8332</v>
      </c>
      <c r="R2242" t="s">
        <v>8350</v>
      </c>
      <c r="S2242" s="26">
        <f t="shared" si="172"/>
        <v>42452.825740740736</v>
      </c>
      <c r="T2242" s="26">
        <f t="shared" si="173"/>
        <v>16913.82574074074</v>
      </c>
      <c r="U2242" s="16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8332</v>
      </c>
      <c r="R2243" t="s">
        <v>8350</v>
      </c>
      <c r="S2243" s="26">
        <f t="shared" ref="S2243:S2306" si="177">(((J2243/60)/60)/24)+DATE(1970,1,1)</f>
        <v>42766.827546296292</v>
      </c>
      <c r="T2243" s="26">
        <f t="shared" ref="T2243:T2306" si="178">(((I2243/60)/60)/24)</f>
        <v>17227.827546296296</v>
      </c>
      <c r="U2243" s="16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3" t="s">
        <v>8332</v>
      </c>
      <c r="R2244" t="s">
        <v>8350</v>
      </c>
      <c r="S2244" s="26">
        <f t="shared" si="177"/>
        <v>41569.575613425928</v>
      </c>
      <c r="T2244" s="26">
        <f t="shared" si="178"/>
        <v>16036.126388888888</v>
      </c>
      <c r="U2244" s="16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3" t="s">
        <v>8332</v>
      </c>
      <c r="R2245" t="s">
        <v>8350</v>
      </c>
      <c r="S2245" s="26">
        <f t="shared" si="177"/>
        <v>42800.751041666663</v>
      </c>
      <c r="T2245" s="26">
        <f t="shared" si="178"/>
        <v>17238.125</v>
      </c>
      <c r="U2245" s="16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3" t="s">
        <v>8332</v>
      </c>
      <c r="R2246" t="s">
        <v>8350</v>
      </c>
      <c r="S2246" s="26">
        <f t="shared" si="177"/>
        <v>42647.818819444445</v>
      </c>
      <c r="T2246" s="26">
        <f t="shared" si="178"/>
        <v>17090.854166666668</v>
      </c>
      <c r="U2246" s="1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3" t="s">
        <v>8332</v>
      </c>
      <c r="R2247" t="s">
        <v>8350</v>
      </c>
      <c r="S2247" s="26">
        <f t="shared" si="177"/>
        <v>41660.708530092597</v>
      </c>
      <c r="T2247" s="26">
        <f t="shared" si="178"/>
        <v>16122.75</v>
      </c>
      <c r="U2247" s="16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3" t="s">
        <v>8332</v>
      </c>
      <c r="R2248" t="s">
        <v>8350</v>
      </c>
      <c r="S2248" s="26">
        <f t="shared" si="177"/>
        <v>42221.79178240741</v>
      </c>
      <c r="T2248" s="26">
        <f t="shared" si="178"/>
        <v>16682.791782407407</v>
      </c>
      <c r="U2248" s="16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3" t="s">
        <v>8332</v>
      </c>
      <c r="R2249" t="s">
        <v>8350</v>
      </c>
      <c r="S2249" s="26">
        <f t="shared" si="177"/>
        <v>42200.666261574079</v>
      </c>
      <c r="T2249" s="26">
        <f t="shared" si="178"/>
        <v>16645.666261574075</v>
      </c>
      <c r="U2249" s="16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3" t="s">
        <v>8332</v>
      </c>
      <c r="R2250" t="s">
        <v>8350</v>
      </c>
      <c r="S2250" s="26">
        <f t="shared" si="177"/>
        <v>42688.875902777778</v>
      </c>
      <c r="T2250" s="26">
        <f t="shared" si="178"/>
        <v>17149.875902777778</v>
      </c>
      <c r="U2250" s="16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3" t="s">
        <v>8332</v>
      </c>
      <c r="R2251" t="s">
        <v>8350</v>
      </c>
      <c r="S2251" s="26">
        <f t="shared" si="177"/>
        <v>41336.703298611108</v>
      </c>
      <c r="T2251" s="26">
        <f t="shared" si="178"/>
        <v>15797.661631944444</v>
      </c>
      <c r="U2251" s="16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3" t="s">
        <v>8332</v>
      </c>
      <c r="R2252" t="s">
        <v>8350</v>
      </c>
      <c r="S2252" s="26">
        <f t="shared" si="177"/>
        <v>42677.005474537036</v>
      </c>
      <c r="T2252" s="26">
        <f t="shared" si="178"/>
        <v>17138.047141203704</v>
      </c>
      <c r="U2252" s="16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3" t="s">
        <v>8332</v>
      </c>
      <c r="R2253" t="s">
        <v>8350</v>
      </c>
      <c r="S2253" s="26">
        <f t="shared" si="177"/>
        <v>41846.34579861111</v>
      </c>
      <c r="T2253" s="26">
        <f t="shared" si="178"/>
        <v>16298.34579861111</v>
      </c>
      <c r="U2253" s="16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3" t="s">
        <v>8332</v>
      </c>
      <c r="R2254" t="s">
        <v>8350</v>
      </c>
      <c r="S2254" s="26">
        <f t="shared" si="177"/>
        <v>42573.327986111108</v>
      </c>
      <c r="T2254" s="26">
        <f t="shared" si="178"/>
        <v>17019.327986111111</v>
      </c>
      <c r="U2254" s="16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3" t="s">
        <v>8332</v>
      </c>
      <c r="R2255" t="s">
        <v>8350</v>
      </c>
      <c r="S2255" s="26">
        <f t="shared" si="177"/>
        <v>42296.631331018521</v>
      </c>
      <c r="T2255" s="26">
        <f t="shared" si="178"/>
        <v>16757.672997685186</v>
      </c>
      <c r="U2255" s="16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3" t="s">
        <v>8332</v>
      </c>
      <c r="R2256" t="s">
        <v>8350</v>
      </c>
      <c r="S2256" s="26">
        <f t="shared" si="177"/>
        <v>42752.647777777776</v>
      </c>
      <c r="T2256" s="26">
        <f t="shared" si="178"/>
        <v>17190.64777777778</v>
      </c>
      <c r="U2256" s="1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3" t="s">
        <v>8332</v>
      </c>
      <c r="R2257" t="s">
        <v>8350</v>
      </c>
      <c r="S2257" s="26">
        <f t="shared" si="177"/>
        <v>42467.951979166668</v>
      </c>
      <c r="T2257" s="26">
        <f t="shared" si="178"/>
        <v>16928.951979166668</v>
      </c>
      <c r="U2257" s="16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3" t="s">
        <v>8332</v>
      </c>
      <c r="R2258" t="s">
        <v>8350</v>
      </c>
      <c r="S2258" s="26">
        <f t="shared" si="177"/>
        <v>42682.451921296291</v>
      </c>
      <c r="T2258" s="26">
        <f t="shared" si="178"/>
        <v>17127.451921296295</v>
      </c>
      <c r="U2258" s="16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3" t="s">
        <v>8332</v>
      </c>
      <c r="R2259" t="s">
        <v>8350</v>
      </c>
      <c r="S2259" s="26">
        <f t="shared" si="177"/>
        <v>42505.936678240745</v>
      </c>
      <c r="T2259" s="26">
        <f t="shared" si="178"/>
        <v>16971.958333333332</v>
      </c>
      <c r="U2259" s="16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3" t="s">
        <v>8332</v>
      </c>
      <c r="R2260" t="s">
        <v>8350</v>
      </c>
      <c r="S2260" s="26">
        <f t="shared" si="177"/>
        <v>42136.75100694444</v>
      </c>
      <c r="T2260" s="26">
        <f t="shared" si="178"/>
        <v>16597.751006944443</v>
      </c>
      <c r="U2260" s="16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3" t="s">
        <v>8332</v>
      </c>
      <c r="R2261" t="s">
        <v>8350</v>
      </c>
      <c r="S2261" s="26">
        <f t="shared" si="177"/>
        <v>42702.804814814815</v>
      </c>
      <c r="T2261" s="26">
        <f t="shared" si="178"/>
        <v>17143.804814814815</v>
      </c>
      <c r="U2261" s="16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3" t="s">
        <v>8332</v>
      </c>
      <c r="R2262" t="s">
        <v>8350</v>
      </c>
      <c r="S2262" s="26">
        <f t="shared" si="177"/>
        <v>41695.016782407409</v>
      </c>
      <c r="T2262" s="26">
        <f t="shared" si="178"/>
        <v>16155.975115740743</v>
      </c>
      <c r="U2262" s="16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3" t="s">
        <v>8332</v>
      </c>
      <c r="R2263" t="s">
        <v>8350</v>
      </c>
      <c r="S2263" s="26">
        <f t="shared" si="177"/>
        <v>42759.724768518514</v>
      </c>
      <c r="T2263" s="26">
        <f t="shared" si="178"/>
        <v>17211.724768518518</v>
      </c>
      <c r="U2263" s="16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3" t="s">
        <v>8332</v>
      </c>
      <c r="R2264" t="s">
        <v>8350</v>
      </c>
      <c r="S2264" s="26">
        <f t="shared" si="177"/>
        <v>41926.585162037038</v>
      </c>
      <c r="T2264" s="26">
        <f t="shared" si="178"/>
        <v>16392</v>
      </c>
      <c r="U2264" s="16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3" t="s">
        <v>8332</v>
      </c>
      <c r="R2265" t="s">
        <v>8350</v>
      </c>
      <c r="S2265" s="26">
        <f t="shared" si="177"/>
        <v>42014.832326388889</v>
      </c>
      <c r="T2265" s="26">
        <f t="shared" si="178"/>
        <v>16466.832326388889</v>
      </c>
      <c r="U2265" s="16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3" t="s">
        <v>8332</v>
      </c>
      <c r="R2266" t="s">
        <v>8350</v>
      </c>
      <c r="S2266" s="26">
        <f t="shared" si="177"/>
        <v>42496.582337962958</v>
      </c>
      <c r="T2266" s="26">
        <f t="shared" si="178"/>
        <v>16944.125</v>
      </c>
      <c r="U2266" s="1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3" t="s">
        <v>8332</v>
      </c>
      <c r="R2267" t="s">
        <v>8350</v>
      </c>
      <c r="S2267" s="26">
        <f t="shared" si="177"/>
        <v>42689.853090277778</v>
      </c>
      <c r="T2267" s="26">
        <f t="shared" si="178"/>
        <v>17127.853090277778</v>
      </c>
      <c r="U2267" s="16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3" t="s">
        <v>8332</v>
      </c>
      <c r="R2268" t="s">
        <v>8350</v>
      </c>
      <c r="S2268" s="26">
        <f t="shared" si="177"/>
        <v>42469.874907407408</v>
      </c>
      <c r="T2268" s="26">
        <f t="shared" si="178"/>
        <v>16918.083333333332</v>
      </c>
      <c r="U2268" s="16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3" t="s">
        <v>8332</v>
      </c>
      <c r="R2269" t="s">
        <v>8350</v>
      </c>
      <c r="S2269" s="26">
        <f t="shared" si="177"/>
        <v>41968.829826388886</v>
      </c>
      <c r="T2269" s="26">
        <f t="shared" si="178"/>
        <v>16425.041666666668</v>
      </c>
      <c r="U2269" s="16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3" t="s">
        <v>8332</v>
      </c>
      <c r="R2270" t="s">
        <v>8350</v>
      </c>
      <c r="S2270" s="26">
        <f t="shared" si="177"/>
        <v>42776.082349537035</v>
      </c>
      <c r="T2270" s="26">
        <f t="shared" si="178"/>
        <v>17237.082349537035</v>
      </c>
      <c r="U2270" s="16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3" t="s">
        <v>8332</v>
      </c>
      <c r="R2271" t="s">
        <v>8350</v>
      </c>
      <c r="S2271" s="26">
        <f t="shared" si="177"/>
        <v>42776.704432870371</v>
      </c>
      <c r="T2271" s="26">
        <f t="shared" si="178"/>
        <v>17232.208333333332</v>
      </c>
      <c r="U2271" s="16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3" t="s">
        <v>8332</v>
      </c>
      <c r="R2272" t="s">
        <v>8350</v>
      </c>
      <c r="S2272" s="26">
        <f t="shared" si="177"/>
        <v>42725.869363425925</v>
      </c>
      <c r="T2272" s="26">
        <f t="shared" si="178"/>
        <v>17176.915972222221</v>
      </c>
      <c r="U2272" s="16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3" t="s">
        <v>8332</v>
      </c>
      <c r="R2273" t="s">
        <v>8350</v>
      </c>
      <c r="S2273" s="26">
        <f t="shared" si="177"/>
        <v>42684.000046296293</v>
      </c>
      <c r="T2273" s="26">
        <f t="shared" si="178"/>
        <v>17145.000046296296</v>
      </c>
      <c r="U2273" s="16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3" t="s">
        <v>8332</v>
      </c>
      <c r="R2274" t="s">
        <v>8350</v>
      </c>
      <c r="S2274" s="26">
        <f t="shared" si="177"/>
        <v>42315.699490740735</v>
      </c>
      <c r="T2274" s="26">
        <f t="shared" si="178"/>
        <v>16776.699490740739</v>
      </c>
      <c r="U2274" s="16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3" t="s">
        <v>8332</v>
      </c>
      <c r="R2275" t="s">
        <v>8350</v>
      </c>
      <c r="S2275" s="26">
        <f t="shared" si="177"/>
        <v>42781.549097222218</v>
      </c>
      <c r="T2275" s="26">
        <f t="shared" si="178"/>
        <v>17237.507430555557</v>
      </c>
      <c r="U2275" s="16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3" t="s">
        <v>8332</v>
      </c>
      <c r="R2276" t="s">
        <v>8350</v>
      </c>
      <c r="S2276" s="26">
        <f t="shared" si="177"/>
        <v>41663.500659722224</v>
      </c>
      <c r="T2276" s="26">
        <f t="shared" si="178"/>
        <v>16124.500659722222</v>
      </c>
      <c r="U2276" s="1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3" t="s">
        <v>8332</v>
      </c>
      <c r="R2277" t="s">
        <v>8350</v>
      </c>
      <c r="S2277" s="26">
        <f t="shared" si="177"/>
        <v>41965.616655092599</v>
      </c>
      <c r="T2277" s="26">
        <f t="shared" si="178"/>
        <v>16426.616655092595</v>
      </c>
      <c r="U2277" s="16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3" t="s">
        <v>8332</v>
      </c>
      <c r="R2278" t="s">
        <v>8350</v>
      </c>
      <c r="S2278" s="26">
        <f t="shared" si="177"/>
        <v>41614.651493055557</v>
      </c>
      <c r="T2278" s="26">
        <f t="shared" si="178"/>
        <v>16075.651493055555</v>
      </c>
      <c r="U2278" s="16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3" t="s">
        <v>8332</v>
      </c>
      <c r="R2279" t="s">
        <v>8350</v>
      </c>
      <c r="S2279" s="26">
        <f t="shared" si="177"/>
        <v>40936.678506944445</v>
      </c>
      <c r="T2279" s="26">
        <f t="shared" si="178"/>
        <v>15397.678506944445</v>
      </c>
      <c r="U2279" s="16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3" t="s">
        <v>8332</v>
      </c>
      <c r="R2280" t="s">
        <v>8350</v>
      </c>
      <c r="S2280" s="26">
        <f t="shared" si="177"/>
        <v>42338.709108796291</v>
      </c>
      <c r="T2280" s="26">
        <f t="shared" si="178"/>
        <v>16803.957638888889</v>
      </c>
      <c r="U2280" s="16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3" t="s">
        <v>8332</v>
      </c>
      <c r="R2281" t="s">
        <v>8350</v>
      </c>
      <c r="S2281" s="26">
        <f t="shared" si="177"/>
        <v>42020.806701388887</v>
      </c>
      <c r="T2281" s="26">
        <f t="shared" si="178"/>
        <v>16470.166666666668</v>
      </c>
      <c r="U2281" s="16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3" t="s">
        <v>8332</v>
      </c>
      <c r="R2282" t="s">
        <v>8350</v>
      </c>
      <c r="S2282" s="26">
        <f t="shared" si="177"/>
        <v>42234.624895833331</v>
      </c>
      <c r="T2282" s="26">
        <f t="shared" si="178"/>
        <v>16695.624895833334</v>
      </c>
      <c r="U2282" s="16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3" t="s">
        <v>8324</v>
      </c>
      <c r="R2283" t="s">
        <v>8325</v>
      </c>
      <c r="S2283" s="26">
        <f t="shared" si="177"/>
        <v>40687.285844907405</v>
      </c>
      <c r="T2283" s="26">
        <f t="shared" si="178"/>
        <v>15180.284722222221</v>
      </c>
      <c r="U2283" s="16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3" t="s">
        <v>8324</v>
      </c>
      <c r="R2284" t="s">
        <v>8325</v>
      </c>
      <c r="S2284" s="26">
        <f t="shared" si="177"/>
        <v>42323.17460648148</v>
      </c>
      <c r="T2284" s="26">
        <f t="shared" si="178"/>
        <v>16814.174606481483</v>
      </c>
      <c r="U2284" s="16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3" t="s">
        <v>8324</v>
      </c>
      <c r="R2285" t="s">
        <v>8325</v>
      </c>
      <c r="S2285" s="26">
        <f t="shared" si="177"/>
        <v>40978.125046296293</v>
      </c>
      <c r="T2285" s="26">
        <f t="shared" si="178"/>
        <v>15469.083379629628</v>
      </c>
      <c r="U2285" s="16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3" t="s">
        <v>8324</v>
      </c>
      <c r="R2286" t="s">
        <v>8325</v>
      </c>
      <c r="S2286" s="26">
        <f t="shared" si="177"/>
        <v>40585.796817129631</v>
      </c>
      <c r="T2286" s="26">
        <f t="shared" si="178"/>
        <v>15045.166666666666</v>
      </c>
      <c r="U2286" s="1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3" t="s">
        <v>8324</v>
      </c>
      <c r="R2287" t="s">
        <v>8325</v>
      </c>
      <c r="S2287" s="26">
        <f t="shared" si="177"/>
        <v>41059.185682870368</v>
      </c>
      <c r="T2287" s="26">
        <f t="shared" si="178"/>
        <v>15520.185682870369</v>
      </c>
      <c r="U2287" s="16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3" t="s">
        <v>8324</v>
      </c>
      <c r="R2288" t="s">
        <v>8325</v>
      </c>
      <c r="S2288" s="26">
        <f t="shared" si="177"/>
        <v>41494.963587962964</v>
      </c>
      <c r="T2288" s="26">
        <f t="shared" si="178"/>
        <v>15954.165972222223</v>
      </c>
      <c r="U2288" s="16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3" t="s">
        <v>8324</v>
      </c>
      <c r="R2289" t="s">
        <v>8325</v>
      </c>
      <c r="S2289" s="26">
        <f t="shared" si="177"/>
        <v>41792.667361111111</v>
      </c>
      <c r="T2289" s="26">
        <f t="shared" si="178"/>
        <v>16244.667361111111</v>
      </c>
      <c r="U2289" s="16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3" t="s">
        <v>8324</v>
      </c>
      <c r="R2290" t="s">
        <v>8325</v>
      </c>
      <c r="S2290" s="26">
        <f t="shared" si="177"/>
        <v>41067.827418981484</v>
      </c>
      <c r="T2290" s="26">
        <f t="shared" si="178"/>
        <v>15517.75</v>
      </c>
      <c r="U2290" s="16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3" t="s">
        <v>8324</v>
      </c>
      <c r="R2291" t="s">
        <v>8325</v>
      </c>
      <c r="S2291" s="26">
        <f t="shared" si="177"/>
        <v>41571.998379629629</v>
      </c>
      <c r="T2291" s="26">
        <f t="shared" si="178"/>
        <v>16045.973611111111</v>
      </c>
      <c r="U2291" s="16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3" t="s">
        <v>8324</v>
      </c>
      <c r="R2292" t="s">
        <v>8325</v>
      </c>
      <c r="S2292" s="26">
        <f t="shared" si="177"/>
        <v>40070.253819444442</v>
      </c>
      <c r="T2292" s="26">
        <f t="shared" si="178"/>
        <v>14579.708333333334</v>
      </c>
      <c r="U2292" s="16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3" t="s">
        <v>8324</v>
      </c>
      <c r="R2293" t="s">
        <v>8325</v>
      </c>
      <c r="S2293" s="26">
        <f t="shared" si="177"/>
        <v>40987.977060185185</v>
      </c>
      <c r="T2293" s="26">
        <f t="shared" si="178"/>
        <v>15453.166666666666</v>
      </c>
      <c r="U2293" s="16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3" t="s">
        <v>8324</v>
      </c>
      <c r="R2294" t="s">
        <v>8325</v>
      </c>
      <c r="S2294" s="26">
        <f t="shared" si="177"/>
        <v>40987.697638888887</v>
      </c>
      <c r="T2294" s="26">
        <f t="shared" si="178"/>
        <v>15448.697638888889</v>
      </c>
      <c r="U2294" s="16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3" t="s">
        <v>8324</v>
      </c>
      <c r="R2295" t="s">
        <v>8325</v>
      </c>
      <c r="S2295" s="26">
        <f t="shared" si="177"/>
        <v>41151.708321759259</v>
      </c>
      <c r="T2295" s="26">
        <f t="shared" si="178"/>
        <v>15608.165972222223</v>
      </c>
      <c r="U2295" s="16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3" t="s">
        <v>8324</v>
      </c>
      <c r="R2296" t="s">
        <v>8325</v>
      </c>
      <c r="S2296" s="26">
        <f t="shared" si="177"/>
        <v>41264.72314814815</v>
      </c>
      <c r="T2296" s="26">
        <f t="shared" si="178"/>
        <v>15725.723148148149</v>
      </c>
      <c r="U2296" s="1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3" t="s">
        <v>8324</v>
      </c>
      <c r="R2297" t="s">
        <v>8325</v>
      </c>
      <c r="S2297" s="26">
        <f t="shared" si="177"/>
        <v>41270.954351851848</v>
      </c>
      <c r="T2297" s="26">
        <f t="shared" si="178"/>
        <v>15731.954351851849</v>
      </c>
      <c r="U2297" s="16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3" t="s">
        <v>8324</v>
      </c>
      <c r="R2298" t="s">
        <v>8325</v>
      </c>
      <c r="S2298" s="26">
        <f t="shared" si="177"/>
        <v>40927.731782407405</v>
      </c>
      <c r="T2298" s="26">
        <f t="shared" si="178"/>
        <v>15393.731782407407</v>
      </c>
      <c r="U2298" s="16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3" t="s">
        <v>8324</v>
      </c>
      <c r="R2299" t="s">
        <v>8325</v>
      </c>
      <c r="S2299" s="26">
        <f t="shared" si="177"/>
        <v>40948.042233796295</v>
      </c>
      <c r="T2299" s="26">
        <f t="shared" si="178"/>
        <v>15413.165972222223</v>
      </c>
      <c r="U2299" s="16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3" t="s">
        <v>8324</v>
      </c>
      <c r="R2300" t="s">
        <v>8325</v>
      </c>
      <c r="S2300" s="26">
        <f t="shared" si="177"/>
        <v>41694.84065972222</v>
      </c>
      <c r="T2300" s="26">
        <f t="shared" si="178"/>
        <v>16155.798993055556</v>
      </c>
      <c r="U2300" s="16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3" t="s">
        <v>8324</v>
      </c>
      <c r="R2301" t="s">
        <v>8325</v>
      </c>
      <c r="S2301" s="26">
        <f t="shared" si="177"/>
        <v>40565.032511574071</v>
      </c>
      <c r="T2301" s="26">
        <f t="shared" si="178"/>
        <v>15011.032511574072</v>
      </c>
      <c r="U2301" s="16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3" t="s">
        <v>8324</v>
      </c>
      <c r="R2302" t="s">
        <v>8325</v>
      </c>
      <c r="S2302" s="26">
        <f t="shared" si="177"/>
        <v>41074.727037037039</v>
      </c>
      <c r="T2302" s="26">
        <f t="shared" si="178"/>
        <v>15519.727037037037</v>
      </c>
      <c r="U2302" s="16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3" t="s">
        <v>8324</v>
      </c>
      <c r="R2303" t="s">
        <v>8328</v>
      </c>
      <c r="S2303" s="26">
        <f t="shared" si="177"/>
        <v>41416.146944444445</v>
      </c>
      <c r="T2303" s="26">
        <f t="shared" si="178"/>
        <v>15877.146944444445</v>
      </c>
      <c r="U2303" s="16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3" t="s">
        <v>8324</v>
      </c>
      <c r="R2304" t="s">
        <v>8328</v>
      </c>
      <c r="S2304" s="26">
        <f t="shared" si="177"/>
        <v>41605.868449074071</v>
      </c>
      <c r="T2304" s="26">
        <f t="shared" si="178"/>
        <v>16070.291666666666</v>
      </c>
      <c r="U2304" s="16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3" t="s">
        <v>8324</v>
      </c>
      <c r="R2305" t="s">
        <v>8328</v>
      </c>
      <c r="S2305" s="26">
        <f t="shared" si="177"/>
        <v>40850.111064814817</v>
      </c>
      <c r="T2305" s="26">
        <f t="shared" si="178"/>
        <v>15321.152731481481</v>
      </c>
      <c r="U2305" s="16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3" t="s">
        <v>8324</v>
      </c>
      <c r="R2306" t="s">
        <v>8328</v>
      </c>
      <c r="S2306" s="26">
        <f t="shared" si="177"/>
        <v>40502.815868055557</v>
      </c>
      <c r="T2306" s="26">
        <f t="shared" si="178"/>
        <v>14975.207638888889</v>
      </c>
      <c r="U2306" s="1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8324</v>
      </c>
      <c r="R2307" t="s">
        <v>8328</v>
      </c>
      <c r="S2307" s="26">
        <f t="shared" ref="S2307:S2370" si="182">(((J2307/60)/60)/24)+DATE(1970,1,1)</f>
        <v>41834.695277777777</v>
      </c>
      <c r="T2307" s="26">
        <f t="shared" ref="T2307:T2370" si="183">(((I2307/60)/60)/24)</f>
        <v>16290.75</v>
      </c>
      <c r="U2307" s="16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3" t="s">
        <v>8324</v>
      </c>
      <c r="R2308" t="s">
        <v>8328</v>
      </c>
      <c r="S2308" s="26">
        <f t="shared" si="182"/>
        <v>40948.16815972222</v>
      </c>
      <c r="T2308" s="26">
        <f t="shared" si="183"/>
        <v>15409.168159722221</v>
      </c>
      <c r="U2308" s="16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3" t="s">
        <v>8324</v>
      </c>
      <c r="R2309" t="s">
        <v>8328</v>
      </c>
      <c r="S2309" s="26">
        <f t="shared" si="182"/>
        <v>41004.802465277775</v>
      </c>
      <c r="T2309" s="26">
        <f t="shared" si="183"/>
        <v>15465.802407407406</v>
      </c>
      <c r="U2309" s="16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3" t="s">
        <v>8324</v>
      </c>
      <c r="R2310" t="s">
        <v>8328</v>
      </c>
      <c r="S2310" s="26">
        <f t="shared" si="182"/>
        <v>41851.962916666671</v>
      </c>
      <c r="T2310" s="26">
        <f t="shared" si="183"/>
        <v>16311.041666666666</v>
      </c>
      <c r="U2310" s="16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3" t="s">
        <v>8324</v>
      </c>
      <c r="R2311" t="s">
        <v>8328</v>
      </c>
      <c r="S2311" s="26">
        <f t="shared" si="182"/>
        <v>41307.987696759257</v>
      </c>
      <c r="T2311" s="26">
        <f t="shared" si="183"/>
        <v>15773.987696759259</v>
      </c>
      <c r="U2311" s="16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3" t="s">
        <v>8324</v>
      </c>
      <c r="R2312" t="s">
        <v>8328</v>
      </c>
      <c r="S2312" s="26">
        <f t="shared" si="182"/>
        <v>41324.79415509259</v>
      </c>
      <c r="T2312" s="26">
        <f t="shared" si="183"/>
        <v>15785.752488425926</v>
      </c>
      <c r="U2312" s="16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3" t="s">
        <v>8324</v>
      </c>
      <c r="R2313" t="s">
        <v>8328</v>
      </c>
      <c r="S2313" s="26">
        <f t="shared" si="182"/>
        <v>41736.004502314812</v>
      </c>
      <c r="T2313" s="26">
        <f t="shared" si="183"/>
        <v>16197.004502314814</v>
      </c>
      <c r="U2313" s="16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3" t="s">
        <v>8324</v>
      </c>
      <c r="R2314" t="s">
        <v>8328</v>
      </c>
      <c r="S2314" s="26">
        <f t="shared" si="182"/>
        <v>41716.632847222223</v>
      </c>
      <c r="T2314" s="26">
        <f t="shared" si="183"/>
        <v>16178.958333333334</v>
      </c>
      <c r="U2314" s="16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3" t="s">
        <v>8324</v>
      </c>
      <c r="R2315" t="s">
        <v>8328</v>
      </c>
      <c r="S2315" s="26">
        <f t="shared" si="182"/>
        <v>41002.958634259259</v>
      </c>
      <c r="T2315" s="26">
        <f t="shared" si="183"/>
        <v>15463.958634259259</v>
      </c>
      <c r="U2315" s="16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3" t="s">
        <v>8324</v>
      </c>
      <c r="R2316" t="s">
        <v>8328</v>
      </c>
      <c r="S2316" s="26">
        <f t="shared" si="182"/>
        <v>41037.551585648151</v>
      </c>
      <c r="T2316" s="26">
        <f t="shared" si="183"/>
        <v>15498.551585648149</v>
      </c>
      <c r="U2316" s="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3" t="s">
        <v>8324</v>
      </c>
      <c r="R2317" t="s">
        <v>8328</v>
      </c>
      <c r="S2317" s="26">
        <f t="shared" si="182"/>
        <v>41004.72619212963</v>
      </c>
      <c r="T2317" s="26">
        <f t="shared" si="183"/>
        <v>15465.726192129629</v>
      </c>
      <c r="U2317" s="16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3" t="s">
        <v>8324</v>
      </c>
      <c r="R2318" t="s">
        <v>8328</v>
      </c>
      <c r="S2318" s="26">
        <f t="shared" si="182"/>
        <v>40079.725115740745</v>
      </c>
      <c r="T2318" s="26">
        <f t="shared" si="183"/>
        <v>14587.766666666668</v>
      </c>
      <c r="U2318" s="16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3" t="s">
        <v>8324</v>
      </c>
      <c r="R2319" t="s">
        <v>8328</v>
      </c>
      <c r="S2319" s="26">
        <f t="shared" si="182"/>
        <v>40192.542233796295</v>
      </c>
      <c r="T2319" s="26">
        <f t="shared" si="183"/>
        <v>14655.208333333334</v>
      </c>
      <c r="U2319" s="16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3" t="s">
        <v>8324</v>
      </c>
      <c r="R2320" t="s">
        <v>8328</v>
      </c>
      <c r="S2320" s="26">
        <f t="shared" si="182"/>
        <v>40050.643680555557</v>
      </c>
      <c r="T2320" s="26">
        <f t="shared" si="183"/>
        <v>14513.165972222223</v>
      </c>
      <c r="U2320" s="16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3" t="s">
        <v>8324</v>
      </c>
      <c r="R2321" t="s">
        <v>8328</v>
      </c>
      <c r="S2321" s="26">
        <f t="shared" si="182"/>
        <v>41593.082002314812</v>
      </c>
      <c r="T2321" s="26">
        <f t="shared" si="183"/>
        <v>16054.082002314814</v>
      </c>
      <c r="U2321" s="16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3" t="s">
        <v>8324</v>
      </c>
      <c r="R2322" t="s">
        <v>8328</v>
      </c>
      <c r="S2322" s="26">
        <f t="shared" si="182"/>
        <v>41696.817129629628</v>
      </c>
      <c r="T2322" s="26">
        <f t="shared" si="183"/>
        <v>16162.775462962964</v>
      </c>
      <c r="U2322" s="16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3" t="s">
        <v>8335</v>
      </c>
      <c r="R2323" t="s">
        <v>8351</v>
      </c>
      <c r="S2323" s="26">
        <f t="shared" si="182"/>
        <v>42799.260428240741</v>
      </c>
      <c r="T2323" s="26">
        <f t="shared" si="183"/>
        <v>17260.218761574073</v>
      </c>
      <c r="U2323" s="16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3" t="s">
        <v>8335</v>
      </c>
      <c r="R2324" t="s">
        <v>8351</v>
      </c>
      <c r="S2324" s="26">
        <f t="shared" si="182"/>
        <v>42804.895474537043</v>
      </c>
      <c r="T2324" s="26">
        <f t="shared" si="183"/>
        <v>17265.853807870371</v>
      </c>
      <c r="U2324" s="16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3" t="s">
        <v>8335</v>
      </c>
      <c r="R2325" t="s">
        <v>8351</v>
      </c>
      <c r="S2325" s="26">
        <f t="shared" si="182"/>
        <v>42807.755173611105</v>
      </c>
      <c r="T2325" s="26">
        <f t="shared" si="183"/>
        <v>17245.755173611109</v>
      </c>
      <c r="U2325" s="16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3" t="s">
        <v>8335</v>
      </c>
      <c r="R2326" t="s">
        <v>8351</v>
      </c>
      <c r="S2326" s="26">
        <f t="shared" si="182"/>
        <v>42790.885243055556</v>
      </c>
      <c r="T2326" s="26">
        <f t="shared" si="183"/>
        <v>17251.843576388888</v>
      </c>
      <c r="U2326" s="1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3" t="s">
        <v>8335</v>
      </c>
      <c r="R2327" t="s">
        <v>8351</v>
      </c>
      <c r="S2327" s="26">
        <f t="shared" si="182"/>
        <v>42794.022349537037</v>
      </c>
      <c r="T2327" s="26">
        <f t="shared" si="183"/>
        <v>17254.980682870369</v>
      </c>
      <c r="U2327" s="16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3" t="s">
        <v>8335</v>
      </c>
      <c r="R2328" t="s">
        <v>8351</v>
      </c>
      <c r="S2328" s="26">
        <f t="shared" si="182"/>
        <v>42804.034120370372</v>
      </c>
      <c r="T2328" s="26">
        <f t="shared" si="183"/>
        <v>17286.708333333332</v>
      </c>
      <c r="U2328" s="16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3" t="s">
        <v>8335</v>
      </c>
      <c r="R2329" t="s">
        <v>8351</v>
      </c>
      <c r="S2329" s="26">
        <f t="shared" si="182"/>
        <v>41842.917129629634</v>
      </c>
      <c r="T2329" s="26">
        <f t="shared" si="183"/>
        <v>16308.917129629632</v>
      </c>
      <c r="U2329" s="16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3" t="s">
        <v>8335</v>
      </c>
      <c r="R2330" t="s">
        <v>8351</v>
      </c>
      <c r="S2330" s="26">
        <f t="shared" si="182"/>
        <v>42139.781678240746</v>
      </c>
      <c r="T2330" s="26">
        <f t="shared" si="183"/>
        <v>16600.781678240743</v>
      </c>
      <c r="U2330" s="16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3" t="s">
        <v>8335</v>
      </c>
      <c r="R2331" t="s">
        <v>8351</v>
      </c>
      <c r="S2331" s="26">
        <f t="shared" si="182"/>
        <v>41807.624374999999</v>
      </c>
      <c r="T2331" s="26">
        <f t="shared" si="183"/>
        <v>16268.624375000001</v>
      </c>
      <c r="U2331" s="16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3" t="s">
        <v>8335</v>
      </c>
      <c r="R2332" t="s">
        <v>8351</v>
      </c>
      <c r="S2332" s="26">
        <f t="shared" si="182"/>
        <v>42332.89980324074</v>
      </c>
      <c r="T2332" s="26">
        <f t="shared" si="183"/>
        <v>16794</v>
      </c>
      <c r="U2332" s="16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3" t="s">
        <v>8335</v>
      </c>
      <c r="R2333" t="s">
        <v>8351</v>
      </c>
      <c r="S2333" s="26">
        <f t="shared" si="182"/>
        <v>41839.005671296298</v>
      </c>
      <c r="T2333" s="26">
        <f t="shared" si="183"/>
        <v>16300.005671296298</v>
      </c>
      <c r="U2333" s="16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3" t="s">
        <v>8335</v>
      </c>
      <c r="R2334" t="s">
        <v>8351</v>
      </c>
      <c r="S2334" s="26">
        <f t="shared" si="182"/>
        <v>42011.628136574072</v>
      </c>
      <c r="T2334" s="26">
        <f t="shared" si="183"/>
        <v>16472.628136574072</v>
      </c>
      <c r="U2334" s="16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3" t="s">
        <v>8335</v>
      </c>
      <c r="R2335" t="s">
        <v>8351</v>
      </c>
      <c r="S2335" s="26">
        <f t="shared" si="182"/>
        <v>41767.650347222225</v>
      </c>
      <c r="T2335" s="26">
        <f t="shared" si="183"/>
        <v>16219.743055555555</v>
      </c>
      <c r="U2335" s="16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3" t="s">
        <v>8335</v>
      </c>
      <c r="R2336" t="s">
        <v>8351</v>
      </c>
      <c r="S2336" s="26">
        <f t="shared" si="182"/>
        <v>41918.670115740737</v>
      </c>
      <c r="T2336" s="26">
        <f t="shared" si="183"/>
        <v>16379.731944444444</v>
      </c>
      <c r="U2336" s="1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3" t="s">
        <v>8335</v>
      </c>
      <c r="R2337" t="s">
        <v>8351</v>
      </c>
      <c r="S2337" s="26">
        <f t="shared" si="182"/>
        <v>41771.572256944448</v>
      </c>
      <c r="T2337" s="26">
        <f t="shared" si="183"/>
        <v>16232.572256944446</v>
      </c>
      <c r="U2337" s="16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3" t="s">
        <v>8335</v>
      </c>
      <c r="R2338" t="s">
        <v>8351</v>
      </c>
      <c r="S2338" s="26">
        <f t="shared" si="182"/>
        <v>41666.924710648149</v>
      </c>
      <c r="T2338" s="26">
        <f t="shared" si="183"/>
        <v>16137.924710648147</v>
      </c>
      <c r="U2338" s="16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3" t="s">
        <v>8335</v>
      </c>
      <c r="R2339" t="s">
        <v>8351</v>
      </c>
      <c r="S2339" s="26">
        <f t="shared" si="182"/>
        <v>41786.640543981484</v>
      </c>
      <c r="T2339" s="26">
        <f t="shared" si="183"/>
        <v>16247.640543981483</v>
      </c>
      <c r="U2339" s="16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3" t="s">
        <v>8335</v>
      </c>
      <c r="R2340" t="s">
        <v>8351</v>
      </c>
      <c r="S2340" s="26">
        <f t="shared" si="182"/>
        <v>41789.896805555552</v>
      </c>
      <c r="T2340" s="26">
        <f t="shared" si="183"/>
        <v>16250.896805555554</v>
      </c>
      <c r="U2340" s="16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3" t="s">
        <v>8335</v>
      </c>
      <c r="R2341" t="s">
        <v>8351</v>
      </c>
      <c r="S2341" s="26">
        <f t="shared" si="182"/>
        <v>42692.79987268518</v>
      </c>
      <c r="T2341" s="26">
        <f t="shared" si="183"/>
        <v>17154.332638888889</v>
      </c>
      <c r="U2341" s="16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3" t="s">
        <v>8335</v>
      </c>
      <c r="R2342" t="s">
        <v>8351</v>
      </c>
      <c r="S2342" s="26">
        <f t="shared" si="182"/>
        <v>42643.642800925925</v>
      </c>
      <c r="T2342" s="26">
        <f t="shared" si="183"/>
        <v>17104.642800925925</v>
      </c>
      <c r="U2342" s="16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3" t="s">
        <v>8318</v>
      </c>
      <c r="R2343" t="s">
        <v>8319</v>
      </c>
      <c r="S2343" s="26">
        <f t="shared" si="182"/>
        <v>42167.813703703709</v>
      </c>
      <c r="T2343" s="26">
        <f t="shared" si="183"/>
        <v>16628.813703703705</v>
      </c>
      <c r="U2343" s="16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3" t="s">
        <v>8318</v>
      </c>
      <c r="R2344" t="s">
        <v>8319</v>
      </c>
      <c r="S2344" s="26">
        <f t="shared" si="182"/>
        <v>41897.702199074076</v>
      </c>
      <c r="T2344" s="26">
        <f t="shared" si="183"/>
        <v>16349.208333333334</v>
      </c>
      <c r="U2344" s="16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3" t="s">
        <v>8318</v>
      </c>
      <c r="R2345" t="s">
        <v>8319</v>
      </c>
      <c r="S2345" s="26">
        <f t="shared" si="182"/>
        <v>42327.825289351851</v>
      </c>
      <c r="T2345" s="26">
        <f t="shared" si="183"/>
        <v>16808.824305555554</v>
      </c>
      <c r="U2345" s="16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3" t="s">
        <v>8318</v>
      </c>
      <c r="R2346" t="s">
        <v>8319</v>
      </c>
      <c r="S2346" s="26">
        <f t="shared" si="182"/>
        <v>42515.727650462963</v>
      </c>
      <c r="T2346" s="26">
        <f t="shared" si="183"/>
        <v>16976.727650462963</v>
      </c>
      <c r="U2346" s="1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3" t="s">
        <v>8318</v>
      </c>
      <c r="R2347" t="s">
        <v>8319</v>
      </c>
      <c r="S2347" s="26">
        <f t="shared" si="182"/>
        <v>42060.001805555556</v>
      </c>
      <c r="T2347" s="26">
        <f t="shared" si="183"/>
        <v>16525.985416666666</v>
      </c>
      <c r="U2347" s="16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3" t="s">
        <v>8318</v>
      </c>
      <c r="R2348" t="s">
        <v>8319</v>
      </c>
      <c r="S2348" s="26">
        <f t="shared" si="182"/>
        <v>42615.79896990741</v>
      </c>
      <c r="T2348" s="26">
        <f t="shared" si="183"/>
        <v>17091.798969907406</v>
      </c>
      <c r="U2348" s="16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3" t="s">
        <v>8318</v>
      </c>
      <c r="R2349" t="s">
        <v>8319</v>
      </c>
      <c r="S2349" s="26">
        <f t="shared" si="182"/>
        <v>42577.607361111113</v>
      </c>
      <c r="T2349" s="26">
        <f t="shared" si="183"/>
        <v>17038.607361111113</v>
      </c>
      <c r="U2349" s="16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3" t="s">
        <v>8318</v>
      </c>
      <c r="R2350" t="s">
        <v>8319</v>
      </c>
      <c r="S2350" s="26">
        <f t="shared" si="182"/>
        <v>42360.932152777779</v>
      </c>
      <c r="T2350" s="26">
        <f t="shared" si="183"/>
        <v>16851.932152777779</v>
      </c>
      <c r="U2350" s="16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3" t="s">
        <v>8318</v>
      </c>
      <c r="R2351" t="s">
        <v>8319</v>
      </c>
      <c r="S2351" s="26">
        <f t="shared" si="182"/>
        <v>42198.775787037041</v>
      </c>
      <c r="T2351" s="26">
        <f t="shared" si="183"/>
        <v>16658.775787037037</v>
      </c>
      <c r="U2351" s="16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3" t="s">
        <v>8318</v>
      </c>
      <c r="R2352" t="s">
        <v>8319</v>
      </c>
      <c r="S2352" s="26">
        <f t="shared" si="182"/>
        <v>42708.842245370368</v>
      </c>
      <c r="T2352" s="26">
        <f t="shared" si="183"/>
        <v>17169.842245370372</v>
      </c>
      <c r="U2352" s="16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3" t="s">
        <v>8318</v>
      </c>
      <c r="R2353" t="s">
        <v>8319</v>
      </c>
      <c r="S2353" s="26">
        <f t="shared" si="182"/>
        <v>42094.101145833338</v>
      </c>
      <c r="T2353" s="26">
        <f t="shared" si="183"/>
        <v>16555.101145833334</v>
      </c>
      <c r="U2353" s="16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3" t="s">
        <v>8318</v>
      </c>
      <c r="R2354" t="s">
        <v>8319</v>
      </c>
      <c r="S2354" s="26">
        <f t="shared" si="182"/>
        <v>42101.633703703701</v>
      </c>
      <c r="T2354" s="26">
        <f t="shared" si="183"/>
        <v>16592.633703703705</v>
      </c>
      <c r="U2354" s="16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3" t="s">
        <v>8318</v>
      </c>
      <c r="R2355" t="s">
        <v>8319</v>
      </c>
      <c r="S2355" s="26">
        <f t="shared" si="182"/>
        <v>42103.676180555558</v>
      </c>
      <c r="T2355" s="26">
        <f t="shared" si="183"/>
        <v>16546.676180555554</v>
      </c>
      <c r="U2355" s="16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3" t="s">
        <v>8318</v>
      </c>
      <c r="R2356" t="s">
        <v>8319</v>
      </c>
      <c r="S2356" s="26">
        <f t="shared" si="182"/>
        <v>41954.722916666666</v>
      </c>
      <c r="T2356" s="26">
        <f t="shared" si="183"/>
        <v>16445.722916666666</v>
      </c>
      <c r="U2356" s="1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3" t="s">
        <v>8318</v>
      </c>
      <c r="R2357" t="s">
        <v>8319</v>
      </c>
      <c r="S2357" s="26">
        <f t="shared" si="182"/>
        <v>42096.918240740735</v>
      </c>
      <c r="T2357" s="26">
        <f t="shared" si="183"/>
        <v>16557.918240740739</v>
      </c>
      <c r="U2357" s="16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3" t="s">
        <v>8318</v>
      </c>
      <c r="R2358" t="s">
        <v>8319</v>
      </c>
      <c r="S2358" s="26">
        <f t="shared" si="182"/>
        <v>42130.78361111111</v>
      </c>
      <c r="T2358" s="26">
        <f t="shared" si="183"/>
        <v>16591.78361111111</v>
      </c>
      <c r="U2358" s="16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3" t="s">
        <v>8318</v>
      </c>
      <c r="R2359" t="s">
        <v>8319</v>
      </c>
      <c r="S2359" s="26">
        <f t="shared" si="182"/>
        <v>42264.620115740734</v>
      </c>
      <c r="T2359" s="26">
        <f t="shared" si="183"/>
        <v>16725.620115740738</v>
      </c>
      <c r="U2359" s="16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3" t="s">
        <v>8318</v>
      </c>
      <c r="R2360" t="s">
        <v>8319</v>
      </c>
      <c r="S2360" s="26">
        <f t="shared" si="182"/>
        <v>41978.930972222224</v>
      </c>
      <c r="T2360" s="26">
        <f t="shared" si="183"/>
        <v>16466.027083333334</v>
      </c>
      <c r="U2360" s="16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3" t="s">
        <v>8318</v>
      </c>
      <c r="R2361" t="s">
        <v>8319</v>
      </c>
      <c r="S2361" s="26">
        <f t="shared" si="182"/>
        <v>42159.649583333332</v>
      </c>
      <c r="T2361" s="26">
        <f t="shared" si="183"/>
        <v>16650.649583333332</v>
      </c>
      <c r="U2361" s="16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3" t="s">
        <v>8318</v>
      </c>
      <c r="R2362" t="s">
        <v>8319</v>
      </c>
      <c r="S2362" s="26">
        <f t="shared" si="182"/>
        <v>42377.70694444445</v>
      </c>
      <c r="T2362" s="26">
        <f t="shared" si="183"/>
        <v>16838.706944444446</v>
      </c>
      <c r="U2362" s="16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3" t="s">
        <v>8318</v>
      </c>
      <c r="R2363" t="s">
        <v>8319</v>
      </c>
      <c r="S2363" s="26">
        <f t="shared" si="182"/>
        <v>42466.858888888892</v>
      </c>
      <c r="T2363" s="26">
        <f t="shared" si="183"/>
        <v>16921.916666666668</v>
      </c>
      <c r="U2363" s="16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3" t="s">
        <v>8318</v>
      </c>
      <c r="R2364" t="s">
        <v>8319</v>
      </c>
      <c r="S2364" s="26">
        <f t="shared" si="182"/>
        <v>41954.688310185185</v>
      </c>
      <c r="T2364" s="26">
        <f t="shared" si="183"/>
        <v>16415.688310185185</v>
      </c>
      <c r="U2364" s="16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3" t="s">
        <v>8318</v>
      </c>
      <c r="R2365" t="s">
        <v>8319</v>
      </c>
      <c r="S2365" s="26">
        <f t="shared" si="182"/>
        <v>42322.011574074073</v>
      </c>
      <c r="T2365" s="26">
        <f t="shared" si="183"/>
        <v>16798.011574074077</v>
      </c>
      <c r="U2365" s="16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3" t="s">
        <v>8318</v>
      </c>
      <c r="R2366" t="s">
        <v>8319</v>
      </c>
      <c r="S2366" s="26">
        <f t="shared" si="182"/>
        <v>42248.934675925921</v>
      </c>
      <c r="T2366" s="26">
        <f t="shared" si="183"/>
        <v>16734.934675925924</v>
      </c>
      <c r="U2366" s="1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3" t="s">
        <v>8318</v>
      </c>
      <c r="R2367" t="s">
        <v>8319</v>
      </c>
      <c r="S2367" s="26">
        <f t="shared" si="182"/>
        <v>42346.736400462964</v>
      </c>
      <c r="T2367" s="26">
        <f t="shared" si="183"/>
        <v>16817.958333333332</v>
      </c>
      <c r="U2367" s="16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3" t="s">
        <v>8318</v>
      </c>
      <c r="R2368" t="s">
        <v>8319</v>
      </c>
      <c r="S2368" s="26">
        <f t="shared" si="182"/>
        <v>42268.531631944439</v>
      </c>
      <c r="T2368" s="26">
        <f t="shared" si="183"/>
        <v>16729.531631944443</v>
      </c>
      <c r="U2368" s="16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3" t="s">
        <v>8318</v>
      </c>
      <c r="R2369" t="s">
        <v>8319</v>
      </c>
      <c r="S2369" s="26">
        <f t="shared" si="182"/>
        <v>42425.970092592594</v>
      </c>
      <c r="T2369" s="26">
        <f t="shared" si="183"/>
        <v>16916.928425925926</v>
      </c>
      <c r="U2369" s="16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3" t="s">
        <v>8318</v>
      </c>
      <c r="R2370" t="s">
        <v>8319</v>
      </c>
      <c r="S2370" s="26">
        <f t="shared" si="182"/>
        <v>42063.721817129626</v>
      </c>
      <c r="T2370" s="26">
        <f t="shared" si="183"/>
        <v>16539.680150462966</v>
      </c>
      <c r="U2370" s="16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8318</v>
      </c>
      <c r="R2371" t="s">
        <v>8319</v>
      </c>
      <c r="S2371" s="26">
        <f t="shared" ref="S2371:S2434" si="187">(((J2371/60)/60)/24)+DATE(1970,1,1)</f>
        <v>42380.812627314815</v>
      </c>
      <c r="T2371" s="26">
        <f t="shared" ref="T2371:T2434" si="188">(((I2371/60)/60)/24)</f>
        <v>16841.812627314815</v>
      </c>
      <c r="U2371" s="16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3" t="s">
        <v>8318</v>
      </c>
      <c r="R2372" t="s">
        <v>8319</v>
      </c>
      <c r="S2372" s="26">
        <f t="shared" si="187"/>
        <v>41961.18913194444</v>
      </c>
      <c r="T2372" s="26">
        <f t="shared" si="188"/>
        <v>16422.189131944444</v>
      </c>
      <c r="U2372" s="16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3" t="s">
        <v>8318</v>
      </c>
      <c r="R2373" t="s">
        <v>8319</v>
      </c>
      <c r="S2373" s="26">
        <f t="shared" si="187"/>
        <v>42150.777731481481</v>
      </c>
      <c r="T2373" s="26">
        <f t="shared" si="188"/>
        <v>16611.777731481481</v>
      </c>
      <c r="U2373" s="16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3" t="s">
        <v>8318</v>
      </c>
      <c r="R2374" t="s">
        <v>8319</v>
      </c>
      <c r="S2374" s="26">
        <f t="shared" si="187"/>
        <v>42088.069108796291</v>
      </c>
      <c r="T2374" s="26">
        <f t="shared" si="188"/>
        <v>16549.069108796295</v>
      </c>
      <c r="U2374" s="16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3" t="s">
        <v>8318</v>
      </c>
      <c r="R2375" t="s">
        <v>8319</v>
      </c>
      <c r="S2375" s="26">
        <f t="shared" si="187"/>
        <v>42215.662314814821</v>
      </c>
      <c r="T2375" s="26">
        <f t="shared" si="188"/>
        <v>16676.662314814817</v>
      </c>
      <c r="U2375" s="16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3" t="s">
        <v>8318</v>
      </c>
      <c r="R2376" t="s">
        <v>8319</v>
      </c>
      <c r="S2376" s="26">
        <f t="shared" si="187"/>
        <v>42017.843287037031</v>
      </c>
      <c r="T2376" s="26">
        <f t="shared" si="188"/>
        <v>16478.843287037034</v>
      </c>
      <c r="U2376" s="1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3" t="s">
        <v>8318</v>
      </c>
      <c r="R2377" t="s">
        <v>8319</v>
      </c>
      <c r="S2377" s="26">
        <f t="shared" si="187"/>
        <v>42592.836076388892</v>
      </c>
      <c r="T2377" s="26">
        <f t="shared" si="188"/>
        <v>17053.836076388889</v>
      </c>
      <c r="U2377" s="16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3" t="s">
        <v>8318</v>
      </c>
      <c r="R2378" t="s">
        <v>8319</v>
      </c>
      <c r="S2378" s="26">
        <f t="shared" si="187"/>
        <v>42318.925532407404</v>
      </c>
      <c r="T2378" s="26">
        <f t="shared" si="188"/>
        <v>16779.925532407407</v>
      </c>
      <c r="U2378" s="16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3" t="s">
        <v>8318</v>
      </c>
      <c r="R2379" t="s">
        <v>8319</v>
      </c>
      <c r="S2379" s="26">
        <f t="shared" si="187"/>
        <v>42669.870173611111</v>
      </c>
      <c r="T2379" s="26">
        <f t="shared" si="188"/>
        <v>17130.911840277779</v>
      </c>
      <c r="U2379" s="16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3" t="s">
        <v>8318</v>
      </c>
      <c r="R2380" t="s">
        <v>8319</v>
      </c>
      <c r="S2380" s="26">
        <f t="shared" si="187"/>
        <v>42213.013078703705</v>
      </c>
      <c r="T2380" s="26">
        <f t="shared" si="188"/>
        <v>16673.013078703701</v>
      </c>
      <c r="U2380" s="16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3" t="s">
        <v>8318</v>
      </c>
      <c r="R2381" t="s">
        <v>8319</v>
      </c>
      <c r="S2381" s="26">
        <f t="shared" si="187"/>
        <v>42237.016388888893</v>
      </c>
      <c r="T2381" s="26">
        <f t="shared" si="188"/>
        <v>16713.016388888889</v>
      </c>
      <c r="U2381" s="16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3" t="s">
        <v>8318</v>
      </c>
      <c r="R2382" t="s">
        <v>8319</v>
      </c>
      <c r="S2382" s="26">
        <f t="shared" si="187"/>
        <v>42248.793310185181</v>
      </c>
      <c r="T2382" s="26">
        <f t="shared" si="188"/>
        <v>16709.793310185185</v>
      </c>
      <c r="U2382" s="16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3" t="s">
        <v>8318</v>
      </c>
      <c r="R2383" t="s">
        <v>8319</v>
      </c>
      <c r="S2383" s="26">
        <f t="shared" si="187"/>
        <v>42074.935740740737</v>
      </c>
      <c r="T2383" s="26">
        <f t="shared" si="188"/>
        <v>16535.935740740741</v>
      </c>
      <c r="U2383" s="16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3" t="s">
        <v>8318</v>
      </c>
      <c r="R2384" t="s">
        <v>8319</v>
      </c>
      <c r="S2384" s="26">
        <f t="shared" si="187"/>
        <v>42195.187534722223</v>
      </c>
      <c r="T2384" s="26">
        <f t="shared" si="188"/>
        <v>16651.187534722223</v>
      </c>
      <c r="U2384" s="16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3" t="s">
        <v>8318</v>
      </c>
      <c r="R2385" t="s">
        <v>8319</v>
      </c>
      <c r="S2385" s="26">
        <f t="shared" si="187"/>
        <v>42027.056793981479</v>
      </c>
      <c r="T2385" s="26">
        <f t="shared" si="188"/>
        <v>16488.056793981483</v>
      </c>
      <c r="U2385" s="16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3" t="s">
        <v>8318</v>
      </c>
      <c r="R2386" t="s">
        <v>8319</v>
      </c>
      <c r="S2386" s="26">
        <f t="shared" si="187"/>
        <v>41927.067627314813</v>
      </c>
      <c r="T2386" s="26">
        <f t="shared" si="188"/>
        <v>16388.109293981481</v>
      </c>
      <c r="U2386" s="1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3" t="s">
        <v>8318</v>
      </c>
      <c r="R2387" t="s">
        <v>8319</v>
      </c>
      <c r="S2387" s="26">
        <f t="shared" si="187"/>
        <v>42191.70175925926</v>
      </c>
      <c r="T2387" s="26">
        <f t="shared" si="188"/>
        <v>16652.70175925926</v>
      </c>
      <c r="U2387" s="16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3" t="s">
        <v>8318</v>
      </c>
      <c r="R2388" t="s">
        <v>8319</v>
      </c>
      <c r="S2388" s="26">
        <f t="shared" si="187"/>
        <v>41954.838240740741</v>
      </c>
      <c r="T2388" s="26">
        <f t="shared" si="188"/>
        <v>16445.838240740741</v>
      </c>
      <c r="U2388" s="16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3" t="s">
        <v>8318</v>
      </c>
      <c r="R2389" t="s">
        <v>8319</v>
      </c>
      <c r="S2389" s="26">
        <f t="shared" si="187"/>
        <v>42528.626620370371</v>
      </c>
      <c r="T2389" s="26">
        <f t="shared" si="188"/>
        <v>17004.626620370367</v>
      </c>
      <c r="U2389" s="16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3" t="s">
        <v>8318</v>
      </c>
      <c r="R2390" t="s">
        <v>8319</v>
      </c>
      <c r="S2390" s="26">
        <f t="shared" si="187"/>
        <v>41989.853692129633</v>
      </c>
      <c r="T2390" s="26">
        <f t="shared" si="188"/>
        <v>16450.811805555557</v>
      </c>
      <c r="U2390" s="16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3" t="s">
        <v>8318</v>
      </c>
      <c r="R2391" t="s">
        <v>8319</v>
      </c>
      <c r="S2391" s="26">
        <f t="shared" si="187"/>
        <v>42179.653379629628</v>
      </c>
      <c r="T2391" s="26">
        <f t="shared" si="188"/>
        <v>16641.915972222221</v>
      </c>
      <c r="U2391" s="16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3" t="s">
        <v>8318</v>
      </c>
      <c r="R2392" t="s">
        <v>8319</v>
      </c>
      <c r="S2392" s="26">
        <f t="shared" si="187"/>
        <v>41968.262314814812</v>
      </c>
      <c r="T2392" s="26">
        <f t="shared" si="188"/>
        <v>16439.262314814816</v>
      </c>
      <c r="U2392" s="16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3" t="s">
        <v>8318</v>
      </c>
      <c r="R2393" t="s">
        <v>8319</v>
      </c>
      <c r="S2393" s="26">
        <f t="shared" si="187"/>
        <v>42064.794490740736</v>
      </c>
      <c r="T2393" s="26">
        <f t="shared" si="188"/>
        <v>16525.752824074076</v>
      </c>
      <c r="U2393" s="16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3" t="s">
        <v>8318</v>
      </c>
      <c r="R2394" t="s">
        <v>8319</v>
      </c>
      <c r="S2394" s="26">
        <f t="shared" si="187"/>
        <v>42276.120636574073</v>
      </c>
      <c r="T2394" s="26">
        <f t="shared" si="188"/>
        <v>16737.120636574073</v>
      </c>
      <c r="U2394" s="16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3" t="s">
        <v>8318</v>
      </c>
      <c r="R2395" t="s">
        <v>8319</v>
      </c>
      <c r="S2395" s="26">
        <f t="shared" si="187"/>
        <v>42194.648344907408</v>
      </c>
      <c r="T2395" s="26">
        <f t="shared" si="188"/>
        <v>16655.648344907408</v>
      </c>
      <c r="U2395" s="16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3" t="s">
        <v>8318</v>
      </c>
      <c r="R2396" t="s">
        <v>8319</v>
      </c>
      <c r="S2396" s="26">
        <f t="shared" si="187"/>
        <v>42031.362187499995</v>
      </c>
      <c r="T2396" s="26">
        <f t="shared" si="188"/>
        <v>16492.362187499999</v>
      </c>
      <c r="U2396" s="1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3" t="s">
        <v>8318</v>
      </c>
      <c r="R2397" t="s">
        <v>8319</v>
      </c>
      <c r="S2397" s="26">
        <f t="shared" si="187"/>
        <v>42717.121377314819</v>
      </c>
      <c r="T2397" s="26">
        <f t="shared" si="188"/>
        <v>17176.372916666667</v>
      </c>
      <c r="U2397" s="16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3" t="s">
        <v>8318</v>
      </c>
      <c r="R2398" t="s">
        <v>8319</v>
      </c>
      <c r="S2398" s="26">
        <f t="shared" si="187"/>
        <v>42262.849050925928</v>
      </c>
      <c r="T2398" s="26">
        <f t="shared" si="188"/>
        <v>16723.849050925925</v>
      </c>
      <c r="U2398" s="16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3" t="s">
        <v>8318</v>
      </c>
      <c r="R2399" t="s">
        <v>8319</v>
      </c>
      <c r="S2399" s="26">
        <f t="shared" si="187"/>
        <v>41976.88490740741</v>
      </c>
      <c r="T2399" s="26">
        <f t="shared" si="188"/>
        <v>16437.884907407406</v>
      </c>
      <c r="U2399" s="16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3" t="s">
        <v>8318</v>
      </c>
      <c r="R2400" t="s">
        <v>8319</v>
      </c>
      <c r="S2400" s="26">
        <f t="shared" si="187"/>
        <v>42157.916481481487</v>
      </c>
      <c r="T2400" s="26">
        <f t="shared" si="188"/>
        <v>16618.916481481483</v>
      </c>
      <c r="U2400" s="16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3" t="s">
        <v>8318</v>
      </c>
      <c r="R2401" t="s">
        <v>8319</v>
      </c>
      <c r="S2401" s="26">
        <f t="shared" si="187"/>
        <v>41956.853078703702</v>
      </c>
      <c r="T2401" s="26">
        <f t="shared" si="188"/>
        <v>16422.853078703705</v>
      </c>
      <c r="U2401" s="16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3" t="s">
        <v>8318</v>
      </c>
      <c r="R2402" t="s">
        <v>8319</v>
      </c>
      <c r="S2402" s="26">
        <f t="shared" si="187"/>
        <v>42444.268101851849</v>
      </c>
      <c r="T2402" s="26">
        <f t="shared" si="188"/>
        <v>16905.268101851852</v>
      </c>
      <c r="U2402" s="16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3" t="s">
        <v>8335</v>
      </c>
      <c r="R2403" t="s">
        <v>8336</v>
      </c>
      <c r="S2403" s="26">
        <f t="shared" si="187"/>
        <v>42374.822870370372</v>
      </c>
      <c r="T2403" s="26">
        <f t="shared" si="188"/>
        <v>16865.822870370372</v>
      </c>
      <c r="U2403" s="16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3" t="s">
        <v>8335</v>
      </c>
      <c r="R2404" t="s">
        <v>8336</v>
      </c>
      <c r="S2404" s="26">
        <f t="shared" si="187"/>
        <v>42107.679756944446</v>
      </c>
      <c r="T2404" s="26">
        <f t="shared" si="188"/>
        <v>16568.679756944446</v>
      </c>
      <c r="U2404" s="16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3" t="s">
        <v>8335</v>
      </c>
      <c r="R2405" t="s">
        <v>8336</v>
      </c>
      <c r="S2405" s="26">
        <f t="shared" si="187"/>
        <v>42399.882615740738</v>
      </c>
      <c r="T2405" s="26">
        <f t="shared" si="188"/>
        <v>16890.840949074071</v>
      </c>
      <c r="U2405" s="16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3" t="s">
        <v>8335</v>
      </c>
      <c r="R2406" t="s">
        <v>8336</v>
      </c>
      <c r="S2406" s="26">
        <f t="shared" si="187"/>
        <v>42342.03943287037</v>
      </c>
      <c r="T2406" s="26">
        <f t="shared" si="188"/>
        <v>16803.039432870373</v>
      </c>
      <c r="U2406" s="1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3" t="s">
        <v>8335</v>
      </c>
      <c r="R2407" t="s">
        <v>8336</v>
      </c>
      <c r="S2407" s="26">
        <f t="shared" si="187"/>
        <v>42595.585358796292</v>
      </c>
      <c r="T2407" s="26">
        <f t="shared" si="188"/>
        <v>17047.585358796296</v>
      </c>
      <c r="U2407" s="16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3" t="s">
        <v>8335</v>
      </c>
      <c r="R2408" t="s">
        <v>8336</v>
      </c>
      <c r="S2408" s="26">
        <f t="shared" si="187"/>
        <v>41983.110995370371</v>
      </c>
      <c r="T2408" s="26">
        <f t="shared" si="188"/>
        <v>16454.110995370367</v>
      </c>
      <c r="U2408" s="16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3" t="s">
        <v>8335</v>
      </c>
      <c r="R2409" t="s">
        <v>8336</v>
      </c>
      <c r="S2409" s="26">
        <f t="shared" si="187"/>
        <v>42082.575555555552</v>
      </c>
      <c r="T2409" s="26">
        <f t="shared" si="188"/>
        <v>16536.25</v>
      </c>
      <c r="U2409" s="16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3" t="s">
        <v>8335</v>
      </c>
      <c r="R2410" t="s">
        <v>8336</v>
      </c>
      <c r="S2410" s="26">
        <f t="shared" si="187"/>
        <v>41919.140706018516</v>
      </c>
      <c r="T2410" s="26">
        <f t="shared" si="188"/>
        <v>16380.182372685185</v>
      </c>
      <c r="U2410" s="16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3" t="s">
        <v>8335</v>
      </c>
      <c r="R2411" t="s">
        <v>8336</v>
      </c>
      <c r="S2411" s="26">
        <f t="shared" si="187"/>
        <v>42204.875868055555</v>
      </c>
      <c r="T2411" s="26">
        <f t="shared" si="188"/>
        <v>16665.875868055555</v>
      </c>
      <c r="U2411" s="16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3" t="s">
        <v>8335</v>
      </c>
      <c r="R2412" t="s">
        <v>8336</v>
      </c>
      <c r="S2412" s="26">
        <f t="shared" si="187"/>
        <v>42224.408275462964</v>
      </c>
      <c r="T2412" s="26">
        <f t="shared" si="188"/>
        <v>16685.408275462964</v>
      </c>
      <c r="U2412" s="16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3" t="s">
        <v>8335</v>
      </c>
      <c r="R2413" t="s">
        <v>8336</v>
      </c>
      <c r="S2413" s="26">
        <f t="shared" si="187"/>
        <v>42211.732430555552</v>
      </c>
      <c r="T2413" s="26">
        <f t="shared" si="188"/>
        <v>16672.732430555556</v>
      </c>
      <c r="U2413" s="16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3" t="s">
        <v>8335</v>
      </c>
      <c r="R2414" t="s">
        <v>8336</v>
      </c>
      <c r="S2414" s="26">
        <f t="shared" si="187"/>
        <v>42655.736956018518</v>
      </c>
      <c r="T2414" s="26">
        <f t="shared" si="188"/>
        <v>17131.778622685186</v>
      </c>
      <c r="U2414" s="16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3" t="s">
        <v>8335</v>
      </c>
      <c r="R2415" t="s">
        <v>8336</v>
      </c>
      <c r="S2415" s="26">
        <f t="shared" si="187"/>
        <v>41760.10974537037</v>
      </c>
      <c r="T2415" s="26">
        <f t="shared" si="188"/>
        <v>16221.979166666666</v>
      </c>
      <c r="U2415" s="16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3" t="s">
        <v>8335</v>
      </c>
      <c r="R2416" t="s">
        <v>8336</v>
      </c>
      <c r="S2416" s="26">
        <f t="shared" si="187"/>
        <v>42198.695138888885</v>
      </c>
      <c r="T2416" s="26">
        <f t="shared" si="188"/>
        <v>16669.165972222221</v>
      </c>
      <c r="U2416" s="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3" t="s">
        <v>8335</v>
      </c>
      <c r="R2417" t="s">
        <v>8336</v>
      </c>
      <c r="S2417" s="26">
        <f t="shared" si="187"/>
        <v>42536.862800925926</v>
      </c>
      <c r="T2417" s="26">
        <f t="shared" si="188"/>
        <v>16997.862800925926</v>
      </c>
      <c r="U2417" s="16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3" t="s">
        <v>8335</v>
      </c>
      <c r="R2418" t="s">
        <v>8336</v>
      </c>
      <c r="S2418" s="26">
        <f t="shared" si="187"/>
        <v>42019.737766203703</v>
      </c>
      <c r="T2418" s="26">
        <f t="shared" si="188"/>
        <v>16508.625</v>
      </c>
      <c r="U2418" s="16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3" t="s">
        <v>8335</v>
      </c>
      <c r="R2419" t="s">
        <v>8336</v>
      </c>
      <c r="S2419" s="26">
        <f t="shared" si="187"/>
        <v>41831.884108796294</v>
      </c>
      <c r="T2419" s="26">
        <f t="shared" si="188"/>
        <v>16292.884108796296</v>
      </c>
      <c r="U2419" s="16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3" t="s">
        <v>8335</v>
      </c>
      <c r="R2420" t="s">
        <v>8336</v>
      </c>
      <c r="S2420" s="26">
        <f t="shared" si="187"/>
        <v>42027.856990740736</v>
      </c>
      <c r="T2420" s="26">
        <f t="shared" si="188"/>
        <v>16518.815324074076</v>
      </c>
      <c r="U2420" s="16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3" t="s">
        <v>8335</v>
      </c>
      <c r="R2421" t="s">
        <v>8336</v>
      </c>
      <c r="S2421" s="26">
        <f t="shared" si="187"/>
        <v>41993.738298611104</v>
      </c>
      <c r="T2421" s="26">
        <f t="shared" si="188"/>
        <v>16484.738298611108</v>
      </c>
      <c r="U2421" s="16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3" t="s">
        <v>8335</v>
      </c>
      <c r="R2422" t="s">
        <v>8336</v>
      </c>
      <c r="S2422" s="26">
        <f t="shared" si="187"/>
        <v>41893.028877314813</v>
      </c>
      <c r="T2422" s="26">
        <f t="shared" si="188"/>
        <v>16384.070543981481</v>
      </c>
      <c r="U2422" s="16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3" t="s">
        <v>8335</v>
      </c>
      <c r="R2423" t="s">
        <v>8336</v>
      </c>
      <c r="S2423" s="26">
        <f t="shared" si="187"/>
        <v>42026.687453703707</v>
      </c>
      <c r="T2423" s="26">
        <f t="shared" si="188"/>
        <v>16487.687453703704</v>
      </c>
      <c r="U2423" s="16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3" t="s">
        <v>8335</v>
      </c>
      <c r="R2424" t="s">
        <v>8336</v>
      </c>
      <c r="S2424" s="26">
        <f t="shared" si="187"/>
        <v>42044.724953703699</v>
      </c>
      <c r="T2424" s="26">
        <f t="shared" si="188"/>
        <v>16505.683287037038</v>
      </c>
      <c r="U2424" s="16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3" t="s">
        <v>8335</v>
      </c>
      <c r="R2425" t="s">
        <v>8336</v>
      </c>
      <c r="S2425" s="26">
        <f t="shared" si="187"/>
        <v>41974.704745370371</v>
      </c>
      <c r="T2425" s="26">
        <f t="shared" si="188"/>
        <v>16435.704745370367</v>
      </c>
      <c r="U2425" s="16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3" t="s">
        <v>8335</v>
      </c>
      <c r="R2426" t="s">
        <v>8336</v>
      </c>
      <c r="S2426" s="26">
        <f t="shared" si="187"/>
        <v>41909.892453703702</v>
      </c>
      <c r="T2426" s="26">
        <f t="shared" si="188"/>
        <v>16370.892453703704</v>
      </c>
      <c r="U2426" s="1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3" t="s">
        <v>8335</v>
      </c>
      <c r="R2427" t="s">
        <v>8336</v>
      </c>
      <c r="S2427" s="26">
        <f t="shared" si="187"/>
        <v>42502.913761574076</v>
      </c>
      <c r="T2427" s="26">
        <f t="shared" si="188"/>
        <v>16948.919444444444</v>
      </c>
      <c r="U2427" s="16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3" t="s">
        <v>8335</v>
      </c>
      <c r="R2428" t="s">
        <v>8336</v>
      </c>
      <c r="S2428" s="26">
        <f t="shared" si="187"/>
        <v>42164.170046296291</v>
      </c>
      <c r="T2428" s="26">
        <f t="shared" si="188"/>
        <v>16655.170046296294</v>
      </c>
      <c r="U2428" s="16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3" t="s">
        <v>8335</v>
      </c>
      <c r="R2429" t="s">
        <v>8336</v>
      </c>
      <c r="S2429" s="26">
        <f t="shared" si="187"/>
        <v>42412.318668981476</v>
      </c>
      <c r="T2429" s="26">
        <f t="shared" si="188"/>
        <v>16883.277002314815</v>
      </c>
      <c r="U2429" s="16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3" t="s">
        <v>8335</v>
      </c>
      <c r="R2430" t="s">
        <v>8336</v>
      </c>
      <c r="S2430" s="26">
        <f t="shared" si="187"/>
        <v>42045.784155092595</v>
      </c>
      <c r="T2430" s="26">
        <f t="shared" si="188"/>
        <v>16506.742488425927</v>
      </c>
      <c r="U2430" s="16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3" t="s">
        <v>8335</v>
      </c>
      <c r="R2431" t="s">
        <v>8336</v>
      </c>
      <c r="S2431" s="26">
        <f t="shared" si="187"/>
        <v>42734.879236111112</v>
      </c>
      <c r="T2431" s="26">
        <f t="shared" si="188"/>
        <v>17202.697222222221</v>
      </c>
      <c r="U2431" s="16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3" t="s">
        <v>8335</v>
      </c>
      <c r="R2432" t="s">
        <v>8336</v>
      </c>
      <c r="S2432" s="26">
        <f t="shared" si="187"/>
        <v>42382.130833333329</v>
      </c>
      <c r="T2432" s="26">
        <f t="shared" si="188"/>
        <v>16843.130833333333</v>
      </c>
      <c r="U2432" s="16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3" t="s">
        <v>8335</v>
      </c>
      <c r="R2433" t="s">
        <v>8336</v>
      </c>
      <c r="S2433" s="26">
        <f t="shared" si="187"/>
        <v>42489.099687499998</v>
      </c>
      <c r="T2433" s="26">
        <f t="shared" si="188"/>
        <v>16980.099687500002</v>
      </c>
      <c r="U2433" s="16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3" t="s">
        <v>8335</v>
      </c>
      <c r="R2434" t="s">
        <v>8336</v>
      </c>
      <c r="S2434" s="26">
        <f t="shared" si="187"/>
        <v>42041.218715277777</v>
      </c>
      <c r="T2434" s="26">
        <f t="shared" si="188"/>
        <v>16502.218715277777</v>
      </c>
      <c r="U2434" s="16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8335</v>
      </c>
      <c r="R2435" t="s">
        <v>8336</v>
      </c>
      <c r="S2435" s="26">
        <f t="shared" ref="S2435:S2498" si="192">(((J2435/60)/60)/24)+DATE(1970,1,1)</f>
        <v>42397.89980324074</v>
      </c>
      <c r="T2435" s="26">
        <f t="shared" ref="T2435:T2498" si="193">(((I2435/60)/60)/24)</f>
        <v>16858.89980324074</v>
      </c>
      <c r="U2435" s="16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3" t="s">
        <v>8335</v>
      </c>
      <c r="R2436" t="s">
        <v>8336</v>
      </c>
      <c r="S2436" s="26">
        <f t="shared" si="192"/>
        <v>42180.18604166666</v>
      </c>
      <c r="T2436" s="26">
        <f t="shared" si="193"/>
        <v>16651.186041666664</v>
      </c>
      <c r="U2436" s="1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3" t="s">
        <v>8335</v>
      </c>
      <c r="R2437" t="s">
        <v>8336</v>
      </c>
      <c r="S2437" s="26">
        <f t="shared" si="192"/>
        <v>42252.277615740735</v>
      </c>
      <c r="T2437" s="26">
        <f t="shared" si="193"/>
        <v>16713.277615740739</v>
      </c>
      <c r="U2437" s="16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3" t="s">
        <v>8335</v>
      </c>
      <c r="R2438" t="s">
        <v>8336</v>
      </c>
      <c r="S2438" s="26">
        <f t="shared" si="192"/>
        <v>42338.615393518514</v>
      </c>
      <c r="T2438" s="26">
        <f t="shared" si="193"/>
        <v>16829.615393518518</v>
      </c>
      <c r="U2438" s="16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3" t="s">
        <v>8335</v>
      </c>
      <c r="R2439" t="s">
        <v>8336</v>
      </c>
      <c r="S2439" s="26">
        <f t="shared" si="192"/>
        <v>42031.965138888889</v>
      </c>
      <c r="T2439" s="26">
        <f t="shared" si="193"/>
        <v>16511.75</v>
      </c>
      <c r="U2439" s="16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3" t="s">
        <v>8335</v>
      </c>
      <c r="R2440" t="s">
        <v>8336</v>
      </c>
      <c r="S2440" s="26">
        <f t="shared" si="192"/>
        <v>42285.91506944444</v>
      </c>
      <c r="T2440" s="26">
        <f t="shared" si="193"/>
        <v>16776.956736111111</v>
      </c>
      <c r="U2440" s="16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3" t="s">
        <v>8335</v>
      </c>
      <c r="R2441" t="s">
        <v>8336</v>
      </c>
      <c r="S2441" s="26">
        <f t="shared" si="192"/>
        <v>42265.818622685183</v>
      </c>
      <c r="T2441" s="26">
        <f t="shared" si="193"/>
        <v>16726.818622685187</v>
      </c>
      <c r="U2441" s="16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3" t="s">
        <v>8335</v>
      </c>
      <c r="R2442" t="s">
        <v>8336</v>
      </c>
      <c r="S2442" s="26">
        <f t="shared" si="192"/>
        <v>42383.899456018517</v>
      </c>
      <c r="T2442" s="26">
        <f t="shared" si="193"/>
        <v>16844.899456018517</v>
      </c>
      <c r="U2442" s="16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3" t="s">
        <v>8335</v>
      </c>
      <c r="R2443" t="s">
        <v>8351</v>
      </c>
      <c r="S2443" s="26">
        <f t="shared" si="192"/>
        <v>42187.125625000001</v>
      </c>
      <c r="T2443" s="26">
        <f t="shared" si="193"/>
        <v>16639.207638888889</v>
      </c>
      <c r="U2443" s="16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3" t="s">
        <v>8335</v>
      </c>
      <c r="R2444" t="s">
        <v>8351</v>
      </c>
      <c r="S2444" s="26">
        <f t="shared" si="192"/>
        <v>42052.666990740734</v>
      </c>
      <c r="T2444" s="26">
        <f t="shared" si="193"/>
        <v>16513.625324074073</v>
      </c>
      <c r="U2444" s="16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3" t="s">
        <v>8335</v>
      </c>
      <c r="R2445" t="s">
        <v>8351</v>
      </c>
      <c r="S2445" s="26">
        <f t="shared" si="192"/>
        <v>41836.625254629631</v>
      </c>
      <c r="T2445" s="26">
        <f t="shared" si="193"/>
        <v>16297.625254629631</v>
      </c>
      <c r="U2445" s="16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3" t="s">
        <v>8335</v>
      </c>
      <c r="R2446" t="s">
        <v>8351</v>
      </c>
      <c r="S2446" s="26">
        <f t="shared" si="192"/>
        <v>42485.754525462966</v>
      </c>
      <c r="T2446" s="26">
        <f t="shared" si="193"/>
        <v>16946.754525462962</v>
      </c>
      <c r="U2446" s="1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3" t="s">
        <v>8335</v>
      </c>
      <c r="R2447" t="s">
        <v>8351</v>
      </c>
      <c r="S2447" s="26">
        <f t="shared" si="192"/>
        <v>42243.190057870372</v>
      </c>
      <c r="T2447" s="26">
        <f t="shared" si="193"/>
        <v>16704.190057870372</v>
      </c>
      <c r="U2447" s="16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3" t="s">
        <v>8335</v>
      </c>
      <c r="R2448" t="s">
        <v>8351</v>
      </c>
      <c r="S2448" s="26">
        <f t="shared" si="192"/>
        <v>42670.602673611109</v>
      </c>
      <c r="T2448" s="26">
        <f t="shared" si="193"/>
        <v>17131.644340277777</v>
      </c>
      <c r="U2448" s="16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3" t="s">
        <v>8335</v>
      </c>
      <c r="R2449" t="s">
        <v>8351</v>
      </c>
      <c r="S2449" s="26">
        <f t="shared" si="192"/>
        <v>42654.469826388886</v>
      </c>
      <c r="T2449" s="26">
        <f t="shared" si="193"/>
        <v>17117.166666666668</v>
      </c>
      <c r="U2449" s="16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3" t="s">
        <v>8335</v>
      </c>
      <c r="R2450" t="s">
        <v>8351</v>
      </c>
      <c r="S2450" s="26">
        <f t="shared" si="192"/>
        <v>42607.316122685181</v>
      </c>
      <c r="T2450" s="26">
        <f t="shared" si="193"/>
        <v>17044.233333333334</v>
      </c>
      <c r="U2450" s="16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3" t="s">
        <v>8335</v>
      </c>
      <c r="R2451" t="s">
        <v>8351</v>
      </c>
      <c r="S2451" s="26">
        <f t="shared" si="192"/>
        <v>41943.142534722225</v>
      </c>
      <c r="T2451" s="26">
        <f t="shared" si="193"/>
        <v>16404.184201388889</v>
      </c>
      <c r="U2451" s="16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3" t="s">
        <v>8335</v>
      </c>
      <c r="R2452" t="s">
        <v>8351</v>
      </c>
      <c r="S2452" s="26">
        <f t="shared" si="192"/>
        <v>41902.07240740741</v>
      </c>
      <c r="T2452" s="26">
        <f t="shared" si="193"/>
        <v>16371.13263888889</v>
      </c>
      <c r="U2452" s="16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3" t="s">
        <v>8335</v>
      </c>
      <c r="R2453" t="s">
        <v>8351</v>
      </c>
      <c r="S2453" s="26">
        <f t="shared" si="192"/>
        <v>42779.908449074079</v>
      </c>
      <c r="T2453" s="26">
        <f t="shared" si="193"/>
        <v>17230.908449074075</v>
      </c>
      <c r="U2453" s="16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3" t="s">
        <v>8335</v>
      </c>
      <c r="R2454" t="s">
        <v>8351</v>
      </c>
      <c r="S2454" s="26">
        <f t="shared" si="192"/>
        <v>42338.84375</v>
      </c>
      <c r="T2454" s="26">
        <f t="shared" si="193"/>
        <v>16798.958333333332</v>
      </c>
      <c r="U2454" s="16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3" t="s">
        <v>8335</v>
      </c>
      <c r="R2455" t="s">
        <v>8351</v>
      </c>
      <c r="S2455" s="26">
        <f t="shared" si="192"/>
        <v>42738.692233796297</v>
      </c>
      <c r="T2455" s="26">
        <f t="shared" si="193"/>
        <v>17199.692233796297</v>
      </c>
      <c r="U2455" s="16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3" t="s">
        <v>8335</v>
      </c>
      <c r="R2456" t="s">
        <v>8351</v>
      </c>
      <c r="S2456" s="26">
        <f t="shared" si="192"/>
        <v>42770.201481481476</v>
      </c>
      <c r="T2456" s="26">
        <f t="shared" si="193"/>
        <v>17236.201481481479</v>
      </c>
      <c r="U2456" s="1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3" t="s">
        <v>8335</v>
      </c>
      <c r="R2457" t="s">
        <v>8351</v>
      </c>
      <c r="S2457" s="26">
        <f t="shared" si="192"/>
        <v>42452.781828703708</v>
      </c>
      <c r="T2457" s="26">
        <f t="shared" si="193"/>
        <v>16911.781828703704</v>
      </c>
      <c r="U2457" s="16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3" t="s">
        <v>8335</v>
      </c>
      <c r="R2458" t="s">
        <v>8351</v>
      </c>
      <c r="S2458" s="26">
        <f t="shared" si="192"/>
        <v>42761.961099537039</v>
      </c>
      <c r="T2458" s="26">
        <f t="shared" si="193"/>
        <v>17222.961099537039</v>
      </c>
      <c r="U2458" s="16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3" t="s">
        <v>8335</v>
      </c>
      <c r="R2459" t="s">
        <v>8351</v>
      </c>
      <c r="S2459" s="26">
        <f t="shared" si="192"/>
        <v>42423.602500000001</v>
      </c>
      <c r="T2459" s="26">
        <f t="shared" si="193"/>
        <v>16884.560833333333</v>
      </c>
      <c r="U2459" s="16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3" t="s">
        <v>8335</v>
      </c>
      <c r="R2460" t="s">
        <v>8351</v>
      </c>
      <c r="S2460" s="26">
        <f t="shared" si="192"/>
        <v>42495.871736111112</v>
      </c>
      <c r="T2460" s="26">
        <f t="shared" si="193"/>
        <v>16961.791666666668</v>
      </c>
      <c r="U2460" s="16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3" t="s">
        <v>8335</v>
      </c>
      <c r="R2461" t="s">
        <v>8351</v>
      </c>
      <c r="S2461" s="26">
        <f t="shared" si="192"/>
        <v>42407.637557870374</v>
      </c>
      <c r="T2461" s="26">
        <f t="shared" si="193"/>
        <v>16883.595891203702</v>
      </c>
      <c r="U2461" s="16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3" t="s">
        <v>8335</v>
      </c>
      <c r="R2462" t="s">
        <v>8351</v>
      </c>
      <c r="S2462" s="26">
        <f t="shared" si="192"/>
        <v>42704.187118055561</v>
      </c>
      <c r="T2462" s="26">
        <f t="shared" si="193"/>
        <v>17169.178472222222</v>
      </c>
      <c r="U2462" s="16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3" t="s">
        <v>8324</v>
      </c>
      <c r="R2463" t="s">
        <v>8328</v>
      </c>
      <c r="S2463" s="26">
        <f t="shared" si="192"/>
        <v>40784.012696759259</v>
      </c>
      <c r="T2463" s="26">
        <f t="shared" si="193"/>
        <v>15248.125</v>
      </c>
      <c r="U2463" s="16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3" t="s">
        <v>8324</v>
      </c>
      <c r="R2464" t="s">
        <v>8328</v>
      </c>
      <c r="S2464" s="26">
        <f t="shared" si="192"/>
        <v>41089.186296296299</v>
      </c>
      <c r="T2464" s="26">
        <f t="shared" si="193"/>
        <v>15540.186296296297</v>
      </c>
      <c r="U2464" s="16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3" t="s">
        <v>8324</v>
      </c>
      <c r="R2465" t="s">
        <v>8328</v>
      </c>
      <c r="S2465" s="26">
        <f t="shared" si="192"/>
        <v>41341.111400462964</v>
      </c>
      <c r="T2465" s="26">
        <f t="shared" si="193"/>
        <v>15811.791666666666</v>
      </c>
      <c r="U2465" s="16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3" t="s">
        <v>8324</v>
      </c>
      <c r="R2466" t="s">
        <v>8328</v>
      </c>
      <c r="S2466" s="26">
        <f t="shared" si="192"/>
        <v>42248.90042824074</v>
      </c>
      <c r="T2466" s="26">
        <f t="shared" si="193"/>
        <v>16708.811805555557</v>
      </c>
      <c r="U2466" s="1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3" t="s">
        <v>8324</v>
      </c>
      <c r="R2467" t="s">
        <v>8328</v>
      </c>
      <c r="S2467" s="26">
        <f t="shared" si="192"/>
        <v>41145.719305555554</v>
      </c>
      <c r="T2467" s="26">
        <f t="shared" si="193"/>
        <v>15606.719305555556</v>
      </c>
      <c r="U2467" s="16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3" t="s">
        <v>8324</v>
      </c>
      <c r="R2468" t="s">
        <v>8328</v>
      </c>
      <c r="S2468" s="26">
        <f t="shared" si="192"/>
        <v>41373.102465277778</v>
      </c>
      <c r="T2468" s="26">
        <f t="shared" si="193"/>
        <v>15834.102465277778</v>
      </c>
      <c r="U2468" s="16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3" t="s">
        <v>8324</v>
      </c>
      <c r="R2469" t="s">
        <v>8328</v>
      </c>
      <c r="S2469" s="26">
        <f t="shared" si="192"/>
        <v>41025.874201388891</v>
      </c>
      <c r="T2469" s="26">
        <f t="shared" si="193"/>
        <v>15470.708333333334</v>
      </c>
      <c r="U2469" s="16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3" t="s">
        <v>8324</v>
      </c>
      <c r="R2470" t="s">
        <v>8328</v>
      </c>
      <c r="S2470" s="26">
        <f t="shared" si="192"/>
        <v>41174.154178240737</v>
      </c>
      <c r="T2470" s="26">
        <f t="shared" si="193"/>
        <v>15641.208333333334</v>
      </c>
      <c r="U2470" s="16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3" t="s">
        <v>8324</v>
      </c>
      <c r="R2471" t="s">
        <v>8328</v>
      </c>
      <c r="S2471" s="26">
        <f t="shared" si="192"/>
        <v>40557.429733796293</v>
      </c>
      <c r="T2471" s="26">
        <f t="shared" si="193"/>
        <v>15013.429733796294</v>
      </c>
      <c r="U2471" s="16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3" t="s">
        <v>8324</v>
      </c>
      <c r="R2472" t="s">
        <v>8328</v>
      </c>
      <c r="S2472" s="26">
        <f t="shared" si="192"/>
        <v>41023.07471064815</v>
      </c>
      <c r="T2472" s="26">
        <f t="shared" si="193"/>
        <v>15484.074710648149</v>
      </c>
      <c r="U2472" s="16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3" t="s">
        <v>8324</v>
      </c>
      <c r="R2473" t="s">
        <v>8328</v>
      </c>
      <c r="S2473" s="26">
        <f t="shared" si="192"/>
        <v>40893.992962962962</v>
      </c>
      <c r="T2473" s="26">
        <f t="shared" si="193"/>
        <v>15364.992962962962</v>
      </c>
      <c r="U2473" s="16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3" t="s">
        <v>8324</v>
      </c>
      <c r="R2474" t="s">
        <v>8328</v>
      </c>
      <c r="S2474" s="26">
        <f t="shared" si="192"/>
        <v>40354.11550925926</v>
      </c>
      <c r="T2474" s="26">
        <f t="shared" si="193"/>
        <v>14856.043749999999</v>
      </c>
      <c r="U2474" s="16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3" t="s">
        <v>8324</v>
      </c>
      <c r="R2475" t="s">
        <v>8328</v>
      </c>
      <c r="S2475" s="26">
        <f t="shared" si="192"/>
        <v>41193.748483796298</v>
      </c>
      <c r="T2475" s="26">
        <f t="shared" si="193"/>
        <v>15654.790150462963</v>
      </c>
      <c r="U2475" s="16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3" t="s">
        <v>8324</v>
      </c>
      <c r="R2476" t="s">
        <v>8328</v>
      </c>
      <c r="S2476" s="26">
        <f t="shared" si="192"/>
        <v>40417.011296296296</v>
      </c>
      <c r="T2476" s="26">
        <f t="shared" si="193"/>
        <v>14893.011296296296</v>
      </c>
      <c r="U2476" s="1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3" t="s">
        <v>8324</v>
      </c>
      <c r="R2477" t="s">
        <v>8328</v>
      </c>
      <c r="S2477" s="26">
        <f t="shared" si="192"/>
        <v>40310.287673611114</v>
      </c>
      <c r="T2477" s="26">
        <f t="shared" si="193"/>
        <v>14800.916666666666</v>
      </c>
      <c r="U2477" s="16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3" t="s">
        <v>8324</v>
      </c>
      <c r="R2478" t="s">
        <v>8328</v>
      </c>
      <c r="S2478" s="26">
        <f t="shared" si="192"/>
        <v>41913.328356481477</v>
      </c>
      <c r="T2478" s="26">
        <f t="shared" si="193"/>
        <v>16377.370023148147</v>
      </c>
      <c r="U2478" s="16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3" t="s">
        <v>8324</v>
      </c>
      <c r="R2479" t="s">
        <v>8328</v>
      </c>
      <c r="S2479" s="26">
        <f t="shared" si="192"/>
        <v>41088.691493055558</v>
      </c>
      <c r="T2479" s="26">
        <f t="shared" si="193"/>
        <v>15564.691493055556</v>
      </c>
      <c r="U2479" s="16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3" t="s">
        <v>8324</v>
      </c>
      <c r="R2480" t="s">
        <v>8328</v>
      </c>
      <c r="S2480" s="26">
        <f t="shared" si="192"/>
        <v>41257.950381944444</v>
      </c>
      <c r="T2480" s="26">
        <f t="shared" si="193"/>
        <v>15718.950381944445</v>
      </c>
      <c r="U2480" s="16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3" t="s">
        <v>8324</v>
      </c>
      <c r="R2481" t="s">
        <v>8328</v>
      </c>
      <c r="S2481" s="26">
        <f t="shared" si="192"/>
        <v>41107.726782407408</v>
      </c>
      <c r="T2481" s="26">
        <f t="shared" si="193"/>
        <v>15549.083333333334</v>
      </c>
      <c r="U2481" s="16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3" t="s">
        <v>8324</v>
      </c>
      <c r="R2482" t="s">
        <v>8328</v>
      </c>
      <c r="S2482" s="26">
        <f t="shared" si="192"/>
        <v>42227.936157407406</v>
      </c>
      <c r="T2482" s="26">
        <f t="shared" si="193"/>
        <v>16718.936157407406</v>
      </c>
      <c r="U2482" s="16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3" t="s">
        <v>8324</v>
      </c>
      <c r="R2483" t="s">
        <v>8328</v>
      </c>
      <c r="S2483" s="26">
        <f t="shared" si="192"/>
        <v>40999.645925925928</v>
      </c>
      <c r="T2483" s="26">
        <f t="shared" si="193"/>
        <v>15460.645925925926</v>
      </c>
      <c r="U2483" s="16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3" t="s">
        <v>8324</v>
      </c>
      <c r="R2484" t="s">
        <v>8328</v>
      </c>
      <c r="S2484" s="26">
        <f t="shared" si="192"/>
        <v>40711.782210648147</v>
      </c>
      <c r="T2484" s="26">
        <f t="shared" si="193"/>
        <v>15187.782210648147</v>
      </c>
      <c r="U2484" s="16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3" t="s">
        <v>8324</v>
      </c>
      <c r="R2485" t="s">
        <v>8328</v>
      </c>
      <c r="S2485" s="26">
        <f t="shared" si="192"/>
        <v>40970.750034722223</v>
      </c>
      <c r="T2485" s="26">
        <f t="shared" si="193"/>
        <v>15461.708368055557</v>
      </c>
      <c r="U2485" s="16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3" t="s">
        <v>8324</v>
      </c>
      <c r="R2486" t="s">
        <v>8328</v>
      </c>
      <c r="S2486" s="26">
        <f t="shared" si="192"/>
        <v>40771.916701388887</v>
      </c>
      <c r="T2486" s="26">
        <f t="shared" si="193"/>
        <v>15232.916701388889</v>
      </c>
      <c r="U2486" s="1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3" t="s">
        <v>8324</v>
      </c>
      <c r="R2487" t="s">
        <v>8328</v>
      </c>
      <c r="S2487" s="26">
        <f t="shared" si="192"/>
        <v>40793.998599537037</v>
      </c>
      <c r="T2487" s="26">
        <f t="shared" si="193"/>
        <v>15259.998599537037</v>
      </c>
      <c r="U2487" s="16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3" t="s">
        <v>8324</v>
      </c>
      <c r="R2488" t="s">
        <v>8328</v>
      </c>
      <c r="S2488" s="26">
        <f t="shared" si="192"/>
        <v>40991.708055555559</v>
      </c>
      <c r="T2488" s="26">
        <f t="shared" si="193"/>
        <v>15452.708055555557</v>
      </c>
      <c r="U2488" s="16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3" t="s">
        <v>8324</v>
      </c>
      <c r="R2489" t="s">
        <v>8328</v>
      </c>
      <c r="S2489" s="26">
        <f t="shared" si="192"/>
        <v>41026.083298611113</v>
      </c>
      <c r="T2489" s="26">
        <f t="shared" si="193"/>
        <v>15487.083298611111</v>
      </c>
      <c r="U2489" s="16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3" t="s">
        <v>8324</v>
      </c>
      <c r="R2490" t="s">
        <v>8328</v>
      </c>
      <c r="S2490" s="26">
        <f t="shared" si="192"/>
        <v>40833.633194444446</v>
      </c>
      <c r="T2490" s="26">
        <f t="shared" si="193"/>
        <v>15294.674861111111</v>
      </c>
      <c r="U2490" s="16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3" t="s">
        <v>8324</v>
      </c>
      <c r="R2491" t="s">
        <v>8328</v>
      </c>
      <c r="S2491" s="26">
        <f t="shared" si="192"/>
        <v>41373.690266203703</v>
      </c>
      <c r="T2491" s="26">
        <f t="shared" si="193"/>
        <v>15834.690266203705</v>
      </c>
      <c r="U2491" s="16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3" t="s">
        <v>8324</v>
      </c>
      <c r="R2492" t="s">
        <v>8328</v>
      </c>
      <c r="S2492" s="26">
        <f t="shared" si="192"/>
        <v>41023.227731481478</v>
      </c>
      <c r="T2492" s="26">
        <f t="shared" si="193"/>
        <v>15514.22773148148</v>
      </c>
      <c r="U2492" s="16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3" t="s">
        <v>8324</v>
      </c>
      <c r="R2493" t="s">
        <v>8328</v>
      </c>
      <c r="S2493" s="26">
        <f t="shared" si="192"/>
        <v>40542.839282407411</v>
      </c>
      <c r="T2493" s="26">
        <f t="shared" si="193"/>
        <v>14990.077083333332</v>
      </c>
      <c r="U2493" s="16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3" t="s">
        <v>8324</v>
      </c>
      <c r="R2494" t="s">
        <v>8328</v>
      </c>
      <c r="S2494" s="26">
        <f t="shared" si="192"/>
        <v>41024.985972222225</v>
      </c>
      <c r="T2494" s="26">
        <f t="shared" si="193"/>
        <v>15507.415972222223</v>
      </c>
      <c r="U2494" s="16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3" t="s">
        <v>8324</v>
      </c>
      <c r="R2495" t="s">
        <v>8328</v>
      </c>
      <c r="S2495" s="26">
        <f t="shared" si="192"/>
        <v>41348.168287037035</v>
      </c>
      <c r="T2495" s="26">
        <f t="shared" si="193"/>
        <v>15824.168287037035</v>
      </c>
      <c r="U2495" s="16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3" t="s">
        <v>8324</v>
      </c>
      <c r="R2496" t="s">
        <v>8328</v>
      </c>
      <c r="S2496" s="26">
        <f t="shared" si="192"/>
        <v>41022.645185185182</v>
      </c>
      <c r="T2496" s="26">
        <f t="shared" si="193"/>
        <v>15483.645185185183</v>
      </c>
      <c r="U2496" s="1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3" t="s">
        <v>8324</v>
      </c>
      <c r="R2497" t="s">
        <v>8328</v>
      </c>
      <c r="S2497" s="26">
        <f t="shared" si="192"/>
        <v>41036.946469907409</v>
      </c>
      <c r="T2497" s="26">
        <f t="shared" si="193"/>
        <v>15497.946469907409</v>
      </c>
      <c r="U2497" s="16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3" t="s">
        <v>8324</v>
      </c>
      <c r="R2498" t="s">
        <v>8328</v>
      </c>
      <c r="S2498" s="26">
        <f t="shared" si="192"/>
        <v>41327.996435185189</v>
      </c>
      <c r="T2498" s="26">
        <f t="shared" si="193"/>
        <v>15793.954768518519</v>
      </c>
      <c r="U2498" s="16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8324</v>
      </c>
      <c r="R2499" t="s">
        <v>8328</v>
      </c>
      <c r="S2499" s="26">
        <f t="shared" ref="S2499:S2562" si="197">(((J2499/60)/60)/24)+DATE(1970,1,1)</f>
        <v>40730.878912037035</v>
      </c>
      <c r="T2499" s="26">
        <f t="shared" ref="T2499:T2562" si="198">(((I2499/60)/60)/24)</f>
        <v>15191.878912037037</v>
      </c>
      <c r="U2499" s="16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3" t="s">
        <v>8324</v>
      </c>
      <c r="R2500" t="s">
        <v>8328</v>
      </c>
      <c r="S2500" s="26">
        <f t="shared" si="197"/>
        <v>42017.967442129629</v>
      </c>
      <c r="T2500" s="26">
        <f t="shared" si="198"/>
        <v>16462.967442129629</v>
      </c>
      <c r="U2500" s="16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3" t="s">
        <v>8324</v>
      </c>
      <c r="R2501" t="s">
        <v>8328</v>
      </c>
      <c r="S2501" s="26">
        <f t="shared" si="197"/>
        <v>41226.648576388885</v>
      </c>
      <c r="T2501" s="26">
        <f t="shared" si="198"/>
        <v>15705.75</v>
      </c>
      <c r="U2501" s="16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3" t="s">
        <v>8324</v>
      </c>
      <c r="R2502" t="s">
        <v>8328</v>
      </c>
      <c r="S2502" s="26">
        <f t="shared" si="197"/>
        <v>41053.772858796299</v>
      </c>
      <c r="T2502" s="26">
        <f t="shared" si="198"/>
        <v>15514.772858796297</v>
      </c>
      <c r="U2502" s="16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3" t="s">
        <v>8335</v>
      </c>
      <c r="R2503" t="s">
        <v>8352</v>
      </c>
      <c r="S2503" s="26">
        <f t="shared" si="197"/>
        <v>42244.776666666665</v>
      </c>
      <c r="T2503" s="26">
        <f t="shared" si="198"/>
        <v>16705.776666666665</v>
      </c>
      <c r="U2503" s="16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3" t="s">
        <v>8335</v>
      </c>
      <c r="R2504" t="s">
        <v>8352</v>
      </c>
      <c r="S2504" s="26">
        <f t="shared" si="197"/>
        <v>41858.825439814813</v>
      </c>
      <c r="T2504" s="26">
        <f t="shared" si="198"/>
        <v>16334.825439814815</v>
      </c>
      <c r="U2504" s="16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3" t="s">
        <v>8335</v>
      </c>
      <c r="R2505" t="s">
        <v>8352</v>
      </c>
      <c r="S2505" s="26">
        <f t="shared" si="197"/>
        <v>42498.899398148147</v>
      </c>
      <c r="T2505" s="26">
        <f t="shared" si="198"/>
        <v>16959.879166666666</v>
      </c>
      <c r="U2505" s="16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3" t="s">
        <v>8335</v>
      </c>
      <c r="R2506" t="s">
        <v>8352</v>
      </c>
      <c r="S2506" s="26">
        <f t="shared" si="197"/>
        <v>41928.015439814815</v>
      </c>
      <c r="T2506" s="26">
        <f t="shared" si="198"/>
        <v>16389.057106481483</v>
      </c>
      <c r="U2506" s="1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3" t="s">
        <v>8335</v>
      </c>
      <c r="R2507" t="s">
        <v>8352</v>
      </c>
      <c r="S2507" s="26">
        <f t="shared" si="197"/>
        <v>42047.05574074074</v>
      </c>
      <c r="T2507" s="26">
        <f t="shared" si="198"/>
        <v>16508.014074074072</v>
      </c>
      <c r="U2507" s="16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3" t="s">
        <v>8335</v>
      </c>
      <c r="R2508" t="s">
        <v>8352</v>
      </c>
      <c r="S2508" s="26">
        <f t="shared" si="197"/>
        <v>42258.297094907408</v>
      </c>
      <c r="T2508" s="26">
        <f t="shared" si="198"/>
        <v>16711.875</v>
      </c>
      <c r="U2508" s="16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3" t="s">
        <v>8335</v>
      </c>
      <c r="R2509" t="s">
        <v>8352</v>
      </c>
      <c r="S2509" s="26">
        <f t="shared" si="197"/>
        <v>42105.072962962964</v>
      </c>
      <c r="T2509" s="26">
        <f t="shared" si="198"/>
        <v>16566.07296296296</v>
      </c>
      <c r="U2509" s="16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3" t="s">
        <v>8335</v>
      </c>
      <c r="R2510" t="s">
        <v>8352</v>
      </c>
      <c r="S2510" s="26">
        <f t="shared" si="197"/>
        <v>41835.951782407406</v>
      </c>
      <c r="T2510" s="26">
        <f t="shared" si="198"/>
        <v>16296.951782407406</v>
      </c>
      <c r="U2510" s="16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3" t="s">
        <v>8335</v>
      </c>
      <c r="R2511" t="s">
        <v>8352</v>
      </c>
      <c r="S2511" s="26">
        <f t="shared" si="197"/>
        <v>42058.809594907405</v>
      </c>
      <c r="T2511" s="26">
        <f t="shared" si="198"/>
        <v>16545.767928240741</v>
      </c>
      <c r="U2511" s="16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3" t="s">
        <v>8335</v>
      </c>
      <c r="R2512" t="s">
        <v>8352</v>
      </c>
      <c r="S2512" s="26">
        <f t="shared" si="197"/>
        <v>42078.997361111105</v>
      </c>
      <c r="T2512" s="26">
        <f t="shared" si="198"/>
        <v>16569.997361111109</v>
      </c>
      <c r="U2512" s="16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3" t="s">
        <v>8335</v>
      </c>
      <c r="R2513" t="s">
        <v>8352</v>
      </c>
      <c r="S2513" s="26">
        <f t="shared" si="197"/>
        <v>42371.446909722217</v>
      </c>
      <c r="T2513" s="26">
        <f t="shared" si="198"/>
        <v>16832.446909722221</v>
      </c>
      <c r="U2513" s="16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3" t="s">
        <v>8335</v>
      </c>
      <c r="R2514" t="s">
        <v>8352</v>
      </c>
      <c r="S2514" s="26">
        <f t="shared" si="197"/>
        <v>41971.876863425925</v>
      </c>
      <c r="T2514" s="26">
        <f t="shared" si="198"/>
        <v>16417.876863425925</v>
      </c>
      <c r="U2514" s="16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3" t="s">
        <v>8335</v>
      </c>
      <c r="R2515" t="s">
        <v>8352</v>
      </c>
      <c r="S2515" s="26">
        <f t="shared" si="197"/>
        <v>42732.00681712963</v>
      </c>
      <c r="T2515" s="26">
        <f t="shared" si="198"/>
        <v>17223.00681712963</v>
      </c>
      <c r="U2515" s="16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3" t="s">
        <v>8335</v>
      </c>
      <c r="R2516" t="s">
        <v>8352</v>
      </c>
      <c r="S2516" s="26">
        <f t="shared" si="197"/>
        <v>41854.389780092592</v>
      </c>
      <c r="T2516" s="26">
        <f t="shared" si="198"/>
        <v>16302.389780092593</v>
      </c>
      <c r="U2516" s="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3" t="s">
        <v>8335</v>
      </c>
      <c r="R2517" t="s">
        <v>8352</v>
      </c>
      <c r="S2517" s="26">
        <f t="shared" si="197"/>
        <v>42027.839733796296</v>
      </c>
      <c r="T2517" s="26">
        <f t="shared" si="198"/>
        <v>16488.839733796296</v>
      </c>
      <c r="U2517" s="16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3" t="s">
        <v>8335</v>
      </c>
      <c r="R2518" t="s">
        <v>8352</v>
      </c>
      <c r="S2518" s="26">
        <f t="shared" si="197"/>
        <v>41942.653379629628</v>
      </c>
      <c r="T2518" s="26">
        <f t="shared" si="198"/>
        <v>16403.695046296296</v>
      </c>
      <c r="U2518" s="16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3" t="s">
        <v>8335</v>
      </c>
      <c r="R2519" t="s">
        <v>8352</v>
      </c>
      <c r="S2519" s="26">
        <f t="shared" si="197"/>
        <v>42052.802430555559</v>
      </c>
      <c r="T2519" s="26">
        <f t="shared" si="198"/>
        <v>16513.760763888891</v>
      </c>
      <c r="U2519" s="16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3" t="s">
        <v>8335</v>
      </c>
      <c r="R2520" t="s">
        <v>8352</v>
      </c>
      <c r="S2520" s="26">
        <f t="shared" si="197"/>
        <v>41926.680879629632</v>
      </c>
      <c r="T2520" s="26">
        <f t="shared" si="198"/>
        <v>16387.722546296296</v>
      </c>
      <c r="U2520" s="16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3" t="s">
        <v>8335</v>
      </c>
      <c r="R2521" t="s">
        <v>8352</v>
      </c>
      <c r="S2521" s="26">
        <f t="shared" si="197"/>
        <v>41809.155138888891</v>
      </c>
      <c r="T2521" s="26">
        <f t="shared" si="198"/>
        <v>16270.155138888889</v>
      </c>
      <c r="U2521" s="16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3" t="s">
        <v>8335</v>
      </c>
      <c r="R2522" t="s">
        <v>8352</v>
      </c>
      <c r="S2522" s="26">
        <f t="shared" si="197"/>
        <v>42612.600520833337</v>
      </c>
      <c r="T2522" s="26">
        <f t="shared" si="198"/>
        <v>17089.806249999998</v>
      </c>
      <c r="U2522" s="16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3" t="s">
        <v>8324</v>
      </c>
      <c r="R2523" t="s">
        <v>8353</v>
      </c>
      <c r="S2523" s="26">
        <f t="shared" si="197"/>
        <v>42269.967835648145</v>
      </c>
      <c r="T2523" s="26">
        <f t="shared" si="198"/>
        <v>16721.967835648149</v>
      </c>
      <c r="U2523" s="16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3" t="s">
        <v>8324</v>
      </c>
      <c r="R2524" t="s">
        <v>8353</v>
      </c>
      <c r="S2524" s="26">
        <f t="shared" si="197"/>
        <v>42460.573611111111</v>
      </c>
      <c r="T2524" s="26">
        <f t="shared" si="198"/>
        <v>16913.619444444445</v>
      </c>
      <c r="U2524" s="16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3" t="s">
        <v>8324</v>
      </c>
      <c r="R2525" t="s">
        <v>8353</v>
      </c>
      <c r="S2525" s="26">
        <f t="shared" si="197"/>
        <v>41930.975601851853</v>
      </c>
      <c r="T2525" s="26">
        <f t="shared" si="198"/>
        <v>16392.017268518521</v>
      </c>
      <c r="U2525" s="16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3" t="s">
        <v>8324</v>
      </c>
      <c r="R2526" t="s">
        <v>8353</v>
      </c>
      <c r="S2526" s="26">
        <f t="shared" si="197"/>
        <v>41961.807372685187</v>
      </c>
      <c r="T2526" s="26">
        <f t="shared" si="198"/>
        <v>16425.1875</v>
      </c>
      <c r="U2526" s="1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3" t="s">
        <v>8324</v>
      </c>
      <c r="R2527" t="s">
        <v>8353</v>
      </c>
      <c r="S2527" s="26">
        <f t="shared" si="197"/>
        <v>41058.844571759262</v>
      </c>
      <c r="T2527" s="26">
        <f t="shared" si="198"/>
        <v>15519.84457175926</v>
      </c>
      <c r="U2527" s="16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3" t="s">
        <v>8324</v>
      </c>
      <c r="R2528" t="s">
        <v>8353</v>
      </c>
      <c r="S2528" s="26">
        <f t="shared" si="197"/>
        <v>41953.091134259259</v>
      </c>
      <c r="T2528" s="26">
        <f t="shared" si="198"/>
        <v>16412.207638888889</v>
      </c>
      <c r="U2528" s="16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3" t="s">
        <v>8324</v>
      </c>
      <c r="R2529" t="s">
        <v>8353</v>
      </c>
      <c r="S2529" s="26">
        <f t="shared" si="197"/>
        <v>41546.75105324074</v>
      </c>
      <c r="T2529" s="26">
        <f t="shared" si="198"/>
        <v>15996.165972222223</v>
      </c>
      <c r="U2529" s="16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3" t="s">
        <v>8324</v>
      </c>
      <c r="R2530" t="s">
        <v>8353</v>
      </c>
      <c r="S2530" s="26">
        <f t="shared" si="197"/>
        <v>42217.834525462968</v>
      </c>
      <c r="T2530" s="26">
        <f t="shared" si="198"/>
        <v>16667.458333333332</v>
      </c>
      <c r="U2530" s="16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3" t="s">
        <v>8324</v>
      </c>
      <c r="R2531" t="s">
        <v>8353</v>
      </c>
      <c r="S2531" s="26">
        <f t="shared" si="197"/>
        <v>40948.080729166664</v>
      </c>
      <c r="T2531" s="26">
        <f t="shared" si="198"/>
        <v>15424.0390625</v>
      </c>
      <c r="U2531" s="16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3" t="s">
        <v>8324</v>
      </c>
      <c r="R2532" t="s">
        <v>8353</v>
      </c>
      <c r="S2532" s="26">
        <f t="shared" si="197"/>
        <v>42081.864641203705</v>
      </c>
      <c r="T2532" s="26">
        <f t="shared" si="198"/>
        <v>16545.201388888887</v>
      </c>
      <c r="U2532" s="16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3" t="s">
        <v>8324</v>
      </c>
      <c r="R2533" t="s">
        <v>8353</v>
      </c>
      <c r="S2533" s="26">
        <f t="shared" si="197"/>
        <v>42208.680023148147</v>
      </c>
      <c r="T2533" s="26">
        <f t="shared" si="198"/>
        <v>16662.165972222221</v>
      </c>
      <c r="U2533" s="16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3" t="s">
        <v>8324</v>
      </c>
      <c r="R2534" t="s">
        <v>8353</v>
      </c>
      <c r="S2534" s="26">
        <f t="shared" si="197"/>
        <v>41107.849143518521</v>
      </c>
      <c r="T2534" s="26">
        <f t="shared" si="198"/>
        <v>15568.849143518519</v>
      </c>
      <c r="U2534" s="16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3" t="s">
        <v>8324</v>
      </c>
      <c r="R2535" t="s">
        <v>8353</v>
      </c>
      <c r="S2535" s="26">
        <f t="shared" si="197"/>
        <v>41304.751284722224</v>
      </c>
      <c r="T2535" s="26">
        <f t="shared" si="198"/>
        <v>15765.750787037037</v>
      </c>
      <c r="U2535" s="16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3" t="s">
        <v>8324</v>
      </c>
      <c r="R2536" t="s">
        <v>8353</v>
      </c>
      <c r="S2536" s="26">
        <f t="shared" si="197"/>
        <v>40127.700370370374</v>
      </c>
      <c r="T2536" s="26">
        <f t="shared" si="198"/>
        <v>14610.25</v>
      </c>
      <c r="U2536" s="1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3" t="s">
        <v>8324</v>
      </c>
      <c r="R2537" t="s">
        <v>8353</v>
      </c>
      <c r="S2537" s="26">
        <f t="shared" si="197"/>
        <v>41943.791030092594</v>
      </c>
      <c r="T2537" s="26">
        <f t="shared" si="198"/>
        <v>16405.832696759258</v>
      </c>
      <c r="U2537" s="16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3" t="s">
        <v>8324</v>
      </c>
      <c r="R2538" t="s">
        <v>8353</v>
      </c>
      <c r="S2538" s="26">
        <f t="shared" si="197"/>
        <v>41464.106087962966</v>
      </c>
      <c r="T2538" s="26">
        <f t="shared" si="198"/>
        <v>15916.106087962964</v>
      </c>
      <c r="U2538" s="16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3" t="s">
        <v>8324</v>
      </c>
      <c r="R2539" t="s">
        <v>8353</v>
      </c>
      <c r="S2539" s="26">
        <f t="shared" si="197"/>
        <v>40696.648784722223</v>
      </c>
      <c r="T2539" s="26">
        <f t="shared" si="198"/>
        <v>15187.648784722223</v>
      </c>
      <c r="U2539" s="16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3" t="s">
        <v>8324</v>
      </c>
      <c r="R2540" t="s">
        <v>8353</v>
      </c>
      <c r="S2540" s="26">
        <f t="shared" si="197"/>
        <v>41298.509965277779</v>
      </c>
      <c r="T2540" s="26">
        <f t="shared" si="198"/>
        <v>15760.207638888889</v>
      </c>
      <c r="U2540" s="16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3" t="s">
        <v>8324</v>
      </c>
      <c r="R2541" t="s">
        <v>8353</v>
      </c>
      <c r="S2541" s="26">
        <f t="shared" si="197"/>
        <v>41977.902222222227</v>
      </c>
      <c r="T2541" s="26">
        <f t="shared" si="198"/>
        <v>16468.902222222223</v>
      </c>
      <c r="U2541" s="16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3" t="s">
        <v>8324</v>
      </c>
      <c r="R2542" t="s">
        <v>8353</v>
      </c>
      <c r="S2542" s="26">
        <f t="shared" si="197"/>
        <v>40785.675011574072</v>
      </c>
      <c r="T2542" s="26">
        <f t="shared" si="198"/>
        <v>15276.675011574072</v>
      </c>
      <c r="U2542" s="16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3" t="s">
        <v>8324</v>
      </c>
      <c r="R2543" t="s">
        <v>8353</v>
      </c>
      <c r="S2543" s="26">
        <f t="shared" si="197"/>
        <v>41483.449282407404</v>
      </c>
      <c r="T2543" s="26">
        <f t="shared" si="198"/>
        <v>15974.449282407406</v>
      </c>
      <c r="U2543" s="16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3" t="s">
        <v>8324</v>
      </c>
      <c r="R2544" t="s">
        <v>8353</v>
      </c>
      <c r="S2544" s="26">
        <f t="shared" si="197"/>
        <v>41509.426585648151</v>
      </c>
      <c r="T2544" s="26">
        <f t="shared" si="198"/>
        <v>15979.165972222223</v>
      </c>
      <c r="U2544" s="16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3" t="s">
        <v>8324</v>
      </c>
      <c r="R2545" t="s">
        <v>8353</v>
      </c>
      <c r="S2545" s="26">
        <f t="shared" si="197"/>
        <v>40514.107615740737</v>
      </c>
      <c r="T2545" s="26">
        <f t="shared" si="198"/>
        <v>14976.125</v>
      </c>
      <c r="U2545" s="16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3" t="s">
        <v>8324</v>
      </c>
      <c r="R2546" t="s">
        <v>8353</v>
      </c>
      <c r="S2546" s="26">
        <f t="shared" si="197"/>
        <v>41068.520474537036</v>
      </c>
      <c r="T2546" s="26">
        <f t="shared" si="198"/>
        <v>15529.520474537037</v>
      </c>
      <c r="U2546" s="1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3" t="s">
        <v>8324</v>
      </c>
      <c r="R2547" t="s">
        <v>8353</v>
      </c>
      <c r="S2547" s="26">
        <f t="shared" si="197"/>
        <v>42027.13817129629</v>
      </c>
      <c r="T2547" s="26">
        <f t="shared" si="198"/>
        <v>16493.020833333332</v>
      </c>
      <c r="U2547" s="16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3" t="s">
        <v>8324</v>
      </c>
      <c r="R2548" t="s">
        <v>8353</v>
      </c>
      <c r="S2548" s="26">
        <f t="shared" si="197"/>
        <v>41524.858553240738</v>
      </c>
      <c r="T2548" s="26">
        <f t="shared" si="198"/>
        <v>15983.208333333334</v>
      </c>
      <c r="U2548" s="16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3" t="s">
        <v>8324</v>
      </c>
      <c r="R2549" t="s">
        <v>8353</v>
      </c>
      <c r="S2549" s="26">
        <f t="shared" si="197"/>
        <v>40973.773182870369</v>
      </c>
      <c r="T2549" s="26">
        <f t="shared" si="198"/>
        <v>15434.731516203703</v>
      </c>
      <c r="U2549" s="16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3" t="s">
        <v>8324</v>
      </c>
      <c r="R2550" t="s">
        <v>8353</v>
      </c>
      <c r="S2550" s="26">
        <f t="shared" si="197"/>
        <v>42618.625428240746</v>
      </c>
      <c r="T2550" s="26">
        <f t="shared" si="198"/>
        <v>17074.185416666667</v>
      </c>
      <c r="U2550" s="16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3" t="s">
        <v>8324</v>
      </c>
      <c r="R2551" t="s">
        <v>8353</v>
      </c>
      <c r="S2551" s="26">
        <f t="shared" si="197"/>
        <v>41390.757754629631</v>
      </c>
      <c r="T2551" s="26">
        <f t="shared" si="198"/>
        <v>15856.708333333334</v>
      </c>
      <c r="U2551" s="16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3" t="s">
        <v>8324</v>
      </c>
      <c r="R2552" t="s">
        <v>8353</v>
      </c>
      <c r="S2552" s="26">
        <f t="shared" si="197"/>
        <v>42228.634328703702</v>
      </c>
      <c r="T2552" s="26">
        <f t="shared" si="198"/>
        <v>16716.165972222221</v>
      </c>
      <c r="U2552" s="16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3" t="s">
        <v>8324</v>
      </c>
      <c r="R2553" t="s">
        <v>8353</v>
      </c>
      <c r="S2553" s="26">
        <f t="shared" si="197"/>
        <v>40961.252141203702</v>
      </c>
      <c r="T2553" s="26">
        <f t="shared" si="198"/>
        <v>15420.866666666667</v>
      </c>
      <c r="U2553" s="16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3" t="s">
        <v>8324</v>
      </c>
      <c r="R2554" t="s">
        <v>8353</v>
      </c>
      <c r="S2554" s="26">
        <f t="shared" si="197"/>
        <v>42769.809965277775</v>
      </c>
      <c r="T2554" s="26">
        <f t="shared" si="198"/>
        <v>17230.809965277778</v>
      </c>
      <c r="U2554" s="16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3" t="s">
        <v>8324</v>
      </c>
      <c r="R2555" t="s">
        <v>8353</v>
      </c>
      <c r="S2555" s="26">
        <f t="shared" si="197"/>
        <v>41113.199155092596</v>
      </c>
      <c r="T2555" s="26">
        <f t="shared" si="198"/>
        <v>15604.199155092594</v>
      </c>
      <c r="U2555" s="16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3" t="s">
        <v>8324</v>
      </c>
      <c r="R2556" t="s">
        <v>8353</v>
      </c>
      <c r="S2556" s="26">
        <f t="shared" si="197"/>
        <v>42125.078275462962</v>
      </c>
      <c r="T2556" s="26">
        <f t="shared" si="198"/>
        <v>16587.165972222221</v>
      </c>
      <c r="U2556" s="1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3" t="s">
        <v>8324</v>
      </c>
      <c r="R2557" t="s">
        <v>8353</v>
      </c>
      <c r="S2557" s="26">
        <f t="shared" si="197"/>
        <v>41026.655011574076</v>
      </c>
      <c r="T2557" s="26">
        <f t="shared" si="198"/>
        <v>15488.655011574074</v>
      </c>
      <c r="U2557" s="16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3" t="s">
        <v>8324</v>
      </c>
      <c r="R2558" t="s">
        <v>8353</v>
      </c>
      <c r="S2558" s="26">
        <f t="shared" si="197"/>
        <v>41222.991400462961</v>
      </c>
      <c r="T2558" s="26">
        <f t="shared" si="198"/>
        <v>15698.991400462963</v>
      </c>
      <c r="U2558" s="16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3" t="s">
        <v>8324</v>
      </c>
      <c r="R2559" t="s">
        <v>8353</v>
      </c>
      <c r="S2559" s="26">
        <f t="shared" si="197"/>
        <v>41744.745208333334</v>
      </c>
      <c r="T2559" s="26">
        <f t="shared" si="198"/>
        <v>16205.745208333334</v>
      </c>
      <c r="U2559" s="16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3" t="s">
        <v>8324</v>
      </c>
      <c r="R2560" t="s">
        <v>8353</v>
      </c>
      <c r="S2560" s="26">
        <f t="shared" si="197"/>
        <v>42093.860023148154</v>
      </c>
      <c r="T2560" s="26">
        <f t="shared" si="198"/>
        <v>16556.582638888889</v>
      </c>
      <c r="U2560" s="16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3" t="s">
        <v>8324</v>
      </c>
      <c r="R2561" t="s">
        <v>8353</v>
      </c>
      <c r="S2561" s="26">
        <f t="shared" si="197"/>
        <v>40829.873657407406</v>
      </c>
      <c r="T2561" s="26">
        <f t="shared" si="198"/>
        <v>15293.817361111111</v>
      </c>
      <c r="U2561" s="16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3" t="s">
        <v>8324</v>
      </c>
      <c r="R2562" t="s">
        <v>8353</v>
      </c>
      <c r="S2562" s="26">
        <f t="shared" si="197"/>
        <v>42039.951087962967</v>
      </c>
      <c r="T2562" s="26">
        <f t="shared" si="198"/>
        <v>16500.951087962963</v>
      </c>
      <c r="U2562" s="16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8335</v>
      </c>
      <c r="R2563" t="s">
        <v>8336</v>
      </c>
      <c r="S2563" s="26">
        <f t="shared" ref="S2563:S2626" si="202">(((J2563/60)/60)/24)+DATE(1970,1,1)</f>
        <v>42260.528807870374</v>
      </c>
      <c r="T2563" s="26">
        <f t="shared" ref="T2563:T2626" si="203">(((I2563/60)/60)/24)</f>
        <v>16721.528807870371</v>
      </c>
      <c r="U2563" s="16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3" t="s">
        <v>8335</v>
      </c>
      <c r="R2564" t="s">
        <v>8336</v>
      </c>
      <c r="S2564" s="26">
        <f t="shared" si="202"/>
        <v>42594.524756944447</v>
      </c>
      <c r="T2564" s="26">
        <f t="shared" si="203"/>
        <v>17085.524756944444</v>
      </c>
      <c r="U2564" s="16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3" t="s">
        <v>8335</v>
      </c>
      <c r="R2565" t="s">
        <v>8336</v>
      </c>
      <c r="S2565" s="26">
        <f t="shared" si="202"/>
        <v>42155.139479166668</v>
      </c>
      <c r="T2565" s="26">
        <f t="shared" si="203"/>
        <v>16646.139479166668</v>
      </c>
      <c r="U2565" s="16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3" t="s">
        <v>8335</v>
      </c>
      <c r="R2566" t="s">
        <v>8336</v>
      </c>
      <c r="S2566" s="26">
        <f t="shared" si="202"/>
        <v>41822.040497685186</v>
      </c>
      <c r="T2566" s="26">
        <f t="shared" si="203"/>
        <v>16283.040497685186</v>
      </c>
      <c r="U2566" s="1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3" t="s">
        <v>8335</v>
      </c>
      <c r="R2567" t="s">
        <v>8336</v>
      </c>
      <c r="S2567" s="26">
        <f t="shared" si="202"/>
        <v>42440.650335648148</v>
      </c>
      <c r="T2567" s="26">
        <f t="shared" si="203"/>
        <v>16930.868055555555</v>
      </c>
      <c r="U2567" s="16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3" t="s">
        <v>8335</v>
      </c>
      <c r="R2568" t="s">
        <v>8336</v>
      </c>
      <c r="S2568" s="26">
        <f t="shared" si="202"/>
        <v>41842.980879629627</v>
      </c>
      <c r="T2568" s="26">
        <f t="shared" si="203"/>
        <v>16303.980879629627</v>
      </c>
      <c r="U2568" s="16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3" t="s">
        <v>8335</v>
      </c>
      <c r="R2569" t="s">
        <v>8336</v>
      </c>
      <c r="S2569" s="26">
        <f t="shared" si="202"/>
        <v>42087.878912037035</v>
      </c>
      <c r="T2569" s="26">
        <f t="shared" si="203"/>
        <v>16548.878912037038</v>
      </c>
      <c r="U2569" s="16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3" t="s">
        <v>8335</v>
      </c>
      <c r="R2570" t="s">
        <v>8336</v>
      </c>
      <c r="S2570" s="26">
        <f t="shared" si="202"/>
        <v>42584.666597222225</v>
      </c>
      <c r="T2570" s="26">
        <f t="shared" si="203"/>
        <v>17045.666597222222</v>
      </c>
      <c r="U2570" s="16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3" t="s">
        <v>8335</v>
      </c>
      <c r="R2571" t="s">
        <v>8336</v>
      </c>
      <c r="S2571" s="26">
        <f t="shared" si="202"/>
        <v>42234.105462962965</v>
      </c>
      <c r="T2571" s="26">
        <f t="shared" si="203"/>
        <v>16695.105462962962</v>
      </c>
      <c r="U2571" s="16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3" t="s">
        <v>8335</v>
      </c>
      <c r="R2572" t="s">
        <v>8336</v>
      </c>
      <c r="S2572" s="26">
        <f t="shared" si="202"/>
        <v>42744.903182870374</v>
      </c>
      <c r="T2572" s="26">
        <f t="shared" si="203"/>
        <v>17205.90318287037</v>
      </c>
      <c r="U2572" s="16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3" t="s">
        <v>8335</v>
      </c>
      <c r="R2573" t="s">
        <v>8336</v>
      </c>
      <c r="S2573" s="26">
        <f t="shared" si="202"/>
        <v>42449.341678240744</v>
      </c>
      <c r="T2573" s="26">
        <f t="shared" si="203"/>
        <v>16940.34167824074</v>
      </c>
      <c r="U2573" s="16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3" t="s">
        <v>8335</v>
      </c>
      <c r="R2574" t="s">
        <v>8336</v>
      </c>
      <c r="S2574" s="26">
        <f t="shared" si="202"/>
        <v>42077.119409722218</v>
      </c>
      <c r="T2574" s="26">
        <f t="shared" si="203"/>
        <v>16538.119409722221</v>
      </c>
      <c r="U2574" s="16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3" t="s">
        <v>8335</v>
      </c>
      <c r="R2575" t="s">
        <v>8336</v>
      </c>
      <c r="S2575" s="26">
        <f t="shared" si="202"/>
        <v>41829.592002314814</v>
      </c>
      <c r="T2575" s="26">
        <f t="shared" si="203"/>
        <v>16305.592002314816</v>
      </c>
      <c r="U2575" s="16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3" t="s">
        <v>8335</v>
      </c>
      <c r="R2576" t="s">
        <v>8336</v>
      </c>
      <c r="S2576" s="26">
        <f t="shared" si="202"/>
        <v>42487.825752314813</v>
      </c>
      <c r="T2576" s="26">
        <f t="shared" si="203"/>
        <v>16939.825752314813</v>
      </c>
      <c r="U2576" s="1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3" t="s">
        <v>8335</v>
      </c>
      <c r="R2577" t="s">
        <v>8336</v>
      </c>
      <c r="S2577" s="26">
        <f t="shared" si="202"/>
        <v>41986.108726851846</v>
      </c>
      <c r="T2577" s="26">
        <f t="shared" si="203"/>
        <v>16447.108726851849</v>
      </c>
      <c r="U2577" s="16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3" t="s">
        <v>8335</v>
      </c>
      <c r="R2578" t="s">
        <v>8336</v>
      </c>
      <c r="S2578" s="26">
        <f t="shared" si="202"/>
        <v>42060.00980324074</v>
      </c>
      <c r="T2578" s="26">
        <f t="shared" si="203"/>
        <v>16535.968136574073</v>
      </c>
      <c r="U2578" s="16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3" t="s">
        <v>8335</v>
      </c>
      <c r="R2579" t="s">
        <v>8336</v>
      </c>
      <c r="S2579" s="26">
        <f t="shared" si="202"/>
        <v>41830.820567129631</v>
      </c>
      <c r="T2579" s="26">
        <f t="shared" si="203"/>
        <v>16286.820567129631</v>
      </c>
      <c r="U2579" s="16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3" t="s">
        <v>8335</v>
      </c>
      <c r="R2580" t="s">
        <v>8336</v>
      </c>
      <c r="S2580" s="26">
        <f t="shared" si="202"/>
        <v>42238.022905092599</v>
      </c>
      <c r="T2580" s="26">
        <f t="shared" si="203"/>
        <v>16717.708333333332</v>
      </c>
      <c r="U2580" s="16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3" t="s">
        <v>8335</v>
      </c>
      <c r="R2581" t="s">
        <v>8336</v>
      </c>
      <c r="S2581" s="26">
        <f t="shared" si="202"/>
        <v>41837.829895833333</v>
      </c>
      <c r="T2581" s="26">
        <f t="shared" si="203"/>
        <v>16328.829895833334</v>
      </c>
      <c r="U2581" s="16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3" t="s">
        <v>8335</v>
      </c>
      <c r="R2582" t="s">
        <v>8336</v>
      </c>
      <c r="S2582" s="26">
        <f t="shared" si="202"/>
        <v>42110.326423611114</v>
      </c>
      <c r="T2582" s="26">
        <f t="shared" si="203"/>
        <v>16571.125</v>
      </c>
      <c r="U2582" s="16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3" t="s">
        <v>8335</v>
      </c>
      <c r="R2583" t="s">
        <v>8336</v>
      </c>
      <c r="S2583" s="26">
        <f t="shared" si="202"/>
        <v>42294.628449074073</v>
      </c>
      <c r="T2583" s="26">
        <f t="shared" si="203"/>
        <v>16755.670115740741</v>
      </c>
      <c r="U2583" s="16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3" t="s">
        <v>8335</v>
      </c>
      <c r="R2584" t="s">
        <v>8336</v>
      </c>
      <c r="S2584" s="26">
        <f t="shared" si="202"/>
        <v>42642.988819444443</v>
      </c>
      <c r="T2584" s="26">
        <f t="shared" si="203"/>
        <v>17103.988819444443</v>
      </c>
      <c r="U2584" s="16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3" t="s">
        <v>8335</v>
      </c>
      <c r="R2585" t="s">
        <v>8336</v>
      </c>
      <c r="S2585" s="26">
        <f t="shared" si="202"/>
        <v>42019.76944444445</v>
      </c>
      <c r="T2585" s="26">
        <f t="shared" si="203"/>
        <v>16510.727777777778</v>
      </c>
      <c r="U2585" s="16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3" t="s">
        <v>8335</v>
      </c>
      <c r="R2586" t="s">
        <v>8336</v>
      </c>
      <c r="S2586" s="26">
        <f t="shared" si="202"/>
        <v>42140.173252314817</v>
      </c>
      <c r="T2586" s="26">
        <f t="shared" si="203"/>
        <v>16601.173252314817</v>
      </c>
      <c r="U2586" s="1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3" t="s">
        <v>8335</v>
      </c>
      <c r="R2587" t="s">
        <v>8336</v>
      </c>
      <c r="S2587" s="26">
        <f t="shared" si="202"/>
        <v>41795.963333333333</v>
      </c>
      <c r="T2587" s="26">
        <f t="shared" si="203"/>
        <v>16256.963333333333</v>
      </c>
      <c r="U2587" s="16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3" t="s">
        <v>8335</v>
      </c>
      <c r="R2588" t="s">
        <v>8336</v>
      </c>
      <c r="S2588" s="26">
        <f t="shared" si="202"/>
        <v>42333.330277777779</v>
      </c>
      <c r="T2588" s="26">
        <f t="shared" si="203"/>
        <v>16794.330277777779</v>
      </c>
      <c r="U2588" s="16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3" t="s">
        <v>8335</v>
      </c>
      <c r="R2589" t="s">
        <v>8336</v>
      </c>
      <c r="S2589" s="26">
        <f t="shared" si="202"/>
        <v>42338.675381944442</v>
      </c>
      <c r="T2589" s="26">
        <f t="shared" si="203"/>
        <v>16799.675381944446</v>
      </c>
      <c r="U2589" s="16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3" t="s">
        <v>8335</v>
      </c>
      <c r="R2590" t="s">
        <v>8336</v>
      </c>
      <c r="S2590" s="26">
        <f t="shared" si="202"/>
        <v>42042.676226851851</v>
      </c>
      <c r="T2590" s="26">
        <f t="shared" si="203"/>
        <v>16525.551388888889</v>
      </c>
      <c r="U2590" s="16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3" t="s">
        <v>8335</v>
      </c>
      <c r="R2591" t="s">
        <v>8336</v>
      </c>
      <c r="S2591" s="26">
        <f t="shared" si="202"/>
        <v>42422.536192129628</v>
      </c>
      <c r="T2591" s="26">
        <f t="shared" si="203"/>
        <v>16883.494525462964</v>
      </c>
      <c r="U2591" s="16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3" t="s">
        <v>8335</v>
      </c>
      <c r="R2592" t="s">
        <v>8336</v>
      </c>
      <c r="S2592" s="26">
        <f t="shared" si="202"/>
        <v>42388.589085648149</v>
      </c>
      <c r="T2592" s="26">
        <f t="shared" si="203"/>
        <v>16826.589085648149</v>
      </c>
      <c r="U2592" s="16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3" t="s">
        <v>8335</v>
      </c>
      <c r="R2593" t="s">
        <v>8336</v>
      </c>
      <c r="S2593" s="26">
        <f t="shared" si="202"/>
        <v>42382.906527777777</v>
      </c>
      <c r="T2593" s="26">
        <f t="shared" si="203"/>
        <v>16873.864861111109</v>
      </c>
      <c r="U2593" s="16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3" t="s">
        <v>8335</v>
      </c>
      <c r="R2594" t="s">
        <v>8336</v>
      </c>
      <c r="S2594" s="26">
        <f t="shared" si="202"/>
        <v>41887.801168981481</v>
      </c>
      <c r="T2594" s="26">
        <f t="shared" si="203"/>
        <v>16348.801168981481</v>
      </c>
      <c r="U2594" s="16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3" t="s">
        <v>8335</v>
      </c>
      <c r="R2595" t="s">
        <v>8336</v>
      </c>
      <c r="S2595" s="26">
        <f t="shared" si="202"/>
        <v>42089.84520833334</v>
      </c>
      <c r="T2595" s="26">
        <f t="shared" si="203"/>
        <v>16550.845208333336</v>
      </c>
      <c r="U2595" s="16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3" t="s">
        <v>8335</v>
      </c>
      <c r="R2596" t="s">
        <v>8336</v>
      </c>
      <c r="S2596" s="26">
        <f t="shared" si="202"/>
        <v>41828.967916666668</v>
      </c>
      <c r="T2596" s="26">
        <f t="shared" si="203"/>
        <v>16289.967916666668</v>
      </c>
      <c r="U2596" s="1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3" t="s">
        <v>8335</v>
      </c>
      <c r="R2597" t="s">
        <v>8336</v>
      </c>
      <c r="S2597" s="26">
        <f t="shared" si="202"/>
        <v>42760.244212962964</v>
      </c>
      <c r="T2597" s="26">
        <f t="shared" si="203"/>
        <v>17221.244212962964</v>
      </c>
      <c r="U2597" s="16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3" t="s">
        <v>8335</v>
      </c>
      <c r="R2598" t="s">
        <v>8336</v>
      </c>
      <c r="S2598" s="26">
        <f t="shared" si="202"/>
        <v>41828.664456018516</v>
      </c>
      <c r="T2598" s="26">
        <f t="shared" si="203"/>
        <v>16289.664456018518</v>
      </c>
      <c r="U2598" s="16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3" t="s">
        <v>8335</v>
      </c>
      <c r="R2599" t="s">
        <v>8336</v>
      </c>
      <c r="S2599" s="26">
        <f t="shared" si="202"/>
        <v>42510.341631944444</v>
      </c>
      <c r="T2599" s="26">
        <f t="shared" si="203"/>
        <v>16971.341631944444</v>
      </c>
      <c r="U2599" s="16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3" t="s">
        <v>8335</v>
      </c>
      <c r="R2600" t="s">
        <v>8336</v>
      </c>
      <c r="S2600" s="26">
        <f t="shared" si="202"/>
        <v>42240.840289351851</v>
      </c>
      <c r="T2600" s="26">
        <f t="shared" si="203"/>
        <v>16701.840289351851</v>
      </c>
      <c r="U2600" s="16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3" t="s">
        <v>8335</v>
      </c>
      <c r="R2601" t="s">
        <v>8336</v>
      </c>
      <c r="S2601" s="26">
        <f t="shared" si="202"/>
        <v>41809.754016203704</v>
      </c>
      <c r="T2601" s="26">
        <f t="shared" si="203"/>
        <v>16285.754016203704</v>
      </c>
      <c r="U2601" s="16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3" t="s">
        <v>8335</v>
      </c>
      <c r="R2602" t="s">
        <v>8336</v>
      </c>
      <c r="S2602" s="26">
        <f t="shared" si="202"/>
        <v>42394.900462962964</v>
      </c>
      <c r="T2602" s="26">
        <f t="shared" si="203"/>
        <v>16885.858796296296</v>
      </c>
      <c r="U2602" s="16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3" t="s">
        <v>8318</v>
      </c>
      <c r="R2603" t="s">
        <v>8354</v>
      </c>
      <c r="S2603" s="26">
        <f t="shared" si="202"/>
        <v>41150.902187499996</v>
      </c>
      <c r="T2603" s="26">
        <f t="shared" si="203"/>
        <v>15596.165972222223</v>
      </c>
      <c r="U2603" s="16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3" t="s">
        <v>8318</v>
      </c>
      <c r="R2604" t="s">
        <v>8354</v>
      </c>
      <c r="S2604" s="26">
        <f t="shared" si="202"/>
        <v>41915.747314814813</v>
      </c>
      <c r="T2604" s="26">
        <f t="shared" si="203"/>
        <v>16386.888888888887</v>
      </c>
      <c r="U2604" s="16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3" t="s">
        <v>8318</v>
      </c>
      <c r="R2605" t="s">
        <v>8354</v>
      </c>
      <c r="S2605" s="26">
        <f t="shared" si="202"/>
        <v>41617.912662037037</v>
      </c>
      <c r="T2605" s="26">
        <f t="shared" si="203"/>
        <v>16062.912662037037</v>
      </c>
      <c r="U2605" s="16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3" t="s">
        <v>8318</v>
      </c>
      <c r="R2606" t="s">
        <v>8354</v>
      </c>
      <c r="S2606" s="26">
        <f t="shared" si="202"/>
        <v>40998.051192129627</v>
      </c>
      <c r="T2606" s="26">
        <f t="shared" si="203"/>
        <v>15459.051192129627</v>
      </c>
      <c r="U2606" s="1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3" t="s">
        <v>8318</v>
      </c>
      <c r="R2607" t="s">
        <v>8354</v>
      </c>
      <c r="S2607" s="26">
        <f t="shared" si="202"/>
        <v>42508.541550925926</v>
      </c>
      <c r="T2607" s="26">
        <f t="shared" si="203"/>
        <v>16969.541550925926</v>
      </c>
      <c r="U2607" s="16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3" t="s">
        <v>8318</v>
      </c>
      <c r="R2608" t="s">
        <v>8354</v>
      </c>
      <c r="S2608" s="26">
        <f t="shared" si="202"/>
        <v>41726.712754629632</v>
      </c>
      <c r="T2608" s="26">
        <f t="shared" si="203"/>
        <v>16189.712754629631</v>
      </c>
      <c r="U2608" s="16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3" t="s">
        <v>8318</v>
      </c>
      <c r="R2609" t="s">
        <v>8354</v>
      </c>
      <c r="S2609" s="26">
        <f t="shared" si="202"/>
        <v>42184.874675925923</v>
      </c>
      <c r="T2609" s="26">
        <f t="shared" si="203"/>
        <v>16659.083333333332</v>
      </c>
      <c r="U2609" s="16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3" t="s">
        <v>8318</v>
      </c>
      <c r="R2610" t="s">
        <v>8354</v>
      </c>
      <c r="S2610" s="26">
        <f t="shared" si="202"/>
        <v>42767.801712962959</v>
      </c>
      <c r="T2610" s="26">
        <f t="shared" si="203"/>
        <v>17240</v>
      </c>
      <c r="U2610" s="16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3" t="s">
        <v>8318</v>
      </c>
      <c r="R2611" t="s">
        <v>8354</v>
      </c>
      <c r="S2611" s="26">
        <f t="shared" si="202"/>
        <v>41075.237858796296</v>
      </c>
      <c r="T2611" s="26">
        <f t="shared" si="203"/>
        <v>15536.237858796296</v>
      </c>
      <c r="U2611" s="16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3" t="s">
        <v>8318</v>
      </c>
      <c r="R2612" t="s">
        <v>8354</v>
      </c>
      <c r="S2612" s="26">
        <f t="shared" si="202"/>
        <v>42564.881076388891</v>
      </c>
      <c r="T2612" s="26">
        <f t="shared" si="203"/>
        <v>17035.290972222221</v>
      </c>
      <c r="U2612" s="16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3" t="s">
        <v>8318</v>
      </c>
      <c r="R2613" t="s">
        <v>8354</v>
      </c>
      <c r="S2613" s="26">
        <f t="shared" si="202"/>
        <v>42704.335810185185</v>
      </c>
      <c r="T2613" s="26">
        <f t="shared" si="203"/>
        <v>17168.957638888889</v>
      </c>
      <c r="U2613" s="16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3" t="s">
        <v>8318</v>
      </c>
      <c r="R2614" t="s">
        <v>8354</v>
      </c>
      <c r="S2614" s="26">
        <f t="shared" si="202"/>
        <v>41982.143171296295</v>
      </c>
      <c r="T2614" s="26">
        <f t="shared" si="203"/>
        <v>16444.143171296299</v>
      </c>
      <c r="U2614" s="16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3" t="s">
        <v>8318</v>
      </c>
      <c r="R2615" t="s">
        <v>8354</v>
      </c>
      <c r="S2615" s="26">
        <f t="shared" si="202"/>
        <v>41143.81821759259</v>
      </c>
      <c r="T2615" s="26">
        <f t="shared" si="203"/>
        <v>15604.818217592592</v>
      </c>
      <c r="U2615" s="16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3" t="s">
        <v>8318</v>
      </c>
      <c r="R2616" t="s">
        <v>8354</v>
      </c>
      <c r="S2616" s="26">
        <f t="shared" si="202"/>
        <v>41730.708472222221</v>
      </c>
      <c r="T2616" s="26">
        <f t="shared" si="203"/>
        <v>16190.208333333334</v>
      </c>
      <c r="U2616" s="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3" t="s">
        <v>8318</v>
      </c>
      <c r="R2617" t="s">
        <v>8354</v>
      </c>
      <c r="S2617" s="26">
        <f t="shared" si="202"/>
        <v>42453.49726851852</v>
      </c>
      <c r="T2617" s="26">
        <f t="shared" si="203"/>
        <v>16921.5</v>
      </c>
      <c r="U2617" s="16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3" t="s">
        <v>8318</v>
      </c>
      <c r="R2618" t="s">
        <v>8354</v>
      </c>
      <c r="S2618" s="26">
        <f t="shared" si="202"/>
        <v>42211.99454861111</v>
      </c>
      <c r="T2618" s="26">
        <f t="shared" si="203"/>
        <v>16672.99454861111</v>
      </c>
      <c r="U2618" s="16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3" t="s">
        <v>8318</v>
      </c>
      <c r="R2619" t="s">
        <v>8354</v>
      </c>
      <c r="S2619" s="26">
        <f t="shared" si="202"/>
        <v>41902.874432870369</v>
      </c>
      <c r="T2619" s="26">
        <f t="shared" si="203"/>
        <v>16363.874432870371</v>
      </c>
      <c r="U2619" s="16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3" t="s">
        <v>8318</v>
      </c>
      <c r="R2620" t="s">
        <v>8354</v>
      </c>
      <c r="S2620" s="26">
        <f t="shared" si="202"/>
        <v>42279.792372685188</v>
      </c>
      <c r="T2620" s="26">
        <f t="shared" si="203"/>
        <v>16770.834039351852</v>
      </c>
      <c r="U2620" s="16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3" t="s">
        <v>8318</v>
      </c>
      <c r="R2621" t="s">
        <v>8354</v>
      </c>
      <c r="S2621" s="26">
        <f t="shared" si="202"/>
        <v>42273.884305555555</v>
      </c>
      <c r="T2621" s="26">
        <f t="shared" si="203"/>
        <v>16731.458333333332</v>
      </c>
      <c r="U2621" s="16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3" t="s">
        <v>8318</v>
      </c>
      <c r="R2622" t="s">
        <v>8354</v>
      </c>
      <c r="S2622" s="26">
        <f t="shared" si="202"/>
        <v>42251.16715277778</v>
      </c>
      <c r="T2622" s="26">
        <f t="shared" si="203"/>
        <v>16719.041666666668</v>
      </c>
      <c r="U2622" s="16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3" t="s">
        <v>8318</v>
      </c>
      <c r="R2623" t="s">
        <v>8354</v>
      </c>
      <c r="S2623" s="26">
        <f t="shared" si="202"/>
        <v>42115.74754629629</v>
      </c>
      <c r="T2623" s="26">
        <f t="shared" si="203"/>
        <v>16576.747546296294</v>
      </c>
      <c r="U2623" s="16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3" t="s">
        <v>8318</v>
      </c>
      <c r="R2624" t="s">
        <v>8354</v>
      </c>
      <c r="S2624" s="26">
        <f t="shared" si="202"/>
        <v>42689.74324074074</v>
      </c>
      <c r="T2624" s="26">
        <f t="shared" si="203"/>
        <v>17165.74324074074</v>
      </c>
      <c r="U2624" s="16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3" t="s">
        <v>8318</v>
      </c>
      <c r="R2625" t="s">
        <v>8354</v>
      </c>
      <c r="S2625" s="26">
        <f t="shared" si="202"/>
        <v>42692.256550925929</v>
      </c>
      <c r="T2625" s="26">
        <f t="shared" si="203"/>
        <v>17137.256550925926</v>
      </c>
      <c r="U2625" s="16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3" t="s">
        <v>8318</v>
      </c>
      <c r="R2626" t="s">
        <v>8354</v>
      </c>
      <c r="S2626" s="26">
        <f t="shared" si="202"/>
        <v>41144.42155092593</v>
      </c>
      <c r="T2626" s="26">
        <f t="shared" si="203"/>
        <v>15596.421550925928</v>
      </c>
      <c r="U2626" s="1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8318</v>
      </c>
      <c r="R2627" t="s">
        <v>8354</v>
      </c>
      <c r="S2627" s="26">
        <f t="shared" ref="S2627:S2690" si="207">(((J2627/60)/60)/24)+DATE(1970,1,1)</f>
        <v>42658.810277777782</v>
      </c>
      <c r="T2627" s="26">
        <f t="shared" ref="T2627:T2690" si="208">(((I2627/60)/60)/24)</f>
        <v>17114.851944444443</v>
      </c>
      <c r="U2627" s="16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3" t="s">
        <v>8318</v>
      </c>
      <c r="R2628" t="s">
        <v>8354</v>
      </c>
      <c r="S2628" s="26">
        <f t="shared" si="207"/>
        <v>42128.628113425926</v>
      </c>
      <c r="T2628" s="26">
        <f t="shared" si="208"/>
        <v>16589.628113425926</v>
      </c>
      <c r="U2628" s="16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3" t="s">
        <v>8318</v>
      </c>
      <c r="R2629" t="s">
        <v>8354</v>
      </c>
      <c r="S2629" s="26">
        <f t="shared" si="207"/>
        <v>42304.829409722224</v>
      </c>
      <c r="T2629" s="26">
        <f t="shared" si="208"/>
        <v>16765.871076388892</v>
      </c>
      <c r="U2629" s="16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3" t="s">
        <v>8318</v>
      </c>
      <c r="R2630" t="s">
        <v>8354</v>
      </c>
      <c r="S2630" s="26">
        <f t="shared" si="207"/>
        <v>41953.966053240743</v>
      </c>
      <c r="T2630" s="26">
        <f t="shared" si="208"/>
        <v>16404.96605324074</v>
      </c>
      <c r="U2630" s="16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3" t="s">
        <v>8318</v>
      </c>
      <c r="R2631" t="s">
        <v>8354</v>
      </c>
      <c r="S2631" s="26">
        <f t="shared" si="207"/>
        <v>42108.538449074069</v>
      </c>
      <c r="T2631" s="26">
        <f t="shared" si="208"/>
        <v>16569.538449074073</v>
      </c>
      <c r="U2631" s="16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3" t="s">
        <v>8318</v>
      </c>
      <c r="R2632" t="s">
        <v>8354</v>
      </c>
      <c r="S2632" s="26">
        <f t="shared" si="207"/>
        <v>42524.105462962965</v>
      </c>
      <c r="T2632" s="26">
        <f t="shared" si="208"/>
        <v>16982.416666666668</v>
      </c>
      <c r="U2632" s="16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3" t="s">
        <v>8318</v>
      </c>
      <c r="R2633" t="s">
        <v>8354</v>
      </c>
      <c r="S2633" s="26">
        <f t="shared" si="207"/>
        <v>42218.169293981482</v>
      </c>
      <c r="T2633" s="26">
        <f t="shared" si="208"/>
        <v>16677.169293981482</v>
      </c>
      <c r="U2633" s="16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3" t="s">
        <v>8318</v>
      </c>
      <c r="R2634" t="s">
        <v>8354</v>
      </c>
      <c r="S2634" s="26">
        <f t="shared" si="207"/>
        <v>42494.061793981484</v>
      </c>
      <c r="T2634" s="26">
        <f t="shared" si="208"/>
        <v>16950.06179398148</v>
      </c>
      <c r="U2634" s="16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3" t="s">
        <v>8318</v>
      </c>
      <c r="R2635" t="s">
        <v>8354</v>
      </c>
      <c r="S2635" s="26">
        <f t="shared" si="207"/>
        <v>41667.823287037041</v>
      </c>
      <c r="T2635" s="26">
        <f t="shared" si="208"/>
        <v>16128.958333333334</v>
      </c>
      <c r="U2635" s="16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3" t="s">
        <v>8318</v>
      </c>
      <c r="R2636" t="s">
        <v>8354</v>
      </c>
      <c r="S2636" s="26">
        <f t="shared" si="207"/>
        <v>42612.656493055561</v>
      </c>
      <c r="T2636" s="26">
        <f t="shared" si="208"/>
        <v>17073.656493055558</v>
      </c>
      <c r="U2636" s="1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3" t="s">
        <v>8318</v>
      </c>
      <c r="R2637" t="s">
        <v>8354</v>
      </c>
      <c r="S2637" s="26">
        <f t="shared" si="207"/>
        <v>42037.950937500005</v>
      </c>
      <c r="T2637" s="26">
        <f t="shared" si="208"/>
        <v>16503.909270833334</v>
      </c>
      <c r="U2637" s="16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3" t="s">
        <v>8318</v>
      </c>
      <c r="R2638" t="s">
        <v>8354</v>
      </c>
      <c r="S2638" s="26">
        <f t="shared" si="207"/>
        <v>42636.614745370374</v>
      </c>
      <c r="T2638" s="26">
        <f t="shared" si="208"/>
        <v>17090.041666666668</v>
      </c>
      <c r="U2638" s="16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3" t="s">
        <v>8318</v>
      </c>
      <c r="R2639" t="s">
        <v>8354</v>
      </c>
      <c r="S2639" s="26">
        <f t="shared" si="207"/>
        <v>42639.549479166672</v>
      </c>
      <c r="T2639" s="26">
        <f t="shared" si="208"/>
        <v>17086.549479166668</v>
      </c>
      <c r="U2639" s="16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3" t="s">
        <v>8318</v>
      </c>
      <c r="R2640" t="s">
        <v>8354</v>
      </c>
      <c r="S2640" s="26">
        <f t="shared" si="207"/>
        <v>41989.913136574076</v>
      </c>
      <c r="T2640" s="26">
        <f t="shared" si="208"/>
        <v>16450.913136574076</v>
      </c>
      <c r="U2640" s="16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3" t="s">
        <v>8318</v>
      </c>
      <c r="R2641" t="s">
        <v>8354</v>
      </c>
      <c r="S2641" s="26">
        <f t="shared" si="207"/>
        <v>42024.86513888889</v>
      </c>
      <c r="T2641" s="26">
        <f t="shared" si="208"/>
        <v>16485.86513888889</v>
      </c>
      <c r="U2641" s="16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3" t="s">
        <v>8318</v>
      </c>
      <c r="R2642" t="s">
        <v>8354</v>
      </c>
      <c r="S2642" s="26">
        <f t="shared" si="207"/>
        <v>42103.160578703704</v>
      </c>
      <c r="T2642" s="26">
        <f t="shared" si="208"/>
        <v>16594.160578703704</v>
      </c>
      <c r="U2642" s="16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3" t="s">
        <v>8318</v>
      </c>
      <c r="R2643" t="s">
        <v>8354</v>
      </c>
      <c r="S2643" s="26">
        <f t="shared" si="207"/>
        <v>41880.827118055553</v>
      </c>
      <c r="T2643" s="26">
        <f t="shared" si="208"/>
        <v>16328.839583333334</v>
      </c>
      <c r="U2643" s="16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3" t="s">
        <v>8318</v>
      </c>
      <c r="R2644" t="s">
        <v>8354</v>
      </c>
      <c r="S2644" s="26">
        <f t="shared" si="207"/>
        <v>42536.246620370366</v>
      </c>
      <c r="T2644" s="26">
        <f t="shared" si="208"/>
        <v>16997.289583333335</v>
      </c>
      <c r="U2644" s="16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3" t="s">
        <v>8318</v>
      </c>
      <c r="R2645" t="s">
        <v>8354</v>
      </c>
      <c r="S2645" s="26">
        <f t="shared" si="207"/>
        <v>42689.582349537035</v>
      </c>
      <c r="T2645" s="26">
        <f t="shared" si="208"/>
        <v>17156.332638888889</v>
      </c>
      <c r="U2645" s="16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3" t="s">
        <v>8318</v>
      </c>
      <c r="R2646" t="s">
        <v>8354</v>
      </c>
      <c r="S2646" s="26">
        <f t="shared" si="207"/>
        <v>42774.792071759264</v>
      </c>
      <c r="T2646" s="26">
        <f t="shared" si="208"/>
        <v>17235.792071759261</v>
      </c>
      <c r="U2646" s="1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3" t="s">
        <v>8318</v>
      </c>
      <c r="R2647" t="s">
        <v>8354</v>
      </c>
      <c r="S2647" s="26">
        <f t="shared" si="207"/>
        <v>41921.842627314814</v>
      </c>
      <c r="T2647" s="26">
        <f t="shared" si="208"/>
        <v>16382.88429398148</v>
      </c>
      <c r="U2647" s="16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3" t="s">
        <v>8318</v>
      </c>
      <c r="R2648" t="s">
        <v>8354</v>
      </c>
      <c r="S2648" s="26">
        <f t="shared" si="207"/>
        <v>42226.313298611116</v>
      </c>
      <c r="T2648" s="26">
        <f t="shared" si="208"/>
        <v>16687.313298611112</v>
      </c>
      <c r="U2648" s="16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3" t="s">
        <v>8318</v>
      </c>
      <c r="R2649" t="s">
        <v>8354</v>
      </c>
      <c r="S2649" s="26">
        <f t="shared" si="207"/>
        <v>42200.261793981481</v>
      </c>
      <c r="T2649" s="26">
        <f t="shared" si="208"/>
        <v>16661.261793981485</v>
      </c>
      <c r="U2649" s="16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3" t="s">
        <v>8318</v>
      </c>
      <c r="R2650" t="s">
        <v>8354</v>
      </c>
      <c r="S2650" s="26">
        <f t="shared" si="207"/>
        <v>42408.714814814812</v>
      </c>
      <c r="T2650" s="26">
        <f t="shared" si="208"/>
        <v>16869.714814814815</v>
      </c>
      <c r="U2650" s="16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3" t="s">
        <v>8318</v>
      </c>
      <c r="R2651" t="s">
        <v>8354</v>
      </c>
      <c r="S2651" s="26">
        <f t="shared" si="207"/>
        <v>42341.99700231482</v>
      </c>
      <c r="T2651" s="26">
        <f t="shared" si="208"/>
        <v>16832.997002314816</v>
      </c>
      <c r="U2651" s="16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3" t="s">
        <v>8318</v>
      </c>
      <c r="R2652" t="s">
        <v>8354</v>
      </c>
      <c r="S2652" s="26">
        <f t="shared" si="207"/>
        <v>42695.624340277776</v>
      </c>
      <c r="T2652" s="26">
        <f t="shared" si="208"/>
        <v>17156.62434027778</v>
      </c>
      <c r="U2652" s="16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3" t="s">
        <v>8318</v>
      </c>
      <c r="R2653" t="s">
        <v>8354</v>
      </c>
      <c r="S2653" s="26">
        <f t="shared" si="207"/>
        <v>42327.805659722217</v>
      </c>
      <c r="T2653" s="26">
        <f t="shared" si="208"/>
        <v>16786.80565972222</v>
      </c>
      <c r="U2653" s="16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3" t="s">
        <v>8318</v>
      </c>
      <c r="R2654" t="s">
        <v>8354</v>
      </c>
      <c r="S2654" s="26">
        <f t="shared" si="207"/>
        <v>41953.158854166672</v>
      </c>
      <c r="T2654" s="26">
        <f t="shared" si="208"/>
        <v>16414.158854166668</v>
      </c>
      <c r="U2654" s="16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3" t="s">
        <v>8318</v>
      </c>
      <c r="R2655" t="s">
        <v>8354</v>
      </c>
      <c r="S2655" s="26">
        <f t="shared" si="207"/>
        <v>41771.651932870373</v>
      </c>
      <c r="T2655" s="26">
        <f t="shared" si="208"/>
        <v>16234.166666666666</v>
      </c>
      <c r="U2655" s="16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3" t="s">
        <v>8318</v>
      </c>
      <c r="R2656" t="s">
        <v>8354</v>
      </c>
      <c r="S2656" s="26">
        <f t="shared" si="207"/>
        <v>42055.600995370376</v>
      </c>
      <c r="T2656" s="26">
        <f t="shared" si="208"/>
        <v>16546.559328703705</v>
      </c>
      <c r="U2656" s="1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3" t="s">
        <v>8318</v>
      </c>
      <c r="R2657" t="s">
        <v>8354</v>
      </c>
      <c r="S2657" s="26">
        <f t="shared" si="207"/>
        <v>42381.866284722222</v>
      </c>
      <c r="T2657" s="26">
        <f t="shared" si="208"/>
        <v>16840.833333333332</v>
      </c>
      <c r="U2657" s="16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3" t="s">
        <v>8318</v>
      </c>
      <c r="R2658" t="s">
        <v>8354</v>
      </c>
      <c r="S2658" s="26">
        <f t="shared" si="207"/>
        <v>42767.688518518517</v>
      </c>
      <c r="T2658" s="26">
        <f t="shared" si="208"/>
        <v>17237.791666666668</v>
      </c>
      <c r="U2658" s="16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3" t="s">
        <v>8318</v>
      </c>
      <c r="R2659" t="s">
        <v>8354</v>
      </c>
      <c r="S2659" s="26">
        <f t="shared" si="207"/>
        <v>42551.928854166668</v>
      </c>
      <c r="T2659" s="26">
        <f t="shared" si="208"/>
        <v>17016.0625</v>
      </c>
      <c r="U2659" s="16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3" t="s">
        <v>8318</v>
      </c>
      <c r="R2660" t="s">
        <v>8354</v>
      </c>
      <c r="S2660" s="26">
        <f t="shared" si="207"/>
        <v>42551.884189814817</v>
      </c>
      <c r="T2660" s="26">
        <f t="shared" si="208"/>
        <v>17012.884189814817</v>
      </c>
      <c r="U2660" s="16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3" t="s">
        <v>8318</v>
      </c>
      <c r="R2661" t="s">
        <v>8354</v>
      </c>
      <c r="S2661" s="26">
        <f t="shared" si="207"/>
        <v>42082.069560185191</v>
      </c>
      <c r="T2661" s="26">
        <f t="shared" si="208"/>
        <v>16543.069560185188</v>
      </c>
      <c r="U2661" s="16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3" t="s">
        <v>8318</v>
      </c>
      <c r="R2662" t="s">
        <v>8354</v>
      </c>
      <c r="S2662" s="26">
        <f t="shared" si="207"/>
        <v>42272.713171296295</v>
      </c>
      <c r="T2662" s="26">
        <f t="shared" si="208"/>
        <v>16763.754837962962</v>
      </c>
      <c r="U2662" s="16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3" t="s">
        <v>8318</v>
      </c>
      <c r="R2663" t="s">
        <v>8355</v>
      </c>
      <c r="S2663" s="26">
        <f t="shared" si="207"/>
        <v>41542.958449074074</v>
      </c>
      <c r="T2663" s="26">
        <f t="shared" si="208"/>
        <v>16003.958449074074</v>
      </c>
      <c r="U2663" s="16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3" t="s">
        <v>8318</v>
      </c>
      <c r="R2664" t="s">
        <v>8355</v>
      </c>
      <c r="S2664" s="26">
        <f t="shared" si="207"/>
        <v>42207.746678240743</v>
      </c>
      <c r="T2664" s="26">
        <f t="shared" si="208"/>
        <v>16668.746678240739</v>
      </c>
      <c r="U2664" s="16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3" t="s">
        <v>8318</v>
      </c>
      <c r="R2665" t="s">
        <v>8355</v>
      </c>
      <c r="S2665" s="26">
        <f t="shared" si="207"/>
        <v>42222.622766203705</v>
      </c>
      <c r="T2665" s="26">
        <f t="shared" si="208"/>
        <v>16682.625</v>
      </c>
      <c r="U2665" s="16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3" t="s">
        <v>8318</v>
      </c>
      <c r="R2666" t="s">
        <v>8355</v>
      </c>
      <c r="S2666" s="26">
        <f t="shared" si="207"/>
        <v>42313.02542824074</v>
      </c>
      <c r="T2666" s="26">
        <f t="shared" si="208"/>
        <v>16778.290972222221</v>
      </c>
      <c r="U2666" s="1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3" t="s">
        <v>8318</v>
      </c>
      <c r="R2667" t="s">
        <v>8355</v>
      </c>
      <c r="S2667" s="26">
        <f t="shared" si="207"/>
        <v>42083.895532407405</v>
      </c>
      <c r="T2667" s="26">
        <f t="shared" si="208"/>
        <v>16559.895532407409</v>
      </c>
      <c r="U2667" s="16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3" t="s">
        <v>8318</v>
      </c>
      <c r="R2668" t="s">
        <v>8355</v>
      </c>
      <c r="S2668" s="26">
        <f t="shared" si="207"/>
        <v>42235.764340277776</v>
      </c>
      <c r="T2668" s="26">
        <f t="shared" si="208"/>
        <v>16703.875</v>
      </c>
      <c r="U2668" s="16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3" t="s">
        <v>8318</v>
      </c>
      <c r="R2669" t="s">
        <v>8355</v>
      </c>
      <c r="S2669" s="26">
        <f t="shared" si="207"/>
        <v>42380.926111111112</v>
      </c>
      <c r="T2669" s="26">
        <f t="shared" si="208"/>
        <v>16841.926111111112</v>
      </c>
      <c r="U2669" s="16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3" t="s">
        <v>8318</v>
      </c>
      <c r="R2670" t="s">
        <v>8355</v>
      </c>
      <c r="S2670" s="26">
        <f t="shared" si="207"/>
        <v>42275.588715277772</v>
      </c>
      <c r="T2670" s="26">
        <f t="shared" si="208"/>
        <v>16748.605555555554</v>
      </c>
      <c r="U2670" s="16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3" t="s">
        <v>8318</v>
      </c>
      <c r="R2671" t="s">
        <v>8355</v>
      </c>
      <c r="S2671" s="26">
        <f t="shared" si="207"/>
        <v>42319.035833333335</v>
      </c>
      <c r="T2671" s="26">
        <f t="shared" si="208"/>
        <v>16810.035833333335</v>
      </c>
      <c r="U2671" s="16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3" t="s">
        <v>8318</v>
      </c>
      <c r="R2672" t="s">
        <v>8355</v>
      </c>
      <c r="S2672" s="26">
        <f t="shared" si="207"/>
        <v>41821.020601851851</v>
      </c>
      <c r="T2672" s="26">
        <f t="shared" si="208"/>
        <v>16280.020601851853</v>
      </c>
      <c r="U2672" s="16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3" t="s">
        <v>8318</v>
      </c>
      <c r="R2673" t="s">
        <v>8355</v>
      </c>
      <c r="S2673" s="26">
        <f t="shared" si="207"/>
        <v>41962.749027777783</v>
      </c>
      <c r="T2673" s="26">
        <f t="shared" si="208"/>
        <v>16423.818055555555</v>
      </c>
      <c r="U2673" s="16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3" t="s">
        <v>8318</v>
      </c>
      <c r="R2674" t="s">
        <v>8355</v>
      </c>
      <c r="S2674" s="26">
        <f t="shared" si="207"/>
        <v>42344.884143518517</v>
      </c>
      <c r="T2674" s="26">
        <f t="shared" si="208"/>
        <v>16797.25</v>
      </c>
      <c r="U2674" s="16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3" t="s">
        <v>8318</v>
      </c>
      <c r="R2675" t="s">
        <v>8355</v>
      </c>
      <c r="S2675" s="26">
        <f t="shared" si="207"/>
        <v>41912.541655092595</v>
      </c>
      <c r="T2675" s="26">
        <f t="shared" si="208"/>
        <v>16372.947916666666</v>
      </c>
      <c r="U2675" s="16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3" t="s">
        <v>8318</v>
      </c>
      <c r="R2676" t="s">
        <v>8355</v>
      </c>
      <c r="S2676" s="26">
        <f t="shared" si="207"/>
        <v>42529.632754629631</v>
      </c>
      <c r="T2676" s="26">
        <f t="shared" si="208"/>
        <v>16987.207638888889</v>
      </c>
      <c r="U2676" s="1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3" t="s">
        <v>8318</v>
      </c>
      <c r="R2677" t="s">
        <v>8355</v>
      </c>
      <c r="S2677" s="26">
        <f t="shared" si="207"/>
        <v>41923.857511574075</v>
      </c>
      <c r="T2677" s="26">
        <f t="shared" si="208"/>
        <v>16384.899178240743</v>
      </c>
      <c r="U2677" s="16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3" t="s">
        <v>8318</v>
      </c>
      <c r="R2678" t="s">
        <v>8355</v>
      </c>
      <c r="S2678" s="26">
        <f t="shared" si="207"/>
        <v>42482.624699074076</v>
      </c>
      <c r="T2678" s="26">
        <f t="shared" si="208"/>
        <v>16943.624699074073</v>
      </c>
      <c r="U2678" s="16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3" t="s">
        <v>8318</v>
      </c>
      <c r="R2679" t="s">
        <v>8355</v>
      </c>
      <c r="S2679" s="26">
        <f t="shared" si="207"/>
        <v>41793.029432870368</v>
      </c>
      <c r="T2679" s="26">
        <f t="shared" si="208"/>
        <v>16254.029432870369</v>
      </c>
      <c r="U2679" s="16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3" t="s">
        <v>8318</v>
      </c>
      <c r="R2680" t="s">
        <v>8355</v>
      </c>
      <c r="S2680" s="26">
        <f t="shared" si="207"/>
        <v>42241.798206018517</v>
      </c>
      <c r="T2680" s="26">
        <f t="shared" si="208"/>
        <v>16702.79820601852</v>
      </c>
      <c r="U2680" s="16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3" t="s">
        <v>8318</v>
      </c>
      <c r="R2681" t="s">
        <v>8355</v>
      </c>
      <c r="S2681" s="26">
        <f t="shared" si="207"/>
        <v>42033.001087962963</v>
      </c>
      <c r="T2681" s="26">
        <f t="shared" si="208"/>
        <v>16494.001087962963</v>
      </c>
      <c r="U2681" s="16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3" t="s">
        <v>8318</v>
      </c>
      <c r="R2682" t="s">
        <v>8355</v>
      </c>
      <c r="S2682" s="26">
        <f t="shared" si="207"/>
        <v>42436.211701388893</v>
      </c>
      <c r="T2682" s="26">
        <f t="shared" si="208"/>
        <v>16897.170034722225</v>
      </c>
      <c r="U2682" s="16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3" t="s">
        <v>8335</v>
      </c>
      <c r="R2683" t="s">
        <v>8336</v>
      </c>
      <c r="S2683" s="26">
        <f t="shared" si="207"/>
        <v>41805.895254629628</v>
      </c>
      <c r="T2683" s="26">
        <f t="shared" si="208"/>
        <v>16261.89525462963</v>
      </c>
      <c r="U2683" s="16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3" t="s">
        <v>8335</v>
      </c>
      <c r="R2684" t="s">
        <v>8336</v>
      </c>
      <c r="S2684" s="26">
        <f t="shared" si="207"/>
        <v>41932.871990740743</v>
      </c>
      <c r="T2684" s="26">
        <f t="shared" si="208"/>
        <v>16396.249305555557</v>
      </c>
      <c r="U2684" s="16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3" t="s">
        <v>8335</v>
      </c>
      <c r="R2685" t="s">
        <v>8336</v>
      </c>
      <c r="S2685" s="26">
        <f t="shared" si="207"/>
        <v>42034.75509259259</v>
      </c>
      <c r="T2685" s="26">
        <f t="shared" si="208"/>
        <v>16495.755092592593</v>
      </c>
      <c r="U2685" s="16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3" t="s">
        <v>8335</v>
      </c>
      <c r="R2686" t="s">
        <v>8336</v>
      </c>
      <c r="S2686" s="26">
        <f t="shared" si="207"/>
        <v>41820.914641203701</v>
      </c>
      <c r="T2686" s="26">
        <f t="shared" si="208"/>
        <v>16291.914641203703</v>
      </c>
      <c r="U2686" s="1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3" t="s">
        <v>8335</v>
      </c>
      <c r="R2687" t="s">
        <v>8336</v>
      </c>
      <c r="S2687" s="26">
        <f t="shared" si="207"/>
        <v>42061.69594907407</v>
      </c>
      <c r="T2687" s="26">
        <f t="shared" si="208"/>
        <v>16552.654282407409</v>
      </c>
      <c r="U2687" s="16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3" t="s">
        <v>8335</v>
      </c>
      <c r="R2688" t="s">
        <v>8336</v>
      </c>
      <c r="S2688" s="26">
        <f t="shared" si="207"/>
        <v>41892.974803240737</v>
      </c>
      <c r="T2688" s="26">
        <f t="shared" si="208"/>
        <v>16343.974803240739</v>
      </c>
      <c r="U2688" s="16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3" t="s">
        <v>8335</v>
      </c>
      <c r="R2689" t="s">
        <v>8336</v>
      </c>
      <c r="S2689" s="26">
        <f t="shared" si="207"/>
        <v>42154.64025462963</v>
      </c>
      <c r="T2689" s="26">
        <f t="shared" si="208"/>
        <v>16615.640254629627</v>
      </c>
      <c r="U2689" s="16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3" t="s">
        <v>8335</v>
      </c>
      <c r="R2690" t="s">
        <v>8336</v>
      </c>
      <c r="S2690" s="26">
        <f t="shared" si="207"/>
        <v>42028.118865740747</v>
      </c>
      <c r="T2690" s="26">
        <f t="shared" si="208"/>
        <v>16490.125</v>
      </c>
      <c r="U2690" s="16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8335</v>
      </c>
      <c r="R2691" t="s">
        <v>8336</v>
      </c>
      <c r="S2691" s="26">
        <f t="shared" ref="S2691:S2754" si="212">(((J2691/60)/60)/24)+DATE(1970,1,1)</f>
        <v>42551.961689814809</v>
      </c>
      <c r="T2691" s="26">
        <f t="shared" ref="T2691:T2754" si="213">(((I2691/60)/60)/24)</f>
        <v>17012.961689814812</v>
      </c>
      <c r="U2691" s="16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3" t="s">
        <v>8335</v>
      </c>
      <c r="R2692" t="s">
        <v>8336</v>
      </c>
      <c r="S2692" s="26">
        <f t="shared" si="212"/>
        <v>42113.105046296296</v>
      </c>
      <c r="T2692" s="26">
        <f t="shared" si="213"/>
        <v>16589.105046296296</v>
      </c>
      <c r="U2692" s="16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3" t="s">
        <v>8335</v>
      </c>
      <c r="R2693" t="s">
        <v>8336</v>
      </c>
      <c r="S2693" s="26">
        <f t="shared" si="212"/>
        <v>42089.724039351851</v>
      </c>
      <c r="T2693" s="26">
        <f t="shared" si="213"/>
        <v>16565.724039351851</v>
      </c>
      <c r="U2693" s="16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3" t="s">
        <v>8335</v>
      </c>
      <c r="R2694" t="s">
        <v>8336</v>
      </c>
      <c r="S2694" s="26">
        <f t="shared" si="212"/>
        <v>42058.334027777775</v>
      </c>
      <c r="T2694" s="26">
        <f t="shared" si="213"/>
        <v>16519.292361111111</v>
      </c>
      <c r="U2694" s="16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3" t="s">
        <v>8335</v>
      </c>
      <c r="R2695" t="s">
        <v>8336</v>
      </c>
      <c r="S2695" s="26">
        <f t="shared" si="212"/>
        <v>41834.138495370367</v>
      </c>
      <c r="T2695" s="26">
        <f t="shared" si="213"/>
        <v>16295.138495370369</v>
      </c>
      <c r="U2695" s="16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3" t="s">
        <v>8335</v>
      </c>
      <c r="R2696" t="s">
        <v>8336</v>
      </c>
      <c r="S2696" s="26">
        <f t="shared" si="212"/>
        <v>41878.140497685185</v>
      </c>
      <c r="T2696" s="26">
        <f t="shared" si="213"/>
        <v>16339.140497685185</v>
      </c>
      <c r="U2696" s="1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3" t="s">
        <v>8335</v>
      </c>
      <c r="R2697" t="s">
        <v>8336</v>
      </c>
      <c r="S2697" s="26">
        <f t="shared" si="212"/>
        <v>42048.181921296295</v>
      </c>
      <c r="T2697" s="26">
        <f t="shared" si="213"/>
        <v>16539.140254629627</v>
      </c>
      <c r="U2697" s="16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3" t="s">
        <v>8335</v>
      </c>
      <c r="R2698" t="s">
        <v>8336</v>
      </c>
      <c r="S2698" s="26">
        <f t="shared" si="212"/>
        <v>41964.844444444447</v>
      </c>
      <c r="T2698" s="26">
        <f t="shared" si="213"/>
        <v>16429.844444444443</v>
      </c>
      <c r="U2698" s="16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3" t="s">
        <v>8335</v>
      </c>
      <c r="R2699" t="s">
        <v>8336</v>
      </c>
      <c r="S2699" s="26">
        <f t="shared" si="212"/>
        <v>42187.940081018518</v>
      </c>
      <c r="T2699" s="26">
        <f t="shared" si="213"/>
        <v>16649.916666666668</v>
      </c>
      <c r="U2699" s="16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3" t="s">
        <v>8335</v>
      </c>
      <c r="R2700" t="s">
        <v>8336</v>
      </c>
      <c r="S2700" s="26">
        <f t="shared" si="212"/>
        <v>41787.898240740738</v>
      </c>
      <c r="T2700" s="26">
        <f t="shared" si="213"/>
        <v>16248.898240740738</v>
      </c>
      <c r="U2700" s="16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3" t="s">
        <v>8335</v>
      </c>
      <c r="R2701" t="s">
        <v>8336</v>
      </c>
      <c r="S2701" s="26">
        <f t="shared" si="212"/>
        <v>41829.896562499998</v>
      </c>
      <c r="T2701" s="26">
        <f t="shared" si="213"/>
        <v>16290.8965625</v>
      </c>
      <c r="U2701" s="16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3" t="s">
        <v>8335</v>
      </c>
      <c r="R2702" t="s">
        <v>8336</v>
      </c>
      <c r="S2702" s="26">
        <f t="shared" si="212"/>
        <v>41870.87467592593</v>
      </c>
      <c r="T2702" s="26">
        <f t="shared" si="213"/>
        <v>16331.874675925928</v>
      </c>
      <c r="U2702" s="16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3" t="s">
        <v>8316</v>
      </c>
      <c r="R2703" t="s">
        <v>8356</v>
      </c>
      <c r="S2703" s="26">
        <f t="shared" si="212"/>
        <v>42801.774699074071</v>
      </c>
      <c r="T2703" s="26">
        <f t="shared" si="213"/>
        <v>17263.733032407406</v>
      </c>
      <c r="U2703" s="16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3" t="s">
        <v>8316</v>
      </c>
      <c r="R2704" t="s">
        <v>8356</v>
      </c>
      <c r="S2704" s="26">
        <f t="shared" si="212"/>
        <v>42800.801817129628</v>
      </c>
      <c r="T2704" s="26">
        <f t="shared" si="213"/>
        <v>17261.760150462964</v>
      </c>
      <c r="U2704" s="16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3" t="s">
        <v>8316</v>
      </c>
      <c r="R2705" t="s">
        <v>8356</v>
      </c>
      <c r="S2705" s="26">
        <f t="shared" si="212"/>
        <v>42756.690162037034</v>
      </c>
      <c r="T2705" s="26">
        <f t="shared" si="213"/>
        <v>17247.648495370369</v>
      </c>
      <c r="U2705" s="16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3" t="s">
        <v>8316</v>
      </c>
      <c r="R2706" t="s">
        <v>8356</v>
      </c>
      <c r="S2706" s="26">
        <f t="shared" si="212"/>
        <v>42787.862430555557</v>
      </c>
      <c r="T2706" s="26">
        <f t="shared" si="213"/>
        <v>17261.820763888889</v>
      </c>
      <c r="U2706" s="1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3" t="s">
        <v>8316</v>
      </c>
      <c r="R2707" t="s">
        <v>8356</v>
      </c>
      <c r="S2707" s="26">
        <f t="shared" si="212"/>
        <v>42773.916180555556</v>
      </c>
      <c r="T2707" s="26">
        <f t="shared" si="213"/>
        <v>17249.874513888888</v>
      </c>
      <c r="U2707" s="16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3" t="s">
        <v>8316</v>
      </c>
      <c r="R2708" t="s">
        <v>8356</v>
      </c>
      <c r="S2708" s="26">
        <f t="shared" si="212"/>
        <v>41899.294942129629</v>
      </c>
      <c r="T2708" s="26">
        <f t="shared" si="213"/>
        <v>16359.290972222223</v>
      </c>
      <c r="U2708" s="16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3" t="s">
        <v>8316</v>
      </c>
      <c r="R2709" t="s">
        <v>8356</v>
      </c>
      <c r="S2709" s="26">
        <f t="shared" si="212"/>
        <v>41391.782905092594</v>
      </c>
      <c r="T2709" s="26">
        <f t="shared" si="213"/>
        <v>15852.290972222223</v>
      </c>
      <c r="U2709" s="16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3" t="s">
        <v>8316</v>
      </c>
      <c r="R2710" t="s">
        <v>8356</v>
      </c>
      <c r="S2710" s="26">
        <f t="shared" si="212"/>
        <v>42512.698217592595</v>
      </c>
      <c r="T2710" s="26">
        <f t="shared" si="213"/>
        <v>17003.698217592591</v>
      </c>
      <c r="U2710" s="16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3" t="s">
        <v>8316</v>
      </c>
      <c r="R2711" t="s">
        <v>8356</v>
      </c>
      <c r="S2711" s="26">
        <f t="shared" si="212"/>
        <v>42612.149780092594</v>
      </c>
      <c r="T2711" s="26">
        <f t="shared" si="213"/>
        <v>17078.165972222221</v>
      </c>
      <c r="U2711" s="16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3" t="s">
        <v>8316</v>
      </c>
      <c r="R2712" t="s">
        <v>8356</v>
      </c>
      <c r="S2712" s="26">
        <f t="shared" si="212"/>
        <v>41828.229490740741</v>
      </c>
      <c r="T2712" s="26">
        <f t="shared" si="213"/>
        <v>16291.083333333334</v>
      </c>
      <c r="U2712" s="16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3" t="s">
        <v>8316</v>
      </c>
      <c r="R2713" t="s">
        <v>8356</v>
      </c>
      <c r="S2713" s="26">
        <f t="shared" si="212"/>
        <v>41780.745254629634</v>
      </c>
      <c r="T2713" s="26">
        <f t="shared" si="213"/>
        <v>16241.917361111111</v>
      </c>
      <c r="U2713" s="16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3" t="s">
        <v>8316</v>
      </c>
      <c r="R2714" t="s">
        <v>8356</v>
      </c>
      <c r="S2714" s="26">
        <f t="shared" si="212"/>
        <v>41432.062037037038</v>
      </c>
      <c r="T2714" s="26">
        <f t="shared" si="213"/>
        <v>15899.75</v>
      </c>
      <c r="U2714" s="16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3" t="s">
        <v>8316</v>
      </c>
      <c r="R2715" t="s">
        <v>8356</v>
      </c>
      <c r="S2715" s="26">
        <f t="shared" si="212"/>
        <v>42322.653749999998</v>
      </c>
      <c r="T2715" s="26">
        <f t="shared" si="213"/>
        <v>16793.653750000001</v>
      </c>
      <c r="U2715" s="16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3" t="s">
        <v>8316</v>
      </c>
      <c r="R2716" t="s">
        <v>8356</v>
      </c>
      <c r="S2716" s="26">
        <f t="shared" si="212"/>
        <v>42629.655046296291</v>
      </c>
      <c r="T2716" s="26">
        <f t="shared" si="213"/>
        <v>17088.958333333332</v>
      </c>
      <c r="U2716" s="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3" t="s">
        <v>8316</v>
      </c>
      <c r="R2717" t="s">
        <v>8356</v>
      </c>
      <c r="S2717" s="26">
        <f t="shared" si="212"/>
        <v>42387.398472222223</v>
      </c>
      <c r="T2717" s="26">
        <f t="shared" si="213"/>
        <v>16852.398472222223</v>
      </c>
      <c r="U2717" s="16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3" t="s">
        <v>8316</v>
      </c>
      <c r="R2718" t="s">
        <v>8356</v>
      </c>
      <c r="S2718" s="26">
        <f t="shared" si="212"/>
        <v>42255.333252314813</v>
      </c>
      <c r="T2718" s="26">
        <f t="shared" si="213"/>
        <v>16716.333252314816</v>
      </c>
      <c r="U2718" s="16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3" t="s">
        <v>8316</v>
      </c>
      <c r="R2719" t="s">
        <v>8356</v>
      </c>
      <c r="S2719" s="26">
        <f t="shared" si="212"/>
        <v>41934.914918981485</v>
      </c>
      <c r="T2719" s="26">
        <f t="shared" si="213"/>
        <v>16410.956585648149</v>
      </c>
      <c r="U2719" s="16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3" t="s">
        <v>8316</v>
      </c>
      <c r="R2720" t="s">
        <v>8356</v>
      </c>
      <c r="S2720" s="26">
        <f t="shared" si="212"/>
        <v>42465.596585648149</v>
      </c>
      <c r="T2720" s="26">
        <f t="shared" si="213"/>
        <v>16924.958333333332</v>
      </c>
      <c r="U2720" s="16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3" t="s">
        <v>8316</v>
      </c>
      <c r="R2721" t="s">
        <v>8356</v>
      </c>
      <c r="S2721" s="26">
        <f t="shared" si="212"/>
        <v>42418.031180555554</v>
      </c>
      <c r="T2721" s="26">
        <f t="shared" si="213"/>
        <v>16908.989513888886</v>
      </c>
      <c r="U2721" s="16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3" t="s">
        <v>8316</v>
      </c>
      <c r="R2722" t="s">
        <v>8356</v>
      </c>
      <c r="S2722" s="26">
        <f t="shared" si="212"/>
        <v>42655.465891203698</v>
      </c>
      <c r="T2722" s="26">
        <f t="shared" si="213"/>
        <v>17116.507557870369</v>
      </c>
      <c r="U2722" s="16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3" t="s">
        <v>8318</v>
      </c>
      <c r="R2723" t="s">
        <v>8348</v>
      </c>
      <c r="S2723" s="26">
        <f t="shared" si="212"/>
        <v>41493.543958333335</v>
      </c>
      <c r="T2723" s="26">
        <f t="shared" si="213"/>
        <v>15954.791666666666</v>
      </c>
      <c r="U2723" s="16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3" t="s">
        <v>8318</v>
      </c>
      <c r="R2724" t="s">
        <v>8348</v>
      </c>
      <c r="S2724" s="26">
        <f t="shared" si="212"/>
        <v>42704.857094907406</v>
      </c>
      <c r="T2724" s="26">
        <f t="shared" si="213"/>
        <v>17195.857094907406</v>
      </c>
      <c r="U2724" s="16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3" t="s">
        <v>8318</v>
      </c>
      <c r="R2725" t="s">
        <v>8348</v>
      </c>
      <c r="S2725" s="26">
        <f t="shared" si="212"/>
        <v>41944.83898148148</v>
      </c>
      <c r="T2725" s="26">
        <f t="shared" si="213"/>
        <v>16435.880648148148</v>
      </c>
      <c r="U2725" s="16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3" t="s">
        <v>8318</v>
      </c>
      <c r="R2726" t="s">
        <v>8348</v>
      </c>
      <c r="S2726" s="26">
        <f t="shared" si="212"/>
        <v>42199.32707175926</v>
      </c>
      <c r="T2726" s="26">
        <f t="shared" si="213"/>
        <v>16662.32707175926</v>
      </c>
      <c r="U2726" s="1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3" t="s">
        <v>8318</v>
      </c>
      <c r="R2727" t="s">
        <v>8348</v>
      </c>
      <c r="S2727" s="26">
        <f t="shared" si="212"/>
        <v>42745.744618055556</v>
      </c>
      <c r="T2727" s="26">
        <f t="shared" si="213"/>
        <v>17226.744618055556</v>
      </c>
      <c r="U2727" s="16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3" t="s">
        <v>8318</v>
      </c>
      <c r="R2728" t="s">
        <v>8348</v>
      </c>
      <c r="S2728" s="26">
        <f t="shared" si="212"/>
        <v>42452.579988425925</v>
      </c>
      <c r="T2728" s="26">
        <f t="shared" si="213"/>
        <v>16913.579988425925</v>
      </c>
      <c r="U2728" s="16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3" t="s">
        <v>8318</v>
      </c>
      <c r="R2729" t="s">
        <v>8348</v>
      </c>
      <c r="S2729" s="26">
        <f t="shared" si="212"/>
        <v>42198.676655092597</v>
      </c>
      <c r="T2729" s="26">
        <f t="shared" si="213"/>
        <v>16654.676655092593</v>
      </c>
      <c r="U2729" s="16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3" t="s">
        <v>8318</v>
      </c>
      <c r="R2730" t="s">
        <v>8348</v>
      </c>
      <c r="S2730" s="26">
        <f t="shared" si="212"/>
        <v>42333.59993055556</v>
      </c>
      <c r="T2730" s="26">
        <f t="shared" si="213"/>
        <v>16799.599930555556</v>
      </c>
      <c r="U2730" s="16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3" t="s">
        <v>8318</v>
      </c>
      <c r="R2731" t="s">
        <v>8348</v>
      </c>
      <c r="S2731" s="26">
        <f t="shared" si="212"/>
        <v>42095.240706018521</v>
      </c>
      <c r="T2731" s="26">
        <f t="shared" si="213"/>
        <v>16556.240706018518</v>
      </c>
      <c r="U2731" s="16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3" t="s">
        <v>8318</v>
      </c>
      <c r="R2732" t="s">
        <v>8348</v>
      </c>
      <c r="S2732" s="26">
        <f t="shared" si="212"/>
        <v>41351.541377314818</v>
      </c>
      <c r="T2732" s="26">
        <f t="shared" si="213"/>
        <v>15817.541377314816</v>
      </c>
      <c r="U2732" s="16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3" t="s">
        <v>8318</v>
      </c>
      <c r="R2733" t="s">
        <v>8348</v>
      </c>
      <c r="S2733" s="26">
        <f t="shared" si="212"/>
        <v>41872.525717592594</v>
      </c>
      <c r="T2733" s="26">
        <f t="shared" si="213"/>
        <v>16361.166666666666</v>
      </c>
      <c r="U2733" s="16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3" t="s">
        <v>8318</v>
      </c>
      <c r="R2734" t="s">
        <v>8348</v>
      </c>
      <c r="S2734" s="26">
        <f t="shared" si="212"/>
        <v>41389.808194444442</v>
      </c>
      <c r="T2734" s="26">
        <f t="shared" si="213"/>
        <v>15853</v>
      </c>
      <c r="U2734" s="16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3" t="s">
        <v>8318</v>
      </c>
      <c r="R2735" t="s">
        <v>8348</v>
      </c>
      <c r="S2735" s="26">
        <f t="shared" si="212"/>
        <v>42044.272847222222</v>
      </c>
      <c r="T2735" s="26">
        <f t="shared" si="213"/>
        <v>16535.231180555555</v>
      </c>
      <c r="U2735" s="16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3" t="s">
        <v>8318</v>
      </c>
      <c r="R2736" t="s">
        <v>8348</v>
      </c>
      <c r="S2736" s="26">
        <f t="shared" si="212"/>
        <v>42626.668888888889</v>
      </c>
      <c r="T2736" s="26">
        <f t="shared" si="213"/>
        <v>17087.915972222221</v>
      </c>
      <c r="U2736" s="1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3" t="s">
        <v>8318</v>
      </c>
      <c r="R2737" t="s">
        <v>8348</v>
      </c>
      <c r="S2737" s="26">
        <f t="shared" si="212"/>
        <v>41316.120949074073</v>
      </c>
      <c r="T2737" s="26">
        <f t="shared" si="213"/>
        <v>15777.833333333334</v>
      </c>
      <c r="U2737" s="16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3" t="s">
        <v>8318</v>
      </c>
      <c r="R2738" t="s">
        <v>8348</v>
      </c>
      <c r="S2738" s="26">
        <f t="shared" si="212"/>
        <v>41722.666354166664</v>
      </c>
      <c r="T2738" s="26">
        <f t="shared" si="213"/>
        <v>16183.666354166666</v>
      </c>
      <c r="U2738" s="16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3" t="s">
        <v>8318</v>
      </c>
      <c r="R2739" t="s">
        <v>8348</v>
      </c>
      <c r="S2739" s="26">
        <f t="shared" si="212"/>
        <v>41611.917673611111</v>
      </c>
      <c r="T2739" s="26">
        <f t="shared" si="213"/>
        <v>16085.791666666666</v>
      </c>
      <c r="U2739" s="16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3" t="s">
        <v>8318</v>
      </c>
      <c r="R2740" t="s">
        <v>8348</v>
      </c>
      <c r="S2740" s="26">
        <f t="shared" si="212"/>
        <v>42620.143564814818</v>
      </c>
      <c r="T2740" s="26">
        <f t="shared" si="213"/>
        <v>17111.143564814814</v>
      </c>
      <c r="U2740" s="16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3" t="s">
        <v>8318</v>
      </c>
      <c r="R2741" t="s">
        <v>8348</v>
      </c>
      <c r="S2741" s="26">
        <f t="shared" si="212"/>
        <v>41719.887928240743</v>
      </c>
      <c r="T2741" s="26">
        <f t="shared" si="213"/>
        <v>16195.887928240742</v>
      </c>
      <c r="U2741" s="16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3" t="s">
        <v>8318</v>
      </c>
      <c r="R2742" t="s">
        <v>8348</v>
      </c>
      <c r="S2742" s="26">
        <f t="shared" si="212"/>
        <v>42045.031851851847</v>
      </c>
      <c r="T2742" s="26">
        <f t="shared" si="213"/>
        <v>16505.990185185186</v>
      </c>
      <c r="U2742" s="16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3" t="s">
        <v>8321</v>
      </c>
      <c r="R2743" t="s">
        <v>8357</v>
      </c>
      <c r="S2743" s="26">
        <f t="shared" si="212"/>
        <v>41911.657430555555</v>
      </c>
      <c r="T2743" s="26">
        <f t="shared" si="213"/>
        <v>16363.088194444443</v>
      </c>
      <c r="U2743" s="16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3" t="s">
        <v>8321</v>
      </c>
      <c r="R2744" t="s">
        <v>8357</v>
      </c>
      <c r="S2744" s="26">
        <f t="shared" si="212"/>
        <v>41030.719756944447</v>
      </c>
      <c r="T2744" s="26">
        <f t="shared" si="213"/>
        <v>15475.719756944445</v>
      </c>
      <c r="U2744" s="16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3" t="s">
        <v>8321</v>
      </c>
      <c r="R2745" t="s">
        <v>8357</v>
      </c>
      <c r="S2745" s="26">
        <f t="shared" si="212"/>
        <v>42632.328784722224</v>
      </c>
      <c r="T2745" s="26">
        <f t="shared" si="213"/>
        <v>17093.32878472222</v>
      </c>
      <c r="U2745" s="16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3" t="s">
        <v>8321</v>
      </c>
      <c r="R2746" t="s">
        <v>8357</v>
      </c>
      <c r="S2746" s="26">
        <f t="shared" si="212"/>
        <v>40938.062476851854</v>
      </c>
      <c r="T2746" s="26">
        <f t="shared" si="213"/>
        <v>15399.062476851852</v>
      </c>
      <c r="U2746" s="1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3" t="s">
        <v>8321</v>
      </c>
      <c r="R2747" t="s">
        <v>8357</v>
      </c>
      <c r="S2747" s="26">
        <f t="shared" si="212"/>
        <v>41044.988055555557</v>
      </c>
      <c r="T2747" s="26">
        <f t="shared" si="213"/>
        <v>15535.988055555556</v>
      </c>
      <c r="U2747" s="16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3" t="s">
        <v>8321</v>
      </c>
      <c r="R2748" t="s">
        <v>8357</v>
      </c>
      <c r="S2748" s="26">
        <f t="shared" si="212"/>
        <v>41850.781377314815</v>
      </c>
      <c r="T2748" s="26">
        <f t="shared" si="213"/>
        <v>16311.781377314815</v>
      </c>
      <c r="U2748" s="16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3" t="s">
        <v>8321</v>
      </c>
      <c r="R2749" t="s">
        <v>8357</v>
      </c>
      <c r="S2749" s="26">
        <f t="shared" si="212"/>
        <v>41044.64811342593</v>
      </c>
      <c r="T2749" s="26">
        <f t="shared" si="213"/>
        <v>15507.131944444445</v>
      </c>
      <c r="U2749" s="16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3" t="s">
        <v>8321</v>
      </c>
      <c r="R2750" t="s">
        <v>8357</v>
      </c>
      <c r="S2750" s="26">
        <f t="shared" si="212"/>
        <v>42585.7106712963</v>
      </c>
      <c r="T2750" s="26">
        <f t="shared" si="213"/>
        <v>17046.710671296296</v>
      </c>
      <c r="U2750" s="16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3" t="s">
        <v>8321</v>
      </c>
      <c r="R2751" t="s">
        <v>8357</v>
      </c>
      <c r="S2751" s="26">
        <f t="shared" si="212"/>
        <v>42068.799039351856</v>
      </c>
      <c r="T2751" s="26">
        <f t="shared" si="213"/>
        <v>16529.757372685188</v>
      </c>
      <c r="U2751" s="16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3" t="s">
        <v>8321</v>
      </c>
      <c r="R2752" t="s">
        <v>8357</v>
      </c>
      <c r="S2752" s="26">
        <f t="shared" si="212"/>
        <v>41078.899826388886</v>
      </c>
      <c r="T2752" s="26">
        <f t="shared" si="213"/>
        <v>15521.833333333334</v>
      </c>
      <c r="U2752" s="16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3" t="s">
        <v>8321</v>
      </c>
      <c r="R2753" t="s">
        <v>8357</v>
      </c>
      <c r="S2753" s="26">
        <f t="shared" si="212"/>
        <v>41747.887060185189</v>
      </c>
      <c r="T2753" s="26">
        <f t="shared" si="213"/>
        <v>16238.887060185187</v>
      </c>
      <c r="U2753" s="16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3" t="s">
        <v>8321</v>
      </c>
      <c r="R2754" t="s">
        <v>8357</v>
      </c>
      <c r="S2754" s="26">
        <f t="shared" si="212"/>
        <v>40855.765092592592</v>
      </c>
      <c r="T2754" s="26">
        <f t="shared" si="213"/>
        <v>15326.765092592594</v>
      </c>
      <c r="U2754" s="16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8321</v>
      </c>
      <c r="R2755" t="s">
        <v>8357</v>
      </c>
      <c r="S2755" s="26">
        <f t="shared" ref="S2755:S2818" si="217">(((J2755/60)/60)/24)+DATE(1970,1,1)</f>
        <v>41117.900729166664</v>
      </c>
      <c r="T2755" s="26">
        <f t="shared" ref="T2755:T2818" si="218">(((I2755/60)/60)/24)</f>
        <v>15578.900729166666</v>
      </c>
      <c r="U2755" s="16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3" t="s">
        <v>8321</v>
      </c>
      <c r="R2756" t="s">
        <v>8357</v>
      </c>
      <c r="S2756" s="26">
        <f t="shared" si="217"/>
        <v>41863.636006944449</v>
      </c>
      <c r="T2756" s="26">
        <f t="shared" si="218"/>
        <v>16324.636006944447</v>
      </c>
      <c r="U2756" s="1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3" t="s">
        <v>8321</v>
      </c>
      <c r="R2757" t="s">
        <v>8357</v>
      </c>
      <c r="S2757" s="26">
        <f t="shared" si="217"/>
        <v>42072.790821759263</v>
      </c>
      <c r="T2757" s="26">
        <f t="shared" si="218"/>
        <v>16533.790821759259</v>
      </c>
      <c r="U2757" s="16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3" t="s">
        <v>8321</v>
      </c>
      <c r="R2758" t="s">
        <v>8357</v>
      </c>
      <c r="S2758" s="26">
        <f t="shared" si="217"/>
        <v>41620.90047453704</v>
      </c>
      <c r="T2758" s="26">
        <f t="shared" si="218"/>
        <v>16081.900474537038</v>
      </c>
      <c r="U2758" s="16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3" t="s">
        <v>8321</v>
      </c>
      <c r="R2759" t="s">
        <v>8357</v>
      </c>
      <c r="S2759" s="26">
        <f t="shared" si="217"/>
        <v>42573.65662037037</v>
      </c>
      <c r="T2759" s="26">
        <f t="shared" si="218"/>
        <v>17019.656620370373</v>
      </c>
      <c r="U2759" s="16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3" t="s">
        <v>8321</v>
      </c>
      <c r="R2760" t="s">
        <v>8357</v>
      </c>
      <c r="S2760" s="26">
        <f t="shared" si="217"/>
        <v>42639.441932870366</v>
      </c>
      <c r="T2760" s="26">
        <f t="shared" si="218"/>
        <v>17084.44193287037</v>
      </c>
      <c r="U2760" s="16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3" t="s">
        <v>8321</v>
      </c>
      <c r="R2761" t="s">
        <v>8357</v>
      </c>
      <c r="S2761" s="26">
        <f t="shared" si="217"/>
        <v>42524.36650462963</v>
      </c>
      <c r="T2761" s="26">
        <f t="shared" si="218"/>
        <v>16998.36650462963</v>
      </c>
      <c r="U2761" s="16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3" t="s">
        <v>8321</v>
      </c>
      <c r="R2762" t="s">
        <v>8357</v>
      </c>
      <c r="S2762" s="26">
        <f t="shared" si="217"/>
        <v>41415.461319444446</v>
      </c>
      <c r="T2762" s="26">
        <f t="shared" si="218"/>
        <v>15876.461319444445</v>
      </c>
      <c r="U2762" s="16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3" t="s">
        <v>8321</v>
      </c>
      <c r="R2763" t="s">
        <v>8357</v>
      </c>
      <c r="S2763" s="26">
        <f t="shared" si="217"/>
        <v>41247.063576388886</v>
      </c>
      <c r="T2763" s="26">
        <f t="shared" si="218"/>
        <v>15708.063576388888</v>
      </c>
      <c r="U2763" s="16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3" t="s">
        <v>8321</v>
      </c>
      <c r="R2764" t="s">
        <v>8357</v>
      </c>
      <c r="S2764" s="26">
        <f t="shared" si="217"/>
        <v>40927.036979166667</v>
      </c>
      <c r="T2764" s="26">
        <f t="shared" si="218"/>
        <v>15417.995312500001</v>
      </c>
      <c r="U2764" s="16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3" t="s">
        <v>8321</v>
      </c>
      <c r="R2765" t="s">
        <v>8357</v>
      </c>
      <c r="S2765" s="26">
        <f t="shared" si="217"/>
        <v>41373.579675925925</v>
      </c>
      <c r="T2765" s="26">
        <f t="shared" si="218"/>
        <v>15849.579675925926</v>
      </c>
      <c r="U2765" s="16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3" t="s">
        <v>8321</v>
      </c>
      <c r="R2766" t="s">
        <v>8357</v>
      </c>
      <c r="S2766" s="26">
        <f t="shared" si="217"/>
        <v>41030.292025462964</v>
      </c>
      <c r="T2766" s="26">
        <f t="shared" si="218"/>
        <v>15490.791666666666</v>
      </c>
      <c r="U2766" s="1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3" t="s">
        <v>8321</v>
      </c>
      <c r="R2767" t="s">
        <v>8357</v>
      </c>
      <c r="S2767" s="26">
        <f t="shared" si="217"/>
        <v>41194.579027777778</v>
      </c>
      <c r="T2767" s="26">
        <f t="shared" si="218"/>
        <v>15641.579027777778</v>
      </c>
      <c r="U2767" s="16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3" t="s">
        <v>8321</v>
      </c>
      <c r="R2768" t="s">
        <v>8357</v>
      </c>
      <c r="S2768" s="26">
        <f t="shared" si="217"/>
        <v>40736.668032407404</v>
      </c>
      <c r="T2768" s="26">
        <f t="shared" si="218"/>
        <v>15197.668032407406</v>
      </c>
      <c r="U2768" s="16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3" t="s">
        <v>8321</v>
      </c>
      <c r="R2769" t="s">
        <v>8357</v>
      </c>
      <c r="S2769" s="26">
        <f t="shared" si="217"/>
        <v>42172.958912037036</v>
      </c>
      <c r="T2769" s="26">
        <f t="shared" si="218"/>
        <v>16663.958912037036</v>
      </c>
      <c r="U2769" s="16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3" t="s">
        <v>8321</v>
      </c>
      <c r="R2770" t="s">
        <v>8357</v>
      </c>
      <c r="S2770" s="26">
        <f t="shared" si="217"/>
        <v>40967.614849537036</v>
      </c>
      <c r="T2770" s="26">
        <f t="shared" si="218"/>
        <v>15428.57318287037</v>
      </c>
      <c r="U2770" s="16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3" t="s">
        <v>8321</v>
      </c>
      <c r="R2771" t="s">
        <v>8357</v>
      </c>
      <c r="S2771" s="26">
        <f t="shared" si="217"/>
        <v>41745.826273148145</v>
      </c>
      <c r="T2771" s="26">
        <f t="shared" si="218"/>
        <v>16226.826273148146</v>
      </c>
      <c r="U2771" s="16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3" t="s">
        <v>8321</v>
      </c>
      <c r="R2772" t="s">
        <v>8357</v>
      </c>
      <c r="S2772" s="26">
        <f t="shared" si="217"/>
        <v>41686.705208333333</v>
      </c>
      <c r="T2772" s="26">
        <f t="shared" si="218"/>
        <v>16147.663541666667</v>
      </c>
      <c r="U2772" s="16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3" t="s">
        <v>8321</v>
      </c>
      <c r="R2773" t="s">
        <v>8357</v>
      </c>
      <c r="S2773" s="26">
        <f t="shared" si="217"/>
        <v>41257.531712962962</v>
      </c>
      <c r="T2773" s="26">
        <f t="shared" si="218"/>
        <v>15737.708333333334</v>
      </c>
      <c r="U2773" s="16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3" t="s">
        <v>8321</v>
      </c>
      <c r="R2774" t="s">
        <v>8357</v>
      </c>
      <c r="S2774" s="26">
        <f t="shared" si="217"/>
        <v>41537.869143518517</v>
      </c>
      <c r="T2774" s="26">
        <f t="shared" si="218"/>
        <v>15983.869143518517</v>
      </c>
      <c r="U2774" s="16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3" t="s">
        <v>8321</v>
      </c>
      <c r="R2775" t="s">
        <v>8357</v>
      </c>
      <c r="S2775" s="26">
        <f t="shared" si="217"/>
        <v>42474.86482638889</v>
      </c>
      <c r="T2775" s="26">
        <f t="shared" si="218"/>
        <v>16915.86482638889</v>
      </c>
      <c r="U2775" s="16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3" t="s">
        <v>8321</v>
      </c>
      <c r="R2776" t="s">
        <v>8357</v>
      </c>
      <c r="S2776" s="26">
        <f t="shared" si="217"/>
        <v>41311.126481481479</v>
      </c>
      <c r="T2776" s="26">
        <f t="shared" si="218"/>
        <v>15772.12648148148</v>
      </c>
      <c r="U2776" s="1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3" t="s">
        <v>8321</v>
      </c>
      <c r="R2777" t="s">
        <v>8357</v>
      </c>
      <c r="S2777" s="26">
        <f t="shared" si="217"/>
        <v>40863.013356481482</v>
      </c>
      <c r="T2777" s="26">
        <f t="shared" si="218"/>
        <v>15324.013356481482</v>
      </c>
      <c r="U2777" s="16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3" t="s">
        <v>8321</v>
      </c>
      <c r="R2778" t="s">
        <v>8357</v>
      </c>
      <c r="S2778" s="26">
        <f t="shared" si="217"/>
        <v>42136.297175925924</v>
      </c>
      <c r="T2778" s="26">
        <f t="shared" si="218"/>
        <v>16598.297175925927</v>
      </c>
      <c r="U2778" s="16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3" t="s">
        <v>8321</v>
      </c>
      <c r="R2779" t="s">
        <v>8357</v>
      </c>
      <c r="S2779" s="26">
        <f t="shared" si="217"/>
        <v>42172.669027777782</v>
      </c>
      <c r="T2779" s="26">
        <f t="shared" si="218"/>
        <v>16633.669027777778</v>
      </c>
      <c r="U2779" s="16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3" t="s">
        <v>8321</v>
      </c>
      <c r="R2780" t="s">
        <v>8357</v>
      </c>
      <c r="S2780" s="26">
        <f t="shared" si="217"/>
        <v>41846.978078703702</v>
      </c>
      <c r="T2780" s="26">
        <f t="shared" si="218"/>
        <v>16307.978078703703</v>
      </c>
      <c r="U2780" s="16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3" t="s">
        <v>8321</v>
      </c>
      <c r="R2781" t="s">
        <v>8357</v>
      </c>
      <c r="S2781" s="26">
        <f t="shared" si="217"/>
        <v>42300.585891203707</v>
      </c>
      <c r="T2781" s="26">
        <f t="shared" si="218"/>
        <v>16761.627557870372</v>
      </c>
      <c r="U2781" s="16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3" t="s">
        <v>8321</v>
      </c>
      <c r="R2782" t="s">
        <v>8357</v>
      </c>
      <c r="S2782" s="26">
        <f t="shared" si="217"/>
        <v>42774.447777777779</v>
      </c>
      <c r="T2782" s="26">
        <f t="shared" si="218"/>
        <v>17235.447777777779</v>
      </c>
      <c r="U2782" s="16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3" t="s">
        <v>8316</v>
      </c>
      <c r="R2783" t="s">
        <v>8317</v>
      </c>
      <c r="S2783" s="26">
        <f t="shared" si="217"/>
        <v>42018.94159722222</v>
      </c>
      <c r="T2783" s="26">
        <f t="shared" si="218"/>
        <v>16478.291666666668</v>
      </c>
      <c r="U2783" s="16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3" t="s">
        <v>8316</v>
      </c>
      <c r="R2784" t="s">
        <v>8317</v>
      </c>
      <c r="S2784" s="26">
        <f t="shared" si="217"/>
        <v>42026.924976851849</v>
      </c>
      <c r="T2784" s="26">
        <f t="shared" si="218"/>
        <v>16483.207638888889</v>
      </c>
      <c r="U2784" s="16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3" t="s">
        <v>8316</v>
      </c>
      <c r="R2785" t="s">
        <v>8317</v>
      </c>
      <c r="S2785" s="26">
        <f t="shared" si="217"/>
        <v>42103.535254629634</v>
      </c>
      <c r="T2785" s="26">
        <f t="shared" si="218"/>
        <v>16548.535254629631</v>
      </c>
      <c r="U2785" s="16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3" t="s">
        <v>8316</v>
      </c>
      <c r="R2786" t="s">
        <v>8317</v>
      </c>
      <c r="S2786" s="26">
        <f t="shared" si="217"/>
        <v>41920.787534722222</v>
      </c>
      <c r="T2786" s="26">
        <f t="shared" si="218"/>
        <v>16372.787534722222</v>
      </c>
      <c r="U2786" s="1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3" t="s">
        <v>8316</v>
      </c>
      <c r="R2787" t="s">
        <v>8317</v>
      </c>
      <c r="S2787" s="26">
        <f t="shared" si="217"/>
        <v>42558.189432870371</v>
      </c>
      <c r="T2787" s="26">
        <f t="shared" si="218"/>
        <v>17018.875</v>
      </c>
      <c r="U2787" s="16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3" t="s">
        <v>8316</v>
      </c>
      <c r="R2788" t="s">
        <v>8317</v>
      </c>
      <c r="S2788" s="26">
        <f t="shared" si="217"/>
        <v>41815.569212962961</v>
      </c>
      <c r="T2788" s="26">
        <f t="shared" si="218"/>
        <v>16260.569212962962</v>
      </c>
      <c r="U2788" s="16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3" t="s">
        <v>8316</v>
      </c>
      <c r="R2789" t="s">
        <v>8317</v>
      </c>
      <c r="S2789" s="26">
        <f t="shared" si="217"/>
        <v>41808.198518518519</v>
      </c>
      <c r="T2789" s="26">
        <f t="shared" si="218"/>
        <v>16269.198518518519</v>
      </c>
      <c r="U2789" s="16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3" t="s">
        <v>8316</v>
      </c>
      <c r="R2790" t="s">
        <v>8317</v>
      </c>
      <c r="S2790" s="26">
        <f t="shared" si="217"/>
        <v>42550.701886574068</v>
      </c>
      <c r="T2790" s="26">
        <f t="shared" si="218"/>
        <v>17011.701886574072</v>
      </c>
      <c r="U2790" s="16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3" t="s">
        <v>8316</v>
      </c>
      <c r="R2791" t="s">
        <v>8317</v>
      </c>
      <c r="S2791" s="26">
        <f t="shared" si="217"/>
        <v>42056.013124999998</v>
      </c>
      <c r="T2791" s="26">
        <f t="shared" si="218"/>
        <v>16506.166666666668</v>
      </c>
      <c r="U2791" s="16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3" t="s">
        <v>8316</v>
      </c>
      <c r="R2792" t="s">
        <v>8317</v>
      </c>
      <c r="S2792" s="26">
        <f t="shared" si="217"/>
        <v>42016.938692129625</v>
      </c>
      <c r="T2792" s="26">
        <f t="shared" si="218"/>
        <v>16477.938692129628</v>
      </c>
      <c r="U2792" s="16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3" t="s">
        <v>8316</v>
      </c>
      <c r="R2793" t="s">
        <v>8317</v>
      </c>
      <c r="S2793" s="26">
        <f t="shared" si="217"/>
        <v>42591.899988425925</v>
      </c>
      <c r="T2793" s="26">
        <f t="shared" si="218"/>
        <v>17053.166666666668</v>
      </c>
      <c r="U2793" s="16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3" t="s">
        <v>8316</v>
      </c>
      <c r="R2794" t="s">
        <v>8317</v>
      </c>
      <c r="S2794" s="26">
        <f t="shared" si="217"/>
        <v>42183.231006944443</v>
      </c>
      <c r="T2794" s="26">
        <f t="shared" si="218"/>
        <v>16659.231006944443</v>
      </c>
      <c r="U2794" s="16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3" t="s">
        <v>8316</v>
      </c>
      <c r="R2795" t="s">
        <v>8317</v>
      </c>
      <c r="S2795" s="26">
        <f t="shared" si="217"/>
        <v>42176.419039351851</v>
      </c>
      <c r="T2795" s="26">
        <f t="shared" si="218"/>
        <v>16637.419039351855</v>
      </c>
      <c r="U2795" s="16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3" t="s">
        <v>8316</v>
      </c>
      <c r="R2796" t="s">
        <v>8317</v>
      </c>
      <c r="S2796" s="26">
        <f t="shared" si="217"/>
        <v>42416.691655092596</v>
      </c>
      <c r="T2796" s="26">
        <f t="shared" si="218"/>
        <v>16863.791666666668</v>
      </c>
      <c r="U2796" s="1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3" t="s">
        <v>8316</v>
      </c>
      <c r="R2797" t="s">
        <v>8317</v>
      </c>
      <c r="S2797" s="26">
        <f t="shared" si="217"/>
        <v>41780.525937500002</v>
      </c>
      <c r="T2797" s="26">
        <f t="shared" si="218"/>
        <v>16227.958333333334</v>
      </c>
      <c r="U2797" s="16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3" t="s">
        <v>8316</v>
      </c>
      <c r="R2798" t="s">
        <v>8317</v>
      </c>
      <c r="S2798" s="26">
        <f t="shared" si="217"/>
        <v>41795.528101851851</v>
      </c>
      <c r="T2798" s="26">
        <f t="shared" si="218"/>
        <v>16256.528101851851</v>
      </c>
      <c r="U2798" s="16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3" t="s">
        <v>8316</v>
      </c>
      <c r="R2799" t="s">
        <v>8317</v>
      </c>
      <c r="S2799" s="26">
        <f t="shared" si="217"/>
        <v>41798.94027777778</v>
      </c>
      <c r="T2799" s="26">
        <f t="shared" si="218"/>
        <v>16259.940277777778</v>
      </c>
      <c r="U2799" s="16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3" t="s">
        <v>8316</v>
      </c>
      <c r="R2800" t="s">
        <v>8317</v>
      </c>
      <c r="S2800" s="26">
        <f t="shared" si="217"/>
        <v>42201.675011574072</v>
      </c>
      <c r="T2800" s="26">
        <f t="shared" si="218"/>
        <v>16647.666666666668</v>
      </c>
      <c r="U2800" s="16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3" t="s">
        <v>8316</v>
      </c>
      <c r="R2801" t="s">
        <v>8317</v>
      </c>
      <c r="S2801" s="26">
        <f t="shared" si="217"/>
        <v>42507.264699074076</v>
      </c>
      <c r="T2801" s="26">
        <f t="shared" si="218"/>
        <v>16969.666666666668</v>
      </c>
      <c r="U2801" s="16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3" t="s">
        <v>8316</v>
      </c>
      <c r="R2802" t="s">
        <v>8317</v>
      </c>
      <c r="S2802" s="26">
        <f t="shared" si="217"/>
        <v>41948.552847222221</v>
      </c>
      <c r="T2802" s="26">
        <f t="shared" si="218"/>
        <v>16439.552847222225</v>
      </c>
      <c r="U2802" s="16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3" t="s">
        <v>8316</v>
      </c>
      <c r="R2803" t="s">
        <v>8317</v>
      </c>
      <c r="S2803" s="26">
        <f t="shared" si="217"/>
        <v>41900.243159722224</v>
      </c>
      <c r="T2803" s="26">
        <f t="shared" si="218"/>
        <v>16353.458333333334</v>
      </c>
      <c r="U2803" s="16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3" t="s">
        <v>8316</v>
      </c>
      <c r="R2804" t="s">
        <v>8317</v>
      </c>
      <c r="S2804" s="26">
        <f t="shared" si="217"/>
        <v>42192.64707175926</v>
      </c>
      <c r="T2804" s="26">
        <f t="shared" si="218"/>
        <v>16653.64707175926</v>
      </c>
      <c r="U2804" s="16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3" t="s">
        <v>8316</v>
      </c>
      <c r="R2805" t="s">
        <v>8317</v>
      </c>
      <c r="S2805" s="26">
        <f t="shared" si="217"/>
        <v>42158.065694444449</v>
      </c>
      <c r="T2805" s="26">
        <f t="shared" si="218"/>
        <v>16632</v>
      </c>
      <c r="U2805" s="16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3" t="s">
        <v>8316</v>
      </c>
      <c r="R2806" t="s">
        <v>8317</v>
      </c>
      <c r="S2806" s="26">
        <f t="shared" si="217"/>
        <v>41881.453587962962</v>
      </c>
      <c r="T2806" s="26">
        <f t="shared" si="218"/>
        <v>16342.453587962964</v>
      </c>
      <c r="U2806" s="1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3" t="s">
        <v>8316</v>
      </c>
      <c r="R2807" t="s">
        <v>8317</v>
      </c>
      <c r="S2807" s="26">
        <f t="shared" si="217"/>
        <v>42213.505474537036</v>
      </c>
      <c r="T2807" s="26">
        <f t="shared" si="218"/>
        <v>16669.505474537036</v>
      </c>
      <c r="U2807" s="16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3" t="s">
        <v>8316</v>
      </c>
      <c r="R2808" t="s">
        <v>8317</v>
      </c>
      <c r="S2808" s="26">
        <f t="shared" si="217"/>
        <v>42185.267245370371</v>
      </c>
      <c r="T2808" s="26">
        <f t="shared" si="218"/>
        <v>16652.458333333332</v>
      </c>
      <c r="U2808" s="16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3" t="s">
        <v>8316</v>
      </c>
      <c r="R2809" t="s">
        <v>8317</v>
      </c>
      <c r="S2809" s="26">
        <f t="shared" si="217"/>
        <v>42154.873124999998</v>
      </c>
      <c r="T2809" s="26">
        <f t="shared" si="218"/>
        <v>16615.873125000002</v>
      </c>
      <c r="U2809" s="16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3" t="s">
        <v>8316</v>
      </c>
      <c r="R2810" t="s">
        <v>8317</v>
      </c>
      <c r="S2810" s="26">
        <f t="shared" si="217"/>
        <v>42208.84646990741</v>
      </c>
      <c r="T2810" s="26">
        <f t="shared" si="218"/>
        <v>16669.846469907407</v>
      </c>
      <c r="U2810" s="16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3" t="s">
        <v>8316</v>
      </c>
      <c r="R2811" t="s">
        <v>8317</v>
      </c>
      <c r="S2811" s="26">
        <f t="shared" si="217"/>
        <v>42451.496817129635</v>
      </c>
      <c r="T2811" s="26">
        <f t="shared" si="218"/>
        <v>16890.610416666666</v>
      </c>
      <c r="U2811" s="16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3" t="s">
        <v>8316</v>
      </c>
      <c r="R2812" t="s">
        <v>8317</v>
      </c>
      <c r="S2812" s="26">
        <f t="shared" si="217"/>
        <v>41759.13962962963</v>
      </c>
      <c r="T2812" s="26">
        <f t="shared" si="218"/>
        <v>16222.165972222223</v>
      </c>
      <c r="U2812" s="16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3" t="s">
        <v>8316</v>
      </c>
      <c r="R2813" t="s">
        <v>8317</v>
      </c>
      <c r="S2813" s="26">
        <f t="shared" si="217"/>
        <v>42028.496562500004</v>
      </c>
      <c r="T2813" s="26">
        <f t="shared" si="218"/>
        <v>16489.4965625</v>
      </c>
      <c r="U2813" s="16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3" t="s">
        <v>8316</v>
      </c>
      <c r="R2814" t="s">
        <v>8317</v>
      </c>
      <c r="S2814" s="26">
        <f t="shared" si="217"/>
        <v>42054.74418981481</v>
      </c>
      <c r="T2814" s="26">
        <f t="shared" si="218"/>
        <v>16531.166666666668</v>
      </c>
      <c r="U2814" s="16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3" t="s">
        <v>8316</v>
      </c>
      <c r="R2815" t="s">
        <v>8317</v>
      </c>
      <c r="S2815" s="26">
        <f t="shared" si="217"/>
        <v>42693.742604166662</v>
      </c>
      <c r="T2815" s="26">
        <f t="shared" si="218"/>
        <v>17149.742604166666</v>
      </c>
      <c r="U2815" s="16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3" t="s">
        <v>8316</v>
      </c>
      <c r="R2816" t="s">
        <v>8317</v>
      </c>
      <c r="S2816" s="26">
        <f t="shared" si="217"/>
        <v>42103.399479166663</v>
      </c>
      <c r="T2816" s="26">
        <f t="shared" si="218"/>
        <v>16564.399479166666</v>
      </c>
      <c r="U2816" s="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3" t="s">
        <v>8316</v>
      </c>
      <c r="R2817" t="s">
        <v>8317</v>
      </c>
      <c r="S2817" s="26">
        <f t="shared" si="217"/>
        <v>42559.776724537034</v>
      </c>
      <c r="T2817" s="26">
        <f t="shared" si="218"/>
        <v>17020.776724537038</v>
      </c>
      <c r="U2817" s="16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3" t="s">
        <v>8316</v>
      </c>
      <c r="R2818" t="s">
        <v>8317</v>
      </c>
      <c r="S2818" s="26">
        <f t="shared" si="217"/>
        <v>42188.467499999999</v>
      </c>
      <c r="T2818" s="26">
        <f t="shared" si="218"/>
        <v>16649.666666666668</v>
      </c>
      <c r="U2818" s="16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8316</v>
      </c>
      <c r="R2819" t="s">
        <v>8317</v>
      </c>
      <c r="S2819" s="26">
        <f t="shared" ref="S2819:S2882" si="222">(((J2819/60)/60)/24)+DATE(1970,1,1)</f>
        <v>42023.634976851856</v>
      </c>
      <c r="T2819" s="26">
        <f t="shared" ref="T2819:T2882" si="223">(((I2819/60)/60)/24)</f>
        <v>16494.634976851852</v>
      </c>
      <c r="U2819" s="16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3" t="s">
        <v>8316</v>
      </c>
      <c r="R2820" t="s">
        <v>8317</v>
      </c>
      <c r="S2820" s="26">
        <f t="shared" si="222"/>
        <v>42250.598217592589</v>
      </c>
      <c r="T2820" s="26">
        <f t="shared" si="223"/>
        <v>16701.598217592593</v>
      </c>
      <c r="U2820" s="16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3" t="s">
        <v>8316</v>
      </c>
      <c r="R2821" t="s">
        <v>8317</v>
      </c>
      <c r="S2821" s="26">
        <f t="shared" si="222"/>
        <v>42139.525567129633</v>
      </c>
      <c r="T2821" s="26">
        <f t="shared" si="223"/>
        <v>16600.525567129629</v>
      </c>
      <c r="U2821" s="16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3" t="s">
        <v>8316</v>
      </c>
      <c r="R2822" t="s">
        <v>8317</v>
      </c>
      <c r="S2822" s="26">
        <f t="shared" si="222"/>
        <v>42401.610983796301</v>
      </c>
      <c r="T2822" s="26">
        <f t="shared" si="223"/>
        <v>16857</v>
      </c>
      <c r="U2822" s="16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3" t="s">
        <v>8316</v>
      </c>
      <c r="R2823" t="s">
        <v>8317</v>
      </c>
      <c r="S2823" s="26">
        <f t="shared" si="222"/>
        <v>41875.922858796301</v>
      </c>
      <c r="T2823" s="26">
        <f t="shared" si="223"/>
        <v>16336.922858796299</v>
      </c>
      <c r="U2823" s="16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3" t="s">
        <v>8316</v>
      </c>
      <c r="R2824" t="s">
        <v>8317</v>
      </c>
      <c r="S2824" s="26">
        <f t="shared" si="222"/>
        <v>42060.683935185181</v>
      </c>
      <c r="T2824" s="26">
        <f t="shared" si="223"/>
        <v>16521.642268518521</v>
      </c>
      <c r="U2824" s="16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3" t="s">
        <v>8316</v>
      </c>
      <c r="R2825" t="s">
        <v>8317</v>
      </c>
      <c r="S2825" s="26">
        <f t="shared" si="222"/>
        <v>42067.011643518519</v>
      </c>
      <c r="T2825" s="26">
        <f t="shared" si="223"/>
        <v>16525.957638888889</v>
      </c>
      <c r="U2825" s="16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3" t="s">
        <v>8316</v>
      </c>
      <c r="R2826" t="s">
        <v>8317</v>
      </c>
      <c r="S2826" s="26">
        <f t="shared" si="222"/>
        <v>42136.270787037036</v>
      </c>
      <c r="T2826" s="26">
        <f t="shared" si="223"/>
        <v>16599.071527777778</v>
      </c>
      <c r="U2826" s="1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3" t="s">
        <v>8316</v>
      </c>
      <c r="R2827" t="s">
        <v>8317</v>
      </c>
      <c r="S2827" s="26">
        <f t="shared" si="222"/>
        <v>42312.792662037042</v>
      </c>
      <c r="T2827" s="26">
        <f t="shared" si="223"/>
        <v>16773.792662037038</v>
      </c>
      <c r="U2827" s="16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3" t="s">
        <v>8316</v>
      </c>
      <c r="R2828" t="s">
        <v>8317</v>
      </c>
      <c r="S2828" s="26">
        <f t="shared" si="222"/>
        <v>42171.034861111111</v>
      </c>
      <c r="T2828" s="26">
        <f t="shared" si="223"/>
        <v>16626.291666666668</v>
      </c>
      <c r="U2828" s="16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3" t="s">
        <v>8316</v>
      </c>
      <c r="R2829" t="s">
        <v>8317</v>
      </c>
      <c r="S2829" s="26">
        <f t="shared" si="222"/>
        <v>42494.683634259258</v>
      </c>
      <c r="T2829" s="26">
        <f t="shared" si="223"/>
        <v>16955.6875</v>
      </c>
      <c r="U2829" s="16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3" t="s">
        <v>8316</v>
      </c>
      <c r="R2830" t="s">
        <v>8317</v>
      </c>
      <c r="S2830" s="26">
        <f t="shared" si="222"/>
        <v>42254.264687499999</v>
      </c>
      <c r="T2830" s="26">
        <f t="shared" si="223"/>
        <v>16710.958333333332</v>
      </c>
      <c r="U2830" s="16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3" t="s">
        <v>8316</v>
      </c>
      <c r="R2831" t="s">
        <v>8317</v>
      </c>
      <c r="S2831" s="26">
        <f t="shared" si="222"/>
        <v>42495.434236111112</v>
      </c>
      <c r="T2831" s="26">
        <f t="shared" si="223"/>
        <v>16954.434236111112</v>
      </c>
      <c r="U2831" s="16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3" t="s">
        <v>8316</v>
      </c>
      <c r="R2832" t="s">
        <v>8317</v>
      </c>
      <c r="S2832" s="26">
        <f t="shared" si="222"/>
        <v>41758.839675925927</v>
      </c>
      <c r="T2832" s="26">
        <f t="shared" si="223"/>
        <v>16202.165972222223</v>
      </c>
      <c r="U2832" s="16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3" t="s">
        <v>8316</v>
      </c>
      <c r="R2833" t="s">
        <v>8317</v>
      </c>
      <c r="S2833" s="26">
        <f t="shared" si="222"/>
        <v>42171.824884259258</v>
      </c>
      <c r="T2833" s="26">
        <f t="shared" si="223"/>
        <v>16632.824884259258</v>
      </c>
      <c r="U2833" s="16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3" t="s">
        <v>8316</v>
      </c>
      <c r="R2834" t="s">
        <v>8317</v>
      </c>
      <c r="S2834" s="26">
        <f t="shared" si="222"/>
        <v>41938.709421296298</v>
      </c>
      <c r="T2834" s="26">
        <f t="shared" si="223"/>
        <v>16397.916666666668</v>
      </c>
      <c r="U2834" s="16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3" t="s">
        <v>8316</v>
      </c>
      <c r="R2835" t="s">
        <v>8317</v>
      </c>
      <c r="S2835" s="26">
        <f t="shared" si="222"/>
        <v>42268.127696759257</v>
      </c>
      <c r="T2835" s="26">
        <f t="shared" si="223"/>
        <v>16719.083333333332</v>
      </c>
      <c r="U2835" s="16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3" t="s">
        <v>8316</v>
      </c>
      <c r="R2836" t="s">
        <v>8317</v>
      </c>
      <c r="S2836" s="26">
        <f t="shared" si="222"/>
        <v>42019.959837962961</v>
      </c>
      <c r="T2836" s="26">
        <f t="shared" si="223"/>
        <v>16465.959837962964</v>
      </c>
      <c r="U2836" s="1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3" t="s">
        <v>8316</v>
      </c>
      <c r="R2837" t="s">
        <v>8317</v>
      </c>
      <c r="S2837" s="26">
        <f t="shared" si="222"/>
        <v>42313.703900462962</v>
      </c>
      <c r="T2837" s="26">
        <f t="shared" si="223"/>
        <v>16774</v>
      </c>
      <c r="U2837" s="16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3" t="s">
        <v>8316</v>
      </c>
      <c r="R2838" t="s">
        <v>8317</v>
      </c>
      <c r="S2838" s="26">
        <f t="shared" si="222"/>
        <v>42746.261782407411</v>
      </c>
      <c r="T2838" s="26">
        <f t="shared" si="223"/>
        <v>17215.207638888889</v>
      </c>
      <c r="U2838" s="16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3" t="s">
        <v>8316</v>
      </c>
      <c r="R2839" t="s">
        <v>8317</v>
      </c>
      <c r="S2839" s="26">
        <f t="shared" si="222"/>
        <v>42307.908379629633</v>
      </c>
      <c r="T2839" s="26">
        <f t="shared" si="223"/>
        <v>16778.950046296297</v>
      </c>
      <c r="U2839" s="16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3" t="s">
        <v>8316</v>
      </c>
      <c r="R2840" t="s">
        <v>8317</v>
      </c>
      <c r="S2840" s="26">
        <f t="shared" si="222"/>
        <v>41842.607592592591</v>
      </c>
      <c r="T2840" s="26">
        <f t="shared" si="223"/>
        <v>16295.916666666666</v>
      </c>
      <c r="U2840" s="16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3" t="s">
        <v>8316</v>
      </c>
      <c r="R2841" t="s">
        <v>8317</v>
      </c>
      <c r="S2841" s="26">
        <f t="shared" si="222"/>
        <v>41853.240208333329</v>
      </c>
      <c r="T2841" s="26">
        <f t="shared" si="223"/>
        <v>16307.207638888889</v>
      </c>
      <c r="U2841" s="16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3" t="s">
        <v>8316</v>
      </c>
      <c r="R2842" t="s">
        <v>8317</v>
      </c>
      <c r="S2842" s="26">
        <f t="shared" si="222"/>
        <v>42060.035636574074</v>
      </c>
      <c r="T2842" s="26">
        <f t="shared" si="223"/>
        <v>16512.708333333332</v>
      </c>
      <c r="U2842" s="16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3" t="s">
        <v>8316</v>
      </c>
      <c r="R2843" t="s">
        <v>8317</v>
      </c>
      <c r="S2843" s="26">
        <f t="shared" si="222"/>
        <v>42291.739548611105</v>
      </c>
      <c r="T2843" s="26">
        <f t="shared" si="223"/>
        <v>16782.781215277777</v>
      </c>
      <c r="U2843" s="16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t="s">
        <v>8308</v>
      </c>
      <c r="Q2844" s="13" t="s">
        <v>8316</v>
      </c>
      <c r="R2844" t="s">
        <v>8317</v>
      </c>
      <c r="S2844" s="26">
        <f t="shared" si="222"/>
        <v>41784.952488425923</v>
      </c>
      <c r="T2844" s="26">
        <f t="shared" si="223"/>
        <v>16242.458333333334</v>
      </c>
      <c r="U2844" s="16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3" t="s">
        <v>8316</v>
      </c>
      <c r="R2845" t="s">
        <v>8317</v>
      </c>
      <c r="S2845" s="26">
        <f t="shared" si="222"/>
        <v>42492.737847222219</v>
      </c>
      <c r="T2845" s="26">
        <f t="shared" si="223"/>
        <v>16965.166666666668</v>
      </c>
      <c r="U2845" s="16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3" t="s">
        <v>8316</v>
      </c>
      <c r="R2846" t="s">
        <v>8317</v>
      </c>
      <c r="S2846" s="26">
        <f t="shared" si="222"/>
        <v>42709.546064814815</v>
      </c>
      <c r="T2846" s="26">
        <f t="shared" si="223"/>
        <v>17170.546064814815</v>
      </c>
      <c r="U2846" s="1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3" t="s">
        <v>8316</v>
      </c>
      <c r="R2847" t="s">
        <v>8317</v>
      </c>
      <c r="S2847" s="26">
        <f t="shared" si="222"/>
        <v>42103.016585648147</v>
      </c>
      <c r="T2847" s="26">
        <f t="shared" si="223"/>
        <v>16594.016585648147</v>
      </c>
      <c r="U2847" s="16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3" t="s">
        <v>8316</v>
      </c>
      <c r="R2848" t="s">
        <v>8317</v>
      </c>
      <c r="S2848" s="26">
        <f t="shared" si="222"/>
        <v>42108.692060185189</v>
      </c>
      <c r="T2848" s="26">
        <f t="shared" si="223"/>
        <v>16584.692060185185</v>
      </c>
      <c r="U2848" s="16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3" t="s">
        <v>8316</v>
      </c>
      <c r="R2849" t="s">
        <v>8317</v>
      </c>
      <c r="S2849" s="26">
        <f t="shared" si="222"/>
        <v>42453.806307870371</v>
      </c>
      <c r="T2849" s="26">
        <f t="shared" si="223"/>
        <v>16944.806307870367</v>
      </c>
      <c r="U2849" s="16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3" t="s">
        <v>8316</v>
      </c>
      <c r="R2850" t="s">
        <v>8317</v>
      </c>
      <c r="S2850" s="26">
        <f t="shared" si="222"/>
        <v>42123.648831018523</v>
      </c>
      <c r="T2850" s="26">
        <f t="shared" si="223"/>
        <v>16584.64883101852</v>
      </c>
      <c r="U2850" s="16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3" t="s">
        <v>8316</v>
      </c>
      <c r="R2851" t="s">
        <v>8317</v>
      </c>
      <c r="S2851" s="26">
        <f t="shared" si="222"/>
        <v>42453.428240740745</v>
      </c>
      <c r="T2851" s="26">
        <f t="shared" si="223"/>
        <v>16914.428240740741</v>
      </c>
      <c r="U2851" s="16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3" t="s">
        <v>8316</v>
      </c>
      <c r="R2852" t="s">
        <v>8317</v>
      </c>
      <c r="S2852" s="26">
        <f t="shared" si="222"/>
        <v>41858.007071759261</v>
      </c>
      <c r="T2852" s="26">
        <f t="shared" si="223"/>
        <v>16319.007071759259</v>
      </c>
      <c r="U2852" s="16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3" t="s">
        <v>8316</v>
      </c>
      <c r="R2853" t="s">
        <v>8317</v>
      </c>
      <c r="S2853" s="26">
        <f t="shared" si="222"/>
        <v>42390.002650462964</v>
      </c>
      <c r="T2853" s="26">
        <f t="shared" si="223"/>
        <v>16829.97013888889</v>
      </c>
      <c r="U2853" s="16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3" t="s">
        <v>8316</v>
      </c>
      <c r="R2854" t="s">
        <v>8317</v>
      </c>
      <c r="S2854" s="26">
        <f t="shared" si="222"/>
        <v>41781.045173611114</v>
      </c>
      <c r="T2854" s="26">
        <f t="shared" si="223"/>
        <v>16242.045173611112</v>
      </c>
      <c r="U2854" s="16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3" t="s">
        <v>8316</v>
      </c>
      <c r="R2855" t="s">
        <v>8317</v>
      </c>
      <c r="S2855" s="26">
        <f t="shared" si="222"/>
        <v>41836.190937499996</v>
      </c>
      <c r="T2855" s="26">
        <f t="shared" si="223"/>
        <v>16327.190937499998</v>
      </c>
      <c r="U2855" s="16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3" t="s">
        <v>8316</v>
      </c>
      <c r="R2856" t="s">
        <v>8317</v>
      </c>
      <c r="S2856" s="26">
        <f t="shared" si="222"/>
        <v>42111.71665509259</v>
      </c>
      <c r="T2856" s="26">
        <f t="shared" si="223"/>
        <v>16562.716655092594</v>
      </c>
      <c r="U2856" s="1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3" t="s">
        <v>8316</v>
      </c>
      <c r="R2857" t="s">
        <v>8317</v>
      </c>
      <c r="S2857" s="26">
        <f t="shared" si="222"/>
        <v>42370.007766203707</v>
      </c>
      <c r="T2857" s="26">
        <f t="shared" si="223"/>
        <v>16829.981944444444</v>
      </c>
      <c r="U2857" s="16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3" t="s">
        <v>8316</v>
      </c>
      <c r="R2858" t="s">
        <v>8317</v>
      </c>
      <c r="S2858" s="26">
        <f t="shared" si="222"/>
        <v>42165.037581018521</v>
      </c>
      <c r="T2858" s="26">
        <f t="shared" si="223"/>
        <v>16655.898611111112</v>
      </c>
      <c r="U2858" s="16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3" t="s">
        <v>8316</v>
      </c>
      <c r="R2859" t="s">
        <v>8317</v>
      </c>
      <c r="S2859" s="26">
        <f t="shared" si="222"/>
        <v>42726.920081018514</v>
      </c>
      <c r="T2859" s="26">
        <f t="shared" si="223"/>
        <v>17217.75</v>
      </c>
      <c r="U2859" s="16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3" t="s">
        <v>8316</v>
      </c>
      <c r="R2860" t="s">
        <v>8317</v>
      </c>
      <c r="S2860" s="26">
        <f t="shared" si="222"/>
        <v>41954.545081018514</v>
      </c>
      <c r="T2860" s="26">
        <f t="shared" si="223"/>
        <v>16409.477777777778</v>
      </c>
      <c r="U2860" s="16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3" t="s">
        <v>8316</v>
      </c>
      <c r="R2861" t="s">
        <v>8317</v>
      </c>
      <c r="S2861" s="26">
        <f t="shared" si="222"/>
        <v>42233.362314814818</v>
      </c>
      <c r="T2861" s="26">
        <f t="shared" si="223"/>
        <v>16724.362314814814</v>
      </c>
      <c r="U2861" s="16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3" t="s">
        <v>8316</v>
      </c>
      <c r="R2862" t="s">
        <v>8317</v>
      </c>
      <c r="S2862" s="26">
        <f t="shared" si="222"/>
        <v>42480.800648148142</v>
      </c>
      <c r="T2862" s="26">
        <f t="shared" si="223"/>
        <v>16971.800648148146</v>
      </c>
      <c r="U2862" s="16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3" t="s">
        <v>8316</v>
      </c>
      <c r="R2863" t="s">
        <v>8317</v>
      </c>
      <c r="S2863" s="26">
        <f t="shared" si="222"/>
        <v>42257.590833333335</v>
      </c>
      <c r="T2863" s="26">
        <f t="shared" si="223"/>
        <v>16702.590833333332</v>
      </c>
      <c r="U2863" s="16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3" t="s">
        <v>8316</v>
      </c>
      <c r="R2864" t="s">
        <v>8317</v>
      </c>
      <c r="S2864" s="26">
        <f t="shared" si="222"/>
        <v>41784.789687500001</v>
      </c>
      <c r="T2864" s="26">
        <f t="shared" si="223"/>
        <v>16245.789687499999</v>
      </c>
      <c r="U2864" s="16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3" t="s">
        <v>8316</v>
      </c>
      <c r="R2865" t="s">
        <v>8317</v>
      </c>
      <c r="S2865" s="26">
        <f t="shared" si="222"/>
        <v>41831.675034722226</v>
      </c>
      <c r="T2865" s="26">
        <f t="shared" si="223"/>
        <v>16322.675034722224</v>
      </c>
      <c r="U2865" s="16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3" t="s">
        <v>8316</v>
      </c>
      <c r="R2866" t="s">
        <v>8317</v>
      </c>
      <c r="S2866" s="26">
        <f t="shared" si="222"/>
        <v>42172.613506944443</v>
      </c>
      <c r="T2866" s="26">
        <f t="shared" si="223"/>
        <v>16633.554166666665</v>
      </c>
      <c r="U2866" s="1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3" t="s">
        <v>8316</v>
      </c>
      <c r="R2867" t="s">
        <v>8317</v>
      </c>
      <c r="S2867" s="26">
        <f t="shared" si="222"/>
        <v>41950.114108796297</v>
      </c>
      <c r="T2867" s="26">
        <f t="shared" si="223"/>
        <v>16441.114108796297</v>
      </c>
      <c r="U2867" s="16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3" t="s">
        <v>8316</v>
      </c>
      <c r="R2868" t="s">
        <v>8317</v>
      </c>
      <c r="S2868" s="26">
        <f t="shared" si="222"/>
        <v>42627.955104166671</v>
      </c>
      <c r="T2868" s="26">
        <f t="shared" si="223"/>
        <v>17088.916666666668</v>
      </c>
      <c r="U2868" s="16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3" t="s">
        <v>8316</v>
      </c>
      <c r="R2869" t="s">
        <v>8317</v>
      </c>
      <c r="S2869" s="26">
        <f t="shared" si="222"/>
        <v>42531.195277777777</v>
      </c>
      <c r="T2869" s="26">
        <f t="shared" si="223"/>
        <v>16986.166666666668</v>
      </c>
      <c r="U2869" s="16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3" t="s">
        <v>8316</v>
      </c>
      <c r="R2870" t="s">
        <v>8317</v>
      </c>
      <c r="S2870" s="26">
        <f t="shared" si="222"/>
        <v>42618.827013888891</v>
      </c>
      <c r="T2870" s="26">
        <f t="shared" si="223"/>
        <v>17079.827013888887</v>
      </c>
      <c r="U2870" s="16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3" t="s">
        <v>8316</v>
      </c>
      <c r="R2871" t="s">
        <v>8317</v>
      </c>
      <c r="S2871" s="26">
        <f t="shared" si="222"/>
        <v>42540.593530092592</v>
      </c>
      <c r="T2871" s="26">
        <f t="shared" si="223"/>
        <v>17001.593530092592</v>
      </c>
      <c r="U2871" s="16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3" t="s">
        <v>8316</v>
      </c>
      <c r="R2872" t="s">
        <v>8317</v>
      </c>
      <c r="S2872" s="26">
        <f t="shared" si="222"/>
        <v>41746.189409722225</v>
      </c>
      <c r="T2872" s="26">
        <f t="shared" si="223"/>
        <v>16207.189409722223</v>
      </c>
      <c r="U2872" s="16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3" t="s">
        <v>8316</v>
      </c>
      <c r="R2873" t="s">
        <v>8317</v>
      </c>
      <c r="S2873" s="26">
        <f t="shared" si="222"/>
        <v>41974.738576388889</v>
      </c>
      <c r="T2873" s="26">
        <f t="shared" si="223"/>
        <v>16425.738576388889</v>
      </c>
      <c r="U2873" s="16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3" t="s">
        <v>8316</v>
      </c>
      <c r="R2874" t="s">
        <v>8317</v>
      </c>
      <c r="S2874" s="26">
        <f t="shared" si="222"/>
        <v>42115.11618055556</v>
      </c>
      <c r="T2874" s="26">
        <f t="shared" si="223"/>
        <v>16606.116180555557</v>
      </c>
      <c r="U2874" s="16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3" t="s">
        <v>8316</v>
      </c>
      <c r="R2875" t="s">
        <v>8317</v>
      </c>
      <c r="S2875" s="26">
        <f t="shared" si="222"/>
        <v>42002.817488425921</v>
      </c>
      <c r="T2875" s="26">
        <f t="shared" si="223"/>
        <v>16463.817488425924</v>
      </c>
      <c r="U2875" s="16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3" t="s">
        <v>8316</v>
      </c>
      <c r="R2876" t="s">
        <v>8317</v>
      </c>
      <c r="S2876" s="26">
        <f t="shared" si="222"/>
        <v>42722.84474537037</v>
      </c>
      <c r="T2876" s="26">
        <f t="shared" si="223"/>
        <v>17183.84474537037</v>
      </c>
      <c r="U2876" s="1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3" t="s">
        <v>8316</v>
      </c>
      <c r="R2877" t="s">
        <v>8317</v>
      </c>
      <c r="S2877" s="26">
        <f t="shared" si="222"/>
        <v>42465.128391203703</v>
      </c>
      <c r="T2877" s="26">
        <f t="shared" si="223"/>
        <v>16926.128391203703</v>
      </c>
      <c r="U2877" s="16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3" t="s">
        <v>8316</v>
      </c>
      <c r="R2878" t="s">
        <v>8317</v>
      </c>
      <c r="S2878" s="26">
        <f t="shared" si="222"/>
        <v>42171.743969907402</v>
      </c>
      <c r="T2878" s="26">
        <f t="shared" si="223"/>
        <v>16632.743969907406</v>
      </c>
      <c r="U2878" s="16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3" t="s">
        <v>8316</v>
      </c>
      <c r="R2879" t="s">
        <v>8317</v>
      </c>
      <c r="S2879" s="26">
        <f t="shared" si="222"/>
        <v>42672.955138888887</v>
      </c>
      <c r="T2879" s="26">
        <f t="shared" si="223"/>
        <v>17135.708333333332</v>
      </c>
      <c r="U2879" s="16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3" t="s">
        <v>8316</v>
      </c>
      <c r="R2880" t="s">
        <v>8317</v>
      </c>
      <c r="S2880" s="26">
        <f t="shared" si="222"/>
        <v>42128.615682870368</v>
      </c>
      <c r="T2880" s="26">
        <f t="shared" si="223"/>
        <v>16619.615682870372</v>
      </c>
      <c r="U2880" s="16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3" t="s">
        <v>8316</v>
      </c>
      <c r="R2881" t="s">
        <v>8317</v>
      </c>
      <c r="S2881" s="26">
        <f t="shared" si="222"/>
        <v>42359.725243055553</v>
      </c>
      <c r="T2881" s="26">
        <f t="shared" si="223"/>
        <v>16820.725243055556</v>
      </c>
      <c r="U2881" s="16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3" t="s">
        <v>8316</v>
      </c>
      <c r="R2882" t="s">
        <v>8317</v>
      </c>
      <c r="S2882" s="26">
        <f t="shared" si="222"/>
        <v>42192.905694444446</v>
      </c>
      <c r="T2882" s="26">
        <f t="shared" si="223"/>
        <v>16667.711805555555</v>
      </c>
      <c r="U2882" s="16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8316</v>
      </c>
      <c r="R2883" t="s">
        <v>8317</v>
      </c>
      <c r="S2883" s="26">
        <f t="shared" ref="S2883:S2946" si="227">(((J2883/60)/60)/24)+DATE(1970,1,1)</f>
        <v>41916.597638888888</v>
      </c>
      <c r="T2883" s="26">
        <f t="shared" ref="T2883:T2946" si="228">(((I2883/60)/60)/24)</f>
        <v>16407.639305555556</v>
      </c>
      <c r="U2883" s="16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3" t="s">
        <v>8316</v>
      </c>
      <c r="R2884" t="s">
        <v>8317</v>
      </c>
      <c r="S2884" s="26">
        <f t="shared" si="227"/>
        <v>42461.596273148149</v>
      </c>
      <c r="T2884" s="26">
        <f t="shared" si="228"/>
        <v>16922.596273148149</v>
      </c>
      <c r="U2884" s="16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3" t="s">
        <v>8316</v>
      </c>
      <c r="R2885" t="s">
        <v>8317</v>
      </c>
      <c r="S2885" s="26">
        <f t="shared" si="227"/>
        <v>42370.90320601852</v>
      </c>
      <c r="T2885" s="26">
        <f t="shared" si="228"/>
        <v>16837.207638888889</v>
      </c>
      <c r="U2885" s="16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3" t="s">
        <v>8316</v>
      </c>
      <c r="R2886" t="s">
        <v>8317</v>
      </c>
      <c r="S2886" s="26">
        <f t="shared" si="227"/>
        <v>41948.727256944447</v>
      </c>
      <c r="T2886" s="26">
        <f t="shared" si="228"/>
        <v>16409.727256944443</v>
      </c>
      <c r="U2886" s="1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3" t="s">
        <v>8316</v>
      </c>
      <c r="R2887" t="s">
        <v>8317</v>
      </c>
      <c r="S2887" s="26">
        <f t="shared" si="227"/>
        <v>42047.07640046296</v>
      </c>
      <c r="T2887" s="26">
        <f t="shared" si="228"/>
        <v>16508.034733796296</v>
      </c>
      <c r="U2887" s="16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3" t="s">
        <v>8316</v>
      </c>
      <c r="R2888" t="s">
        <v>8317</v>
      </c>
      <c r="S2888" s="26">
        <f t="shared" si="227"/>
        <v>42261.632916666669</v>
      </c>
      <c r="T2888" s="26">
        <f t="shared" si="228"/>
        <v>16697.165972222221</v>
      </c>
      <c r="U2888" s="16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3" t="s">
        <v>8316</v>
      </c>
      <c r="R2889" t="s">
        <v>8317</v>
      </c>
      <c r="S2889" s="26">
        <f t="shared" si="227"/>
        <v>41985.427361111113</v>
      </c>
      <c r="T2889" s="26">
        <f t="shared" si="228"/>
        <v>16446.427361111109</v>
      </c>
      <c r="U2889" s="16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3" t="s">
        <v>8316</v>
      </c>
      <c r="R2890" t="s">
        <v>8317</v>
      </c>
      <c r="S2890" s="26">
        <f t="shared" si="227"/>
        <v>41922.535185185188</v>
      </c>
      <c r="T2890" s="26">
        <f t="shared" si="228"/>
        <v>16361.207638888889</v>
      </c>
      <c r="U2890" s="16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3" t="s">
        <v>8316</v>
      </c>
      <c r="R2891" t="s">
        <v>8317</v>
      </c>
      <c r="S2891" s="26">
        <f t="shared" si="227"/>
        <v>41850.863252314812</v>
      </c>
      <c r="T2891" s="26">
        <f t="shared" si="228"/>
        <v>16311.863252314814</v>
      </c>
      <c r="U2891" s="16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3" t="s">
        <v>8316</v>
      </c>
      <c r="R2892" t="s">
        <v>8317</v>
      </c>
      <c r="S2892" s="26">
        <f t="shared" si="227"/>
        <v>41831.742962962962</v>
      </c>
      <c r="T2892" s="26">
        <f t="shared" si="228"/>
        <v>16291.125</v>
      </c>
      <c r="U2892" s="16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3" t="s">
        <v>8316</v>
      </c>
      <c r="R2893" t="s">
        <v>8317</v>
      </c>
      <c r="S2893" s="26">
        <f t="shared" si="227"/>
        <v>42415.883425925931</v>
      </c>
      <c r="T2893" s="26">
        <f t="shared" si="228"/>
        <v>16906.84175925926</v>
      </c>
      <c r="U2893" s="16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3" t="s">
        <v>8316</v>
      </c>
      <c r="R2894" t="s">
        <v>8317</v>
      </c>
      <c r="S2894" s="26">
        <f t="shared" si="227"/>
        <v>41869.714166666665</v>
      </c>
      <c r="T2894" s="26">
        <f t="shared" si="228"/>
        <v>16307.875</v>
      </c>
      <c r="U2894" s="16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3" t="s">
        <v>8316</v>
      </c>
      <c r="R2895" t="s">
        <v>8317</v>
      </c>
      <c r="S2895" s="26">
        <f t="shared" si="227"/>
        <v>41953.773090277777</v>
      </c>
      <c r="T2895" s="26">
        <f t="shared" si="228"/>
        <v>16444.083333333332</v>
      </c>
      <c r="U2895" s="16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3" t="s">
        <v>8316</v>
      </c>
      <c r="R2896" t="s">
        <v>8317</v>
      </c>
      <c r="S2896" s="26">
        <f t="shared" si="227"/>
        <v>42037.986284722225</v>
      </c>
      <c r="T2896" s="26">
        <f t="shared" si="228"/>
        <v>16528.944618055557</v>
      </c>
      <c r="U2896" s="1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3" t="s">
        <v>8316</v>
      </c>
      <c r="R2897" t="s">
        <v>8317</v>
      </c>
      <c r="S2897" s="26">
        <f t="shared" si="227"/>
        <v>41811.555462962962</v>
      </c>
      <c r="T2897" s="26">
        <f t="shared" si="228"/>
        <v>16243.875</v>
      </c>
      <c r="U2897" s="16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3" t="s">
        <v>8316</v>
      </c>
      <c r="R2898" t="s">
        <v>8317</v>
      </c>
      <c r="S2898" s="26">
        <f t="shared" si="227"/>
        <v>42701.908807870372</v>
      </c>
      <c r="T2898" s="26">
        <f t="shared" si="228"/>
        <v>17147.25</v>
      </c>
      <c r="U2898" s="16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3" t="s">
        <v>8316</v>
      </c>
      <c r="R2899" t="s">
        <v>8317</v>
      </c>
      <c r="S2899" s="26">
        <f t="shared" si="227"/>
        <v>42258.646504629629</v>
      </c>
      <c r="T2899" s="26">
        <f t="shared" si="228"/>
        <v>16719.645196759258</v>
      </c>
      <c r="U2899" s="16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3" t="s">
        <v>8316</v>
      </c>
      <c r="R2900" t="s">
        <v>8317</v>
      </c>
      <c r="S2900" s="26">
        <f t="shared" si="227"/>
        <v>42278.664965277778</v>
      </c>
      <c r="T2900" s="26">
        <f t="shared" si="228"/>
        <v>16739.664965277778</v>
      </c>
      <c r="U2900" s="16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3" t="s">
        <v>8316</v>
      </c>
      <c r="R2901" t="s">
        <v>8317</v>
      </c>
      <c r="S2901" s="26">
        <f t="shared" si="227"/>
        <v>42515.078217592592</v>
      </c>
      <c r="T2901" s="26">
        <f t="shared" si="228"/>
        <v>17006.078217592592</v>
      </c>
      <c r="U2901" s="16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3" t="s">
        <v>8316</v>
      </c>
      <c r="R2902" t="s">
        <v>8317</v>
      </c>
      <c r="S2902" s="26">
        <f t="shared" si="227"/>
        <v>41830.234166666669</v>
      </c>
      <c r="T2902" s="26">
        <f t="shared" si="228"/>
        <v>16291.234166666667</v>
      </c>
      <c r="U2902" s="16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3" t="s">
        <v>8316</v>
      </c>
      <c r="R2903" t="s">
        <v>8317</v>
      </c>
      <c r="S2903" s="26">
        <f t="shared" si="227"/>
        <v>41982.904386574075</v>
      </c>
      <c r="T2903" s="26">
        <f t="shared" si="228"/>
        <v>16473.904386574075</v>
      </c>
      <c r="U2903" s="16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3" t="s">
        <v>8316</v>
      </c>
      <c r="R2904" t="s">
        <v>8317</v>
      </c>
      <c r="S2904" s="26">
        <f t="shared" si="227"/>
        <v>42210.439768518518</v>
      </c>
      <c r="T2904" s="26">
        <f t="shared" si="228"/>
        <v>16671.439768518518</v>
      </c>
      <c r="U2904" s="16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3" t="s">
        <v>8316</v>
      </c>
      <c r="R2905" t="s">
        <v>8317</v>
      </c>
      <c r="S2905" s="26">
        <f t="shared" si="227"/>
        <v>42196.166874999995</v>
      </c>
      <c r="T2905" s="26">
        <f t="shared" si="228"/>
        <v>16687.166874999999</v>
      </c>
      <c r="U2905" s="16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3" t="s">
        <v>8316</v>
      </c>
      <c r="R2906" t="s">
        <v>8317</v>
      </c>
      <c r="S2906" s="26">
        <f t="shared" si="227"/>
        <v>41940.967951388891</v>
      </c>
      <c r="T2906" s="26">
        <f t="shared" si="228"/>
        <v>16383.5</v>
      </c>
      <c r="U2906" s="1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3" t="s">
        <v>8316</v>
      </c>
      <c r="R2907" t="s">
        <v>8317</v>
      </c>
      <c r="S2907" s="26">
        <f t="shared" si="227"/>
        <v>42606.056863425925</v>
      </c>
      <c r="T2907" s="26">
        <f t="shared" si="228"/>
        <v>17051.056863425925</v>
      </c>
      <c r="U2907" s="16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3" t="s">
        <v>8316</v>
      </c>
      <c r="R2908" t="s">
        <v>8317</v>
      </c>
      <c r="S2908" s="26">
        <f t="shared" si="227"/>
        <v>42199.648912037039</v>
      </c>
      <c r="T2908" s="26">
        <f t="shared" si="228"/>
        <v>16648.041666666668</v>
      </c>
      <c r="U2908" s="16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3" t="s">
        <v>8316</v>
      </c>
      <c r="R2909" t="s">
        <v>8317</v>
      </c>
      <c r="S2909" s="26">
        <f t="shared" si="227"/>
        <v>42444.877743055549</v>
      </c>
      <c r="T2909" s="26">
        <f t="shared" si="228"/>
        <v>16935.877743055553</v>
      </c>
      <c r="U2909" s="16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3" t="s">
        <v>8316</v>
      </c>
      <c r="R2910" t="s">
        <v>8317</v>
      </c>
      <c r="S2910" s="26">
        <f t="shared" si="227"/>
        <v>42499.731701388882</v>
      </c>
      <c r="T2910" s="26">
        <f t="shared" si="228"/>
        <v>16960.731701388886</v>
      </c>
      <c r="U2910" s="16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3" t="s">
        <v>8316</v>
      </c>
      <c r="R2911" t="s">
        <v>8317</v>
      </c>
      <c r="S2911" s="26">
        <f t="shared" si="227"/>
        <v>41929.266215277778</v>
      </c>
      <c r="T2911" s="26">
        <f t="shared" si="228"/>
        <v>16399.823611111111</v>
      </c>
      <c r="U2911" s="16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3" t="s">
        <v>8316</v>
      </c>
      <c r="R2912" t="s">
        <v>8317</v>
      </c>
      <c r="S2912" s="26">
        <f t="shared" si="227"/>
        <v>42107.841284722221</v>
      </c>
      <c r="T2912" s="26">
        <f t="shared" si="228"/>
        <v>16598.841284722221</v>
      </c>
      <c r="U2912" s="16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3" t="s">
        <v>8316</v>
      </c>
      <c r="R2913" t="s">
        <v>8317</v>
      </c>
      <c r="S2913" s="26">
        <f t="shared" si="227"/>
        <v>42142.768819444449</v>
      </c>
      <c r="T2913" s="26">
        <f t="shared" si="228"/>
        <v>16613.768819444445</v>
      </c>
      <c r="U2913" s="16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3" t="s">
        <v>8316</v>
      </c>
      <c r="R2914" t="s">
        <v>8317</v>
      </c>
      <c r="S2914" s="26">
        <f t="shared" si="227"/>
        <v>42354.131643518514</v>
      </c>
      <c r="T2914" s="26">
        <f t="shared" si="228"/>
        <v>16815.131643518518</v>
      </c>
      <c r="U2914" s="16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3" t="s">
        <v>8316</v>
      </c>
      <c r="R2915" t="s">
        <v>8317</v>
      </c>
      <c r="S2915" s="26">
        <f t="shared" si="227"/>
        <v>41828.922905092593</v>
      </c>
      <c r="T2915" s="26">
        <f t="shared" si="228"/>
        <v>16319.922905092593</v>
      </c>
      <c r="U2915" s="16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3" t="s">
        <v>8316</v>
      </c>
      <c r="R2916" t="s">
        <v>8317</v>
      </c>
      <c r="S2916" s="26">
        <f t="shared" si="227"/>
        <v>42017.907337962963</v>
      </c>
      <c r="T2916" s="26">
        <f t="shared" si="228"/>
        <v>16508.865671296295</v>
      </c>
      <c r="U2916" s="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3" t="s">
        <v>8316</v>
      </c>
      <c r="R2917" t="s">
        <v>8317</v>
      </c>
      <c r="S2917" s="26">
        <f t="shared" si="227"/>
        <v>42415.398032407407</v>
      </c>
      <c r="T2917" s="26">
        <f t="shared" si="228"/>
        <v>16876.356365740739</v>
      </c>
      <c r="U2917" s="16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3" t="s">
        <v>8316</v>
      </c>
      <c r="R2918" t="s">
        <v>8317</v>
      </c>
      <c r="S2918" s="26">
        <f t="shared" si="227"/>
        <v>41755.476724537039</v>
      </c>
      <c r="T2918" s="26">
        <f t="shared" si="228"/>
        <v>16209.476724537039</v>
      </c>
      <c r="U2918" s="16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3" t="s">
        <v>8316</v>
      </c>
      <c r="R2919" t="s">
        <v>8317</v>
      </c>
      <c r="S2919" s="26">
        <f t="shared" si="227"/>
        <v>42245.234340277777</v>
      </c>
      <c r="T2919" s="26">
        <f t="shared" si="228"/>
        <v>16694.234340277777</v>
      </c>
      <c r="U2919" s="16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3" t="s">
        <v>8316</v>
      </c>
      <c r="R2920" t="s">
        <v>8317</v>
      </c>
      <c r="S2920" s="26">
        <f t="shared" si="227"/>
        <v>42278.629710648151</v>
      </c>
      <c r="T2920" s="26">
        <f t="shared" si="228"/>
        <v>16737.629710648147</v>
      </c>
      <c r="U2920" s="16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3" t="s">
        <v>8316</v>
      </c>
      <c r="R2921" t="s">
        <v>8317</v>
      </c>
      <c r="S2921" s="26">
        <f t="shared" si="227"/>
        <v>41826.61954861111</v>
      </c>
      <c r="T2921" s="26">
        <f t="shared" si="228"/>
        <v>16287.61954861111</v>
      </c>
      <c r="U2921" s="16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3" t="s">
        <v>8316</v>
      </c>
      <c r="R2922" t="s">
        <v>8317</v>
      </c>
      <c r="S2922" s="26">
        <f t="shared" si="227"/>
        <v>42058.792476851857</v>
      </c>
      <c r="T2922" s="26">
        <f t="shared" si="228"/>
        <v>16519.750810185185</v>
      </c>
      <c r="U2922" s="16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3" t="s">
        <v>8316</v>
      </c>
      <c r="R2923" t="s">
        <v>8358</v>
      </c>
      <c r="S2923" s="26">
        <f t="shared" si="227"/>
        <v>41877.886620370373</v>
      </c>
      <c r="T2923" s="26">
        <f t="shared" si="228"/>
        <v>16338.886620370371</v>
      </c>
      <c r="U2923" s="16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3" t="s">
        <v>8316</v>
      </c>
      <c r="R2924" t="s">
        <v>8358</v>
      </c>
      <c r="S2924" s="26">
        <f t="shared" si="227"/>
        <v>42097.874155092592</v>
      </c>
      <c r="T2924" s="26">
        <f t="shared" si="228"/>
        <v>16573.874155092595</v>
      </c>
      <c r="U2924" s="16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3" t="s">
        <v>8316</v>
      </c>
      <c r="R2925" t="s">
        <v>8358</v>
      </c>
      <c r="S2925" s="26">
        <f t="shared" si="227"/>
        <v>42013.15253472222</v>
      </c>
      <c r="T2925" s="26">
        <f t="shared" si="228"/>
        <v>16459.125</v>
      </c>
      <c r="U2925" s="16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3" t="s">
        <v>8316</v>
      </c>
      <c r="R2926" t="s">
        <v>8358</v>
      </c>
      <c r="S2926" s="26">
        <f t="shared" si="227"/>
        <v>42103.556828703702</v>
      </c>
      <c r="T2926" s="26">
        <f t="shared" si="228"/>
        <v>16564.165972222221</v>
      </c>
      <c r="U2926" s="1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3" t="s">
        <v>8316</v>
      </c>
      <c r="R2927" t="s">
        <v>8358</v>
      </c>
      <c r="S2927" s="26">
        <f t="shared" si="227"/>
        <v>41863.584120370368</v>
      </c>
      <c r="T2927" s="26">
        <f t="shared" si="228"/>
        <v>16324.584120370369</v>
      </c>
      <c r="U2927" s="16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3" t="s">
        <v>8316</v>
      </c>
      <c r="R2928" t="s">
        <v>8358</v>
      </c>
      <c r="S2928" s="26">
        <f t="shared" si="227"/>
        <v>42044.765960648147</v>
      </c>
      <c r="T2928" s="26">
        <f t="shared" si="228"/>
        <v>16489.76596064815</v>
      </c>
      <c r="U2928" s="16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3" t="s">
        <v>8316</v>
      </c>
      <c r="R2929" t="s">
        <v>8358</v>
      </c>
      <c r="S2929" s="26">
        <f t="shared" si="227"/>
        <v>41806.669317129628</v>
      </c>
      <c r="T2929" s="26">
        <f t="shared" si="228"/>
        <v>16266.208333333334</v>
      </c>
      <c r="U2929" s="16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3" t="s">
        <v>8316</v>
      </c>
      <c r="R2930" t="s">
        <v>8358</v>
      </c>
      <c r="S2930" s="26">
        <f t="shared" si="227"/>
        <v>42403.998217592598</v>
      </c>
      <c r="T2930" s="26">
        <f t="shared" si="228"/>
        <v>16864.998217592594</v>
      </c>
      <c r="U2930" s="16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3" t="s">
        <v>8316</v>
      </c>
      <c r="R2931" t="s">
        <v>8358</v>
      </c>
      <c r="S2931" s="26">
        <f t="shared" si="227"/>
        <v>41754.564328703702</v>
      </c>
      <c r="T2931" s="26">
        <f t="shared" si="228"/>
        <v>16215.564328703704</v>
      </c>
      <c r="U2931" s="16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3" t="s">
        <v>8316</v>
      </c>
      <c r="R2932" t="s">
        <v>8358</v>
      </c>
      <c r="S2932" s="26">
        <f t="shared" si="227"/>
        <v>42101.584074074075</v>
      </c>
      <c r="T2932" s="26">
        <f t="shared" si="228"/>
        <v>16562.584074074075</v>
      </c>
      <c r="U2932" s="16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3" t="s">
        <v>8316</v>
      </c>
      <c r="R2933" t="s">
        <v>8358</v>
      </c>
      <c r="S2933" s="26">
        <f t="shared" si="227"/>
        <v>41872.291238425925</v>
      </c>
      <c r="T2933" s="26">
        <f t="shared" si="228"/>
        <v>16328.255555555557</v>
      </c>
      <c r="U2933" s="16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3" t="s">
        <v>8316</v>
      </c>
      <c r="R2934" t="s">
        <v>8358</v>
      </c>
      <c r="S2934" s="26">
        <f t="shared" si="227"/>
        <v>42025.164780092593</v>
      </c>
      <c r="T2934" s="26">
        <f t="shared" si="228"/>
        <v>16487.458333333332</v>
      </c>
      <c r="U2934" s="16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3" t="s">
        <v>8316</v>
      </c>
      <c r="R2935" t="s">
        <v>8358</v>
      </c>
      <c r="S2935" s="26">
        <f t="shared" si="227"/>
        <v>42495.956631944442</v>
      </c>
      <c r="T2935" s="26">
        <f t="shared" si="228"/>
        <v>16956.956631944446</v>
      </c>
      <c r="U2935" s="16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3" t="s">
        <v>8316</v>
      </c>
      <c r="R2936" t="s">
        <v>8358</v>
      </c>
      <c r="S2936" s="26">
        <f t="shared" si="227"/>
        <v>41775.636157407411</v>
      </c>
      <c r="T2936" s="26">
        <f t="shared" si="228"/>
        <v>16236.636157407409</v>
      </c>
      <c r="U2936" s="1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3" t="s">
        <v>8316</v>
      </c>
      <c r="R2937" t="s">
        <v>8358</v>
      </c>
      <c r="S2937" s="26">
        <f t="shared" si="227"/>
        <v>42553.583425925928</v>
      </c>
      <c r="T2937" s="26">
        <f t="shared" si="228"/>
        <v>17042.708333333332</v>
      </c>
      <c r="U2937" s="16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3" t="s">
        <v>8316</v>
      </c>
      <c r="R2938" t="s">
        <v>8358</v>
      </c>
      <c r="S2938" s="26">
        <f t="shared" si="227"/>
        <v>41912.650729166664</v>
      </c>
      <c r="T2938" s="26">
        <f t="shared" si="228"/>
        <v>16356.207638888889</v>
      </c>
      <c r="U2938" s="16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3" t="s">
        <v>8316</v>
      </c>
      <c r="R2939" t="s">
        <v>8358</v>
      </c>
      <c r="S2939" s="26">
        <f t="shared" si="227"/>
        <v>41803.457326388889</v>
      </c>
      <c r="T2939" s="26">
        <f t="shared" si="228"/>
        <v>16264.457326388889</v>
      </c>
      <c r="U2939" s="16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3" t="s">
        <v>8316</v>
      </c>
      <c r="R2940" t="s">
        <v>8358</v>
      </c>
      <c r="S2940" s="26">
        <f t="shared" si="227"/>
        <v>42004.703865740739</v>
      </c>
      <c r="T2940" s="26">
        <f t="shared" si="228"/>
        <v>16465.703865740743</v>
      </c>
      <c r="U2940" s="16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3" t="s">
        <v>8316</v>
      </c>
      <c r="R2941" t="s">
        <v>8358</v>
      </c>
      <c r="S2941" s="26">
        <f t="shared" si="227"/>
        <v>41845.809166666666</v>
      </c>
      <c r="T2941" s="26">
        <f t="shared" si="228"/>
        <v>16310.041666666666</v>
      </c>
      <c r="U2941" s="16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3" t="s">
        <v>8316</v>
      </c>
      <c r="R2942" t="s">
        <v>8358</v>
      </c>
      <c r="S2942" s="26">
        <f t="shared" si="227"/>
        <v>41982.773356481484</v>
      </c>
      <c r="T2942" s="26">
        <f t="shared" si="228"/>
        <v>16453.773356481481</v>
      </c>
      <c r="U2942" s="16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3" t="s">
        <v>8316</v>
      </c>
      <c r="R2943" t="s">
        <v>8356</v>
      </c>
      <c r="S2943" s="26">
        <f t="shared" si="227"/>
        <v>42034.960127314815</v>
      </c>
      <c r="T2943" s="26">
        <f t="shared" si="228"/>
        <v>16495.960127314815</v>
      </c>
      <c r="U2943" s="16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3" t="s">
        <v>8316</v>
      </c>
      <c r="R2944" t="s">
        <v>8356</v>
      </c>
      <c r="S2944" s="26">
        <f t="shared" si="227"/>
        <v>42334.803923611107</v>
      </c>
      <c r="T2944" s="26">
        <f t="shared" si="228"/>
        <v>16785.845833333333</v>
      </c>
      <c r="U2944" s="16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3" t="s">
        <v>8316</v>
      </c>
      <c r="R2945" t="s">
        <v>8356</v>
      </c>
      <c r="S2945" s="26">
        <f t="shared" si="227"/>
        <v>42077.129398148143</v>
      </c>
      <c r="T2945" s="26">
        <f t="shared" si="228"/>
        <v>16538.129398148147</v>
      </c>
      <c r="U2945" s="16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3" t="s">
        <v>8316</v>
      </c>
      <c r="R2946" t="s">
        <v>8356</v>
      </c>
      <c r="S2946" s="26">
        <f t="shared" si="227"/>
        <v>42132.9143287037</v>
      </c>
      <c r="T2946" s="26">
        <f t="shared" si="228"/>
        <v>16593.914328703704</v>
      </c>
      <c r="U2946" s="1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8316</v>
      </c>
      <c r="R2947" t="s">
        <v>8356</v>
      </c>
      <c r="S2947" s="26">
        <f t="shared" ref="S2947:S3010" si="232">(((J2947/60)/60)/24)+DATE(1970,1,1)</f>
        <v>42118.139583333337</v>
      </c>
      <c r="T2947" s="26">
        <f t="shared" ref="T2947:T3010" si="233">(((I2947/60)/60)/24)</f>
        <v>16579.139583333334</v>
      </c>
      <c r="U2947" s="16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3" t="s">
        <v>8316</v>
      </c>
      <c r="R2948" t="s">
        <v>8356</v>
      </c>
      <c r="S2948" s="26">
        <f t="shared" si="232"/>
        <v>42567.531157407408</v>
      </c>
      <c r="T2948" s="26">
        <f t="shared" si="233"/>
        <v>17028.531157407408</v>
      </c>
      <c r="U2948" s="16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3" t="s">
        <v>8316</v>
      </c>
      <c r="R2949" t="s">
        <v>8356</v>
      </c>
      <c r="S2949" s="26">
        <f t="shared" si="232"/>
        <v>42649.562118055561</v>
      </c>
      <c r="T2949" s="26">
        <f t="shared" si="233"/>
        <v>17129.715972222224</v>
      </c>
      <c r="U2949" s="16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3" t="s">
        <v>8316</v>
      </c>
      <c r="R2950" t="s">
        <v>8356</v>
      </c>
      <c r="S2950" s="26">
        <f t="shared" si="232"/>
        <v>42097.649224537032</v>
      </c>
      <c r="T2950" s="26">
        <f t="shared" si="233"/>
        <v>16588.649224537035</v>
      </c>
      <c r="U2950" s="16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3" t="s">
        <v>8316</v>
      </c>
      <c r="R2951" t="s">
        <v>8356</v>
      </c>
      <c r="S2951" s="26">
        <f t="shared" si="232"/>
        <v>42297.823113425926</v>
      </c>
      <c r="T2951" s="26">
        <f t="shared" si="233"/>
        <v>16758.864780092594</v>
      </c>
      <c r="U2951" s="16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3" t="s">
        <v>8316</v>
      </c>
      <c r="R2952" t="s">
        <v>8356</v>
      </c>
      <c r="S2952" s="26">
        <f t="shared" si="232"/>
        <v>42362.36518518519</v>
      </c>
      <c r="T2952" s="26">
        <f t="shared" si="233"/>
        <v>16823.365185185186</v>
      </c>
      <c r="U2952" s="16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3" t="s">
        <v>8316</v>
      </c>
      <c r="R2953" t="s">
        <v>8356</v>
      </c>
      <c r="S2953" s="26">
        <f t="shared" si="232"/>
        <v>41872.802928240737</v>
      </c>
      <c r="T2953" s="26">
        <f t="shared" si="233"/>
        <v>16348.802928240739</v>
      </c>
      <c r="U2953" s="16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3" t="s">
        <v>8316</v>
      </c>
      <c r="R2954" t="s">
        <v>8356</v>
      </c>
      <c r="S2954" s="26">
        <f t="shared" si="232"/>
        <v>42628.690266203703</v>
      </c>
      <c r="T2954" s="26">
        <f t="shared" si="233"/>
        <v>17091.166666666668</v>
      </c>
      <c r="U2954" s="16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3" t="s">
        <v>8316</v>
      </c>
      <c r="R2955" t="s">
        <v>8356</v>
      </c>
      <c r="S2955" s="26">
        <f t="shared" si="232"/>
        <v>42255.791909722218</v>
      </c>
      <c r="T2955" s="26">
        <f t="shared" si="233"/>
        <v>16716.791909722222</v>
      </c>
      <c r="U2955" s="16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3" t="s">
        <v>8316</v>
      </c>
      <c r="R2956" t="s">
        <v>8356</v>
      </c>
      <c r="S2956" s="26">
        <f t="shared" si="232"/>
        <v>42790.583368055552</v>
      </c>
      <c r="T2956" s="26">
        <f t="shared" si="233"/>
        <v>17241.541701388891</v>
      </c>
      <c r="U2956" s="1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3" t="s">
        <v>8316</v>
      </c>
      <c r="R2957" t="s">
        <v>8356</v>
      </c>
      <c r="S2957" s="26">
        <f t="shared" si="232"/>
        <v>42141.741307870368</v>
      </c>
      <c r="T2957" s="26">
        <f t="shared" si="233"/>
        <v>16602.741307870372</v>
      </c>
      <c r="U2957" s="16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3" t="s">
        <v>8316</v>
      </c>
      <c r="R2958" t="s">
        <v>8356</v>
      </c>
      <c r="S2958" s="26">
        <f t="shared" si="232"/>
        <v>42464.958912037036</v>
      </c>
      <c r="T2958" s="26">
        <f t="shared" si="233"/>
        <v>16925.958912037036</v>
      </c>
      <c r="U2958" s="16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3" t="s">
        <v>8316</v>
      </c>
      <c r="R2959" t="s">
        <v>8356</v>
      </c>
      <c r="S2959" s="26">
        <f t="shared" si="232"/>
        <v>42031.011249999996</v>
      </c>
      <c r="T2959" s="26">
        <f t="shared" si="233"/>
        <v>16521.969583333332</v>
      </c>
      <c r="U2959" s="16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3" t="s">
        <v>8316</v>
      </c>
      <c r="R2960" t="s">
        <v>8356</v>
      </c>
      <c r="S2960" s="26">
        <f t="shared" si="232"/>
        <v>42438.779131944444</v>
      </c>
      <c r="T2960" s="26">
        <f t="shared" si="233"/>
        <v>16929.737465277776</v>
      </c>
      <c r="U2960" s="16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3" t="s">
        <v>8316</v>
      </c>
      <c r="R2961" t="s">
        <v>8356</v>
      </c>
      <c r="S2961" s="26">
        <f t="shared" si="232"/>
        <v>42498.008391203708</v>
      </c>
      <c r="T2961" s="26">
        <f t="shared" si="233"/>
        <v>16959.008391203704</v>
      </c>
      <c r="U2961" s="16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3" t="s">
        <v>8316</v>
      </c>
      <c r="R2962" t="s">
        <v>8356</v>
      </c>
      <c r="S2962" s="26">
        <f t="shared" si="232"/>
        <v>41863.757210648146</v>
      </c>
      <c r="T2962" s="26">
        <f t="shared" si="233"/>
        <v>16324.757210648148</v>
      </c>
      <c r="U2962" s="16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3" t="s">
        <v>8316</v>
      </c>
      <c r="R2963" t="s">
        <v>8317</v>
      </c>
      <c r="S2963" s="26">
        <f t="shared" si="232"/>
        <v>42061.212488425925</v>
      </c>
      <c r="T2963" s="26">
        <f t="shared" si="233"/>
        <v>16520.166666666668</v>
      </c>
      <c r="U2963" s="16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3" t="s">
        <v>8316</v>
      </c>
      <c r="R2964" t="s">
        <v>8317</v>
      </c>
      <c r="S2964" s="26">
        <f t="shared" si="232"/>
        <v>42036.24428240741</v>
      </c>
      <c r="T2964" s="26">
        <f t="shared" si="233"/>
        <v>16495.290972222221</v>
      </c>
      <c r="U2964" s="16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3" t="s">
        <v>8316</v>
      </c>
      <c r="R2965" t="s">
        <v>8317</v>
      </c>
      <c r="S2965" s="26">
        <f t="shared" si="232"/>
        <v>42157.470185185186</v>
      </c>
      <c r="T2965" s="26">
        <f t="shared" si="233"/>
        <v>16618.470185185186</v>
      </c>
      <c r="U2965" s="16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3" t="s">
        <v>8316</v>
      </c>
      <c r="R2966" t="s">
        <v>8317</v>
      </c>
      <c r="S2966" s="26">
        <f t="shared" si="232"/>
        <v>41827.909942129627</v>
      </c>
      <c r="T2966" s="26">
        <f t="shared" si="233"/>
        <v>16288.897222222222</v>
      </c>
      <c r="U2966" s="1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3" t="s">
        <v>8316</v>
      </c>
      <c r="R2967" t="s">
        <v>8317</v>
      </c>
      <c r="S2967" s="26">
        <f t="shared" si="232"/>
        <v>42162.729548611111</v>
      </c>
      <c r="T2967" s="26">
        <f t="shared" si="233"/>
        <v>16623.729548611111</v>
      </c>
      <c r="U2967" s="16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3" t="s">
        <v>8316</v>
      </c>
      <c r="R2968" t="s">
        <v>8317</v>
      </c>
      <c r="S2968" s="26">
        <f t="shared" si="232"/>
        <v>42233.738564814819</v>
      </c>
      <c r="T2968" s="26">
        <f t="shared" si="233"/>
        <v>16694.738564814816</v>
      </c>
      <c r="U2968" s="16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3" t="s">
        <v>8316</v>
      </c>
      <c r="R2969" t="s">
        <v>8317</v>
      </c>
      <c r="S2969" s="26">
        <f t="shared" si="232"/>
        <v>42042.197824074072</v>
      </c>
      <c r="T2969" s="26">
        <f t="shared" si="233"/>
        <v>16503.156157407408</v>
      </c>
      <c r="U2969" s="16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3" t="s">
        <v>8316</v>
      </c>
      <c r="R2970" t="s">
        <v>8317</v>
      </c>
      <c r="S2970" s="26">
        <f t="shared" si="232"/>
        <v>42585.523842592593</v>
      </c>
      <c r="T2970" s="26">
        <f t="shared" si="233"/>
        <v>17030.165972222221</v>
      </c>
      <c r="U2970" s="16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3" t="s">
        <v>8316</v>
      </c>
      <c r="R2971" t="s">
        <v>8317</v>
      </c>
      <c r="S2971" s="26">
        <f t="shared" si="232"/>
        <v>42097.786493055552</v>
      </c>
      <c r="T2971" s="26">
        <f t="shared" si="233"/>
        <v>16558.952083333334</v>
      </c>
      <c r="U2971" s="16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3" t="s">
        <v>8316</v>
      </c>
      <c r="R2972" t="s">
        <v>8317</v>
      </c>
      <c r="S2972" s="26">
        <f t="shared" si="232"/>
        <v>41808.669571759259</v>
      </c>
      <c r="T2972" s="26">
        <f t="shared" si="233"/>
        <v>16269.669571759259</v>
      </c>
      <c r="U2972" s="16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3" t="s">
        <v>8316</v>
      </c>
      <c r="R2973" t="s">
        <v>8317</v>
      </c>
      <c r="S2973" s="26">
        <f t="shared" si="232"/>
        <v>41852.658310185187</v>
      </c>
      <c r="T2973" s="26">
        <f t="shared" si="233"/>
        <v>16313.658310185185</v>
      </c>
      <c r="U2973" s="16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3" t="s">
        <v>8316</v>
      </c>
      <c r="R2974" t="s">
        <v>8317</v>
      </c>
      <c r="S2974" s="26">
        <f t="shared" si="232"/>
        <v>42694.110185185185</v>
      </c>
      <c r="T2974" s="26">
        <f t="shared" si="233"/>
        <v>17140.041666666668</v>
      </c>
      <c r="U2974" s="16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3" t="s">
        <v>8316</v>
      </c>
      <c r="R2975" t="s">
        <v>8317</v>
      </c>
      <c r="S2975" s="26">
        <f t="shared" si="232"/>
        <v>42341.818379629629</v>
      </c>
      <c r="T2975" s="26">
        <f t="shared" si="233"/>
        <v>16801.166666666668</v>
      </c>
      <c r="U2975" s="16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3" t="s">
        <v>8316</v>
      </c>
      <c r="R2976" t="s">
        <v>8317</v>
      </c>
      <c r="S2976" s="26">
        <f t="shared" si="232"/>
        <v>41880.061006944445</v>
      </c>
      <c r="T2976" s="26">
        <f t="shared" si="233"/>
        <v>16339.065972222221</v>
      </c>
      <c r="U2976" s="1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3" t="s">
        <v>8316</v>
      </c>
      <c r="R2977" t="s">
        <v>8317</v>
      </c>
      <c r="S2977" s="26">
        <f t="shared" si="232"/>
        <v>41941.683865740742</v>
      </c>
      <c r="T2977" s="26">
        <f t="shared" si="233"/>
        <v>16401.125</v>
      </c>
      <c r="U2977" s="16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3" t="s">
        <v>8316</v>
      </c>
      <c r="R2978" t="s">
        <v>8317</v>
      </c>
      <c r="S2978" s="26">
        <f t="shared" si="232"/>
        <v>42425.730671296296</v>
      </c>
      <c r="T2978" s="26">
        <f t="shared" si="233"/>
        <v>16873.5</v>
      </c>
      <c r="U2978" s="16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3" t="s">
        <v>8316</v>
      </c>
      <c r="R2979" t="s">
        <v>8317</v>
      </c>
      <c r="S2979" s="26">
        <f t="shared" si="232"/>
        <v>42026.88118055556</v>
      </c>
      <c r="T2979" s="26">
        <f t="shared" si="233"/>
        <v>16517.093055555557</v>
      </c>
      <c r="U2979" s="16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3" t="s">
        <v>8316</v>
      </c>
      <c r="R2980" t="s">
        <v>8317</v>
      </c>
      <c r="S2980" s="26">
        <f t="shared" si="232"/>
        <v>41922.640590277777</v>
      </c>
      <c r="T2980" s="26">
        <f t="shared" si="233"/>
        <v>16363.249305555555</v>
      </c>
      <c r="U2980" s="16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3" t="s">
        <v>8316</v>
      </c>
      <c r="R2981" t="s">
        <v>8317</v>
      </c>
      <c r="S2981" s="26">
        <f t="shared" si="232"/>
        <v>41993.824340277773</v>
      </c>
      <c r="T2981" s="26">
        <f t="shared" si="233"/>
        <v>16441.25</v>
      </c>
      <c r="U2981" s="16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3" t="s">
        <v>8316</v>
      </c>
      <c r="R2982" t="s">
        <v>8317</v>
      </c>
      <c r="S2982" s="26">
        <f t="shared" si="232"/>
        <v>42219.915856481486</v>
      </c>
      <c r="T2982" s="26">
        <f t="shared" si="233"/>
        <v>16671.083333333332</v>
      </c>
      <c r="U2982" s="16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3" t="s">
        <v>8316</v>
      </c>
      <c r="R2983" t="s">
        <v>8356</v>
      </c>
      <c r="S2983" s="26">
        <f t="shared" si="232"/>
        <v>42225.559675925921</v>
      </c>
      <c r="T2983" s="26">
        <f t="shared" si="233"/>
        <v>16701.559675925924</v>
      </c>
      <c r="U2983" s="16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3" t="s">
        <v>8316</v>
      </c>
      <c r="R2984" t="s">
        <v>8356</v>
      </c>
      <c r="S2984" s="26">
        <f t="shared" si="232"/>
        <v>42381.686840277776</v>
      </c>
      <c r="T2984" s="26">
        <f t="shared" si="233"/>
        <v>16842.68684027778</v>
      </c>
      <c r="U2984" s="16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3" t="s">
        <v>8316</v>
      </c>
      <c r="R2985" t="s">
        <v>8356</v>
      </c>
      <c r="S2985" s="26">
        <f t="shared" si="232"/>
        <v>41894.632361111115</v>
      </c>
      <c r="T2985" s="26">
        <f t="shared" si="233"/>
        <v>16385.674027777779</v>
      </c>
      <c r="U2985" s="16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3" t="s">
        <v>8316</v>
      </c>
      <c r="R2986" t="s">
        <v>8356</v>
      </c>
      <c r="S2986" s="26">
        <f t="shared" si="232"/>
        <v>42576.278715277775</v>
      </c>
      <c r="T2986" s="26">
        <f t="shared" si="233"/>
        <v>17037.278715277778</v>
      </c>
      <c r="U2986" s="1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3" t="s">
        <v>8316</v>
      </c>
      <c r="R2987" t="s">
        <v>8356</v>
      </c>
      <c r="S2987" s="26">
        <f t="shared" si="232"/>
        <v>42654.973703703698</v>
      </c>
      <c r="T2987" s="26">
        <f t="shared" si="233"/>
        <v>17105.166666666668</v>
      </c>
      <c r="U2987" s="16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3" t="s">
        <v>8316</v>
      </c>
      <c r="R2988" t="s">
        <v>8356</v>
      </c>
      <c r="S2988" s="26">
        <f t="shared" si="232"/>
        <v>42431.500069444446</v>
      </c>
      <c r="T2988" s="26">
        <f t="shared" si="233"/>
        <v>16922.458402777778</v>
      </c>
      <c r="U2988" s="16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3" t="s">
        <v>8316</v>
      </c>
      <c r="R2989" t="s">
        <v>8356</v>
      </c>
      <c r="S2989" s="26">
        <f t="shared" si="232"/>
        <v>42627.307303240741</v>
      </c>
      <c r="T2989" s="26">
        <f t="shared" si="233"/>
        <v>17087</v>
      </c>
      <c r="U2989" s="16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3" t="s">
        <v>8316</v>
      </c>
      <c r="R2990" t="s">
        <v>8356</v>
      </c>
      <c r="S2990" s="26">
        <f t="shared" si="232"/>
        <v>42511.362048611118</v>
      </c>
      <c r="T2990" s="26">
        <f t="shared" si="233"/>
        <v>16972.362048611114</v>
      </c>
      <c r="U2990" s="16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3" t="s">
        <v>8316</v>
      </c>
      <c r="R2991" t="s">
        <v>8356</v>
      </c>
      <c r="S2991" s="26">
        <f t="shared" si="232"/>
        <v>42337.02039351852</v>
      </c>
      <c r="T2991" s="26">
        <f t="shared" si="233"/>
        <v>16790.207638888889</v>
      </c>
      <c r="U2991" s="16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3" t="s">
        <v>8316</v>
      </c>
      <c r="R2992" t="s">
        <v>8356</v>
      </c>
      <c r="S2992" s="26">
        <f t="shared" si="232"/>
        <v>42341.57430555555</v>
      </c>
      <c r="T2992" s="26">
        <f t="shared" si="233"/>
        <v>16807.574305555554</v>
      </c>
      <c r="U2992" s="16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3" t="s">
        <v>8316</v>
      </c>
      <c r="R2993" t="s">
        <v>8356</v>
      </c>
      <c r="S2993" s="26">
        <f t="shared" si="232"/>
        <v>42740.837152777778</v>
      </c>
      <c r="T2993" s="26">
        <f t="shared" si="233"/>
        <v>17193.837152777778</v>
      </c>
      <c r="U2993" s="16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3" t="s">
        <v>8316</v>
      </c>
      <c r="R2994" t="s">
        <v>8356</v>
      </c>
      <c r="S2994" s="26">
        <f t="shared" si="232"/>
        <v>42622.767476851848</v>
      </c>
      <c r="T2994" s="26">
        <f t="shared" si="233"/>
        <v>17083.767476851852</v>
      </c>
      <c r="U2994" s="16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3" t="s">
        <v>8316</v>
      </c>
      <c r="R2995" t="s">
        <v>8356</v>
      </c>
      <c r="S2995" s="26">
        <f t="shared" si="232"/>
        <v>42390.838738425926</v>
      </c>
      <c r="T2995" s="26">
        <f t="shared" si="233"/>
        <v>16851.838738425929</v>
      </c>
      <c r="U2995" s="16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3" t="s">
        <v>8316</v>
      </c>
      <c r="R2996" t="s">
        <v>8356</v>
      </c>
      <c r="S2996" s="26">
        <f t="shared" si="232"/>
        <v>41885.478842592594</v>
      </c>
      <c r="T2996" s="26">
        <f t="shared" si="233"/>
        <v>16346.478842592594</v>
      </c>
      <c r="U2996" s="1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3" t="s">
        <v>8316</v>
      </c>
      <c r="R2997" t="s">
        <v>8356</v>
      </c>
      <c r="S2997" s="26">
        <f t="shared" si="232"/>
        <v>42724.665173611109</v>
      </c>
      <c r="T2997" s="26">
        <f t="shared" si="233"/>
        <v>17185.665173611113</v>
      </c>
      <c r="U2997" s="16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3" t="s">
        <v>8316</v>
      </c>
      <c r="R2998" t="s">
        <v>8356</v>
      </c>
      <c r="S2998" s="26">
        <f t="shared" si="232"/>
        <v>42090.912500000006</v>
      </c>
      <c r="T2998" s="26">
        <f t="shared" si="233"/>
        <v>16581.912500000002</v>
      </c>
      <c r="U2998" s="16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3" t="s">
        <v>8316</v>
      </c>
      <c r="R2999" t="s">
        <v>8356</v>
      </c>
      <c r="S2999" s="26">
        <f t="shared" si="232"/>
        <v>42775.733715277776</v>
      </c>
      <c r="T2999" s="26">
        <f t="shared" si="233"/>
        <v>17224.207638888889</v>
      </c>
      <c r="U2999" s="16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3" t="s">
        <v>8316</v>
      </c>
      <c r="R3000" t="s">
        <v>8356</v>
      </c>
      <c r="S3000" s="26">
        <f t="shared" si="232"/>
        <v>41778.193622685183</v>
      </c>
      <c r="T3000" s="26">
        <f t="shared" si="233"/>
        <v>16237.184027777779</v>
      </c>
      <c r="U3000" s="16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3" t="s">
        <v>8316</v>
      </c>
      <c r="R3001" t="s">
        <v>8356</v>
      </c>
      <c r="S3001" s="26">
        <f t="shared" si="232"/>
        <v>42780.740277777775</v>
      </c>
      <c r="T3001" s="26">
        <f t="shared" si="233"/>
        <v>17226.083333333332</v>
      </c>
      <c r="U3001" s="16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3" t="s">
        <v>8316</v>
      </c>
      <c r="R3002" t="s">
        <v>8356</v>
      </c>
      <c r="S3002" s="26">
        <f t="shared" si="232"/>
        <v>42752.827199074076</v>
      </c>
      <c r="T3002" s="26">
        <f t="shared" si="233"/>
        <v>17197.75</v>
      </c>
      <c r="U3002" s="16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3" t="s">
        <v>8316</v>
      </c>
      <c r="R3003" t="s">
        <v>8356</v>
      </c>
      <c r="S3003" s="26">
        <f t="shared" si="232"/>
        <v>42534.895625000005</v>
      </c>
      <c r="T3003" s="26">
        <f t="shared" si="233"/>
        <v>16995.895625000001</v>
      </c>
      <c r="U3003" s="16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3" t="s">
        <v>8316</v>
      </c>
      <c r="R3004" t="s">
        <v>8356</v>
      </c>
      <c r="S3004" s="26">
        <f t="shared" si="232"/>
        <v>41239.83625</v>
      </c>
      <c r="T3004" s="26">
        <f t="shared" si="233"/>
        <v>15700.83625</v>
      </c>
      <c r="U3004" s="16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3" t="s">
        <v>8316</v>
      </c>
      <c r="R3005" t="s">
        <v>8356</v>
      </c>
      <c r="S3005" s="26">
        <f t="shared" si="232"/>
        <v>42398.849259259259</v>
      </c>
      <c r="T3005" s="26">
        <f t="shared" si="233"/>
        <v>16861.249305555557</v>
      </c>
      <c r="U3005" s="16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3" t="s">
        <v>8316</v>
      </c>
      <c r="R3006" t="s">
        <v>8356</v>
      </c>
      <c r="S3006" s="26">
        <f t="shared" si="232"/>
        <v>41928.881064814814</v>
      </c>
      <c r="T3006" s="26">
        <f t="shared" si="233"/>
        <v>16389.922731481482</v>
      </c>
      <c r="U3006" s="1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3" t="s">
        <v>8316</v>
      </c>
      <c r="R3007" t="s">
        <v>8356</v>
      </c>
      <c r="S3007" s="26">
        <f t="shared" si="232"/>
        <v>41888.674826388888</v>
      </c>
      <c r="T3007" s="26">
        <f t="shared" si="233"/>
        <v>16349.674826388889</v>
      </c>
      <c r="U3007" s="16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3" t="s">
        <v>8316</v>
      </c>
      <c r="R3008" t="s">
        <v>8356</v>
      </c>
      <c r="S3008" s="26">
        <f t="shared" si="232"/>
        <v>41957.756840277783</v>
      </c>
      <c r="T3008" s="26">
        <f t="shared" si="233"/>
        <v>16418.75684027778</v>
      </c>
      <c r="U3008" s="16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3" t="s">
        <v>8316</v>
      </c>
      <c r="R3009" t="s">
        <v>8356</v>
      </c>
      <c r="S3009" s="26">
        <f t="shared" si="232"/>
        <v>42098.216238425928</v>
      </c>
      <c r="T3009" s="26">
        <f t="shared" si="233"/>
        <v>16550.216238425925</v>
      </c>
      <c r="U3009" s="16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3" t="s">
        <v>8316</v>
      </c>
      <c r="R3010" t="s">
        <v>8356</v>
      </c>
      <c r="S3010" s="26">
        <f t="shared" si="232"/>
        <v>42360.212025462963</v>
      </c>
      <c r="T3010" s="26">
        <f t="shared" si="233"/>
        <v>16821.212025462963</v>
      </c>
      <c r="U3010" s="16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8316</v>
      </c>
      <c r="R3011" t="s">
        <v>8356</v>
      </c>
      <c r="S3011" s="26">
        <f t="shared" ref="S3011:S3074" si="237">(((J3011/60)/60)/24)+DATE(1970,1,1)</f>
        <v>41939.569907407407</v>
      </c>
      <c r="T3011" s="26">
        <f t="shared" ref="T3011:T3074" si="238">(((I3011/60)/60)/24)</f>
        <v>16400.611574074075</v>
      </c>
      <c r="U3011" s="16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3" t="s">
        <v>8316</v>
      </c>
      <c r="R3012" t="s">
        <v>8356</v>
      </c>
      <c r="S3012" s="26">
        <f t="shared" si="237"/>
        <v>41996.832395833335</v>
      </c>
      <c r="T3012" s="26">
        <f t="shared" si="238"/>
        <v>16487.832395833331</v>
      </c>
      <c r="U3012" s="16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3" t="s">
        <v>8316</v>
      </c>
      <c r="R3013" t="s">
        <v>8356</v>
      </c>
      <c r="S3013" s="26">
        <f t="shared" si="237"/>
        <v>42334.468935185185</v>
      </c>
      <c r="T3013" s="26">
        <f t="shared" si="238"/>
        <v>16792.957638888889</v>
      </c>
      <c r="U3013" s="16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3" t="s">
        <v>8316</v>
      </c>
      <c r="R3014" t="s">
        <v>8356</v>
      </c>
      <c r="S3014" s="26">
        <f t="shared" si="237"/>
        <v>42024.702893518523</v>
      </c>
      <c r="T3014" s="26">
        <f t="shared" si="238"/>
        <v>16476.702893518519</v>
      </c>
      <c r="U3014" s="16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3" t="s">
        <v>8316</v>
      </c>
      <c r="R3015" t="s">
        <v>8356</v>
      </c>
      <c r="S3015" s="26">
        <f t="shared" si="237"/>
        <v>42146.836215277777</v>
      </c>
      <c r="T3015" s="26">
        <f t="shared" si="238"/>
        <v>16607.836215277777</v>
      </c>
      <c r="U3015" s="16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3" t="s">
        <v>8316</v>
      </c>
      <c r="R3016" t="s">
        <v>8356</v>
      </c>
      <c r="S3016" s="26">
        <f t="shared" si="237"/>
        <v>41920.123611111114</v>
      </c>
      <c r="T3016" s="26">
        <f t="shared" si="238"/>
        <v>16379.208333333334</v>
      </c>
      <c r="U3016" s="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3" t="s">
        <v>8316</v>
      </c>
      <c r="R3017" t="s">
        <v>8356</v>
      </c>
      <c r="S3017" s="26">
        <f t="shared" si="237"/>
        <v>41785.72729166667</v>
      </c>
      <c r="T3017" s="26">
        <f t="shared" si="238"/>
        <v>16232.166666666666</v>
      </c>
      <c r="U3017" s="16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3" t="s">
        <v>8316</v>
      </c>
      <c r="R3018" t="s">
        <v>8356</v>
      </c>
      <c r="S3018" s="26">
        <f t="shared" si="237"/>
        <v>41778.548055555555</v>
      </c>
      <c r="T3018" s="26">
        <f t="shared" si="238"/>
        <v>16269.548055555555</v>
      </c>
      <c r="U3018" s="16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3" t="s">
        <v>8316</v>
      </c>
      <c r="R3019" t="s">
        <v>8356</v>
      </c>
      <c r="S3019" s="26">
        <f t="shared" si="237"/>
        <v>41841.850034722222</v>
      </c>
      <c r="T3019" s="26">
        <f t="shared" si="238"/>
        <v>16302.850034722222</v>
      </c>
      <c r="U3019" s="16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3" t="s">
        <v>8316</v>
      </c>
      <c r="R3020" t="s">
        <v>8356</v>
      </c>
      <c r="S3020" s="26">
        <f t="shared" si="237"/>
        <v>42163.29833333334</v>
      </c>
      <c r="T3020" s="26">
        <f t="shared" si="238"/>
        <v>16636.916666666668</v>
      </c>
      <c r="U3020" s="16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3" t="s">
        <v>8316</v>
      </c>
      <c r="R3021" t="s">
        <v>8356</v>
      </c>
      <c r="S3021" s="26">
        <f t="shared" si="237"/>
        <v>41758.833564814813</v>
      </c>
      <c r="T3021" s="26">
        <f t="shared" si="238"/>
        <v>16217.125</v>
      </c>
      <c r="U3021" s="16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3" t="s">
        <v>8316</v>
      </c>
      <c r="R3022" t="s">
        <v>8356</v>
      </c>
      <c r="S3022" s="26">
        <f t="shared" si="237"/>
        <v>42170.846446759257</v>
      </c>
      <c r="T3022" s="26">
        <f t="shared" si="238"/>
        <v>16661.84644675926</v>
      </c>
      <c r="U3022" s="16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3" t="s">
        <v>8316</v>
      </c>
      <c r="R3023" t="s">
        <v>8356</v>
      </c>
      <c r="S3023" s="26">
        <f t="shared" si="237"/>
        <v>42660.618854166663</v>
      </c>
      <c r="T3023" s="26">
        <f t="shared" si="238"/>
        <v>17127.249305555557</v>
      </c>
      <c r="U3023" s="16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3" t="s">
        <v>8316</v>
      </c>
      <c r="R3024" t="s">
        <v>8356</v>
      </c>
      <c r="S3024" s="26">
        <f t="shared" si="237"/>
        <v>42564.95380787037</v>
      </c>
      <c r="T3024" s="26">
        <f t="shared" si="238"/>
        <v>17040.95380787037</v>
      </c>
      <c r="U3024" s="16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3" t="s">
        <v>8316</v>
      </c>
      <c r="R3025" t="s">
        <v>8356</v>
      </c>
      <c r="S3025" s="26">
        <f t="shared" si="237"/>
        <v>42121.675763888896</v>
      </c>
      <c r="T3025" s="26">
        <f t="shared" si="238"/>
        <v>16597.675763888892</v>
      </c>
      <c r="U3025" s="16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3" t="s">
        <v>8316</v>
      </c>
      <c r="R3026" t="s">
        <v>8356</v>
      </c>
      <c r="S3026" s="26">
        <f t="shared" si="237"/>
        <v>41158.993923611109</v>
      </c>
      <c r="T3026" s="26">
        <f t="shared" si="238"/>
        <v>15619.993923611111</v>
      </c>
      <c r="U3026" s="1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3" t="s">
        <v>8316</v>
      </c>
      <c r="R3027" t="s">
        <v>8356</v>
      </c>
      <c r="S3027" s="26">
        <f t="shared" si="237"/>
        <v>41761.509409722225</v>
      </c>
      <c r="T3027" s="26">
        <f t="shared" si="238"/>
        <v>16220.666666666666</v>
      </c>
      <c r="U3027" s="16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3" t="s">
        <v>8316</v>
      </c>
      <c r="R3028" t="s">
        <v>8356</v>
      </c>
      <c r="S3028" s="26">
        <f t="shared" si="237"/>
        <v>42783.459398148145</v>
      </c>
      <c r="T3028" s="26">
        <f t="shared" si="238"/>
        <v>17228.459398148148</v>
      </c>
      <c r="U3028" s="16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3" t="s">
        <v>8316</v>
      </c>
      <c r="R3029" t="s">
        <v>8356</v>
      </c>
      <c r="S3029" s="26">
        <f t="shared" si="237"/>
        <v>42053.704293981486</v>
      </c>
      <c r="T3029" s="26">
        <f t="shared" si="238"/>
        <v>16514.662627314814</v>
      </c>
      <c r="U3029" s="16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3" t="s">
        <v>8316</v>
      </c>
      <c r="R3030" t="s">
        <v>8356</v>
      </c>
      <c r="S3030" s="26">
        <f t="shared" si="237"/>
        <v>42567.264178240745</v>
      </c>
      <c r="T3030" s="26">
        <f t="shared" si="238"/>
        <v>17028.264178240741</v>
      </c>
      <c r="U3030" s="16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3" t="s">
        <v>8316</v>
      </c>
      <c r="R3031" t="s">
        <v>8356</v>
      </c>
      <c r="S3031" s="26">
        <f t="shared" si="237"/>
        <v>41932.708877314813</v>
      </c>
      <c r="T3031" s="26">
        <f t="shared" si="238"/>
        <v>16392.190972222223</v>
      </c>
      <c r="U3031" s="16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3" t="s">
        <v>8316</v>
      </c>
      <c r="R3032" t="s">
        <v>8356</v>
      </c>
      <c r="S3032" s="26">
        <f t="shared" si="237"/>
        <v>42233.747349537036</v>
      </c>
      <c r="T3032" s="26">
        <f t="shared" si="238"/>
        <v>16694.74734953704</v>
      </c>
      <c r="U3032" s="16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3" t="s">
        <v>8316</v>
      </c>
      <c r="R3033" t="s">
        <v>8356</v>
      </c>
      <c r="S3033" s="26">
        <f t="shared" si="237"/>
        <v>42597.882488425923</v>
      </c>
      <c r="T3033" s="26">
        <f t="shared" si="238"/>
        <v>17088.882488425927</v>
      </c>
      <c r="U3033" s="16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3" t="s">
        <v>8316</v>
      </c>
      <c r="R3034" t="s">
        <v>8356</v>
      </c>
      <c r="S3034" s="26">
        <f t="shared" si="237"/>
        <v>42228.044664351852</v>
      </c>
      <c r="T3034" s="26">
        <f t="shared" si="238"/>
        <v>16689.044664351852</v>
      </c>
      <c r="U3034" s="16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3" t="s">
        <v>8316</v>
      </c>
      <c r="R3035" t="s">
        <v>8356</v>
      </c>
      <c r="S3035" s="26">
        <f t="shared" si="237"/>
        <v>42570.110243055555</v>
      </c>
      <c r="T3035" s="26">
        <f t="shared" si="238"/>
        <v>17031.110243055555</v>
      </c>
      <c r="U3035" s="16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3" t="s">
        <v>8316</v>
      </c>
      <c r="R3036" t="s">
        <v>8356</v>
      </c>
      <c r="S3036" s="26">
        <f t="shared" si="237"/>
        <v>42644.535358796296</v>
      </c>
      <c r="T3036" s="26">
        <f t="shared" si="238"/>
        <v>17106.165972222221</v>
      </c>
      <c r="U3036" s="1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3" t="s">
        <v>8316</v>
      </c>
      <c r="R3037" t="s">
        <v>8356</v>
      </c>
      <c r="S3037" s="26">
        <f t="shared" si="237"/>
        <v>41368.560289351852</v>
      </c>
      <c r="T3037" s="26">
        <f t="shared" si="238"/>
        <v>15829.560289351852</v>
      </c>
      <c r="U3037" s="16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3" t="s">
        <v>8316</v>
      </c>
      <c r="R3038" t="s">
        <v>8356</v>
      </c>
      <c r="S3038" s="26">
        <f t="shared" si="237"/>
        <v>41466.785231481481</v>
      </c>
      <c r="T3038" s="26">
        <f t="shared" si="238"/>
        <v>15933.499305555555</v>
      </c>
      <c r="U3038" s="16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3" t="s">
        <v>8316</v>
      </c>
      <c r="R3039" t="s">
        <v>8356</v>
      </c>
      <c r="S3039" s="26">
        <f t="shared" si="237"/>
        <v>40378.893206018518</v>
      </c>
      <c r="T3039" s="26">
        <f t="shared" si="238"/>
        <v>14884.207638888889</v>
      </c>
      <c r="U3039" s="16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3" t="s">
        <v>8316</v>
      </c>
      <c r="R3040" t="s">
        <v>8356</v>
      </c>
      <c r="S3040" s="26">
        <f t="shared" si="237"/>
        <v>42373.252280092594</v>
      </c>
      <c r="T3040" s="26">
        <f t="shared" si="238"/>
        <v>16864.252280092594</v>
      </c>
      <c r="U3040" s="16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3" t="s">
        <v>8316</v>
      </c>
      <c r="R3041" t="s">
        <v>8356</v>
      </c>
      <c r="S3041" s="26">
        <f t="shared" si="237"/>
        <v>41610.794421296298</v>
      </c>
      <c r="T3041" s="26">
        <f t="shared" si="238"/>
        <v>16068.332638888889</v>
      </c>
      <c r="U3041" s="16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3" t="s">
        <v>8316</v>
      </c>
      <c r="R3042" t="s">
        <v>8356</v>
      </c>
      <c r="S3042" s="26">
        <f t="shared" si="237"/>
        <v>42177.791909722218</v>
      </c>
      <c r="T3042" s="26">
        <f t="shared" si="238"/>
        <v>16612.958333333332</v>
      </c>
      <c r="U3042" s="16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3" t="s">
        <v>8316</v>
      </c>
      <c r="R3043" t="s">
        <v>8356</v>
      </c>
      <c r="S3043" s="26">
        <f t="shared" si="237"/>
        <v>42359.868611111116</v>
      </c>
      <c r="T3043" s="26">
        <f t="shared" si="238"/>
        <v>16820.868611111113</v>
      </c>
      <c r="U3043" s="16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3" t="s">
        <v>8316</v>
      </c>
      <c r="R3044" t="s">
        <v>8356</v>
      </c>
      <c r="S3044" s="26">
        <f t="shared" si="237"/>
        <v>42253.688043981485</v>
      </c>
      <c r="T3044" s="26">
        <f t="shared" si="238"/>
        <v>16714.688043981481</v>
      </c>
      <c r="U3044" s="16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3" t="s">
        <v>8316</v>
      </c>
      <c r="R3045" t="s">
        <v>8356</v>
      </c>
      <c r="S3045" s="26">
        <f t="shared" si="237"/>
        <v>42083.070590277777</v>
      </c>
      <c r="T3045" s="26">
        <f t="shared" si="238"/>
        <v>16541.118055555555</v>
      </c>
      <c r="U3045" s="16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3" t="s">
        <v>8316</v>
      </c>
      <c r="R3046" t="s">
        <v>8356</v>
      </c>
      <c r="S3046" s="26">
        <f t="shared" si="237"/>
        <v>42387.7268287037</v>
      </c>
      <c r="T3046" s="26">
        <f t="shared" si="238"/>
        <v>16833.726828703704</v>
      </c>
      <c r="U3046" s="1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3" t="s">
        <v>8316</v>
      </c>
      <c r="R3047" t="s">
        <v>8356</v>
      </c>
      <c r="S3047" s="26">
        <f t="shared" si="237"/>
        <v>41843.155729166669</v>
      </c>
      <c r="T3047" s="26">
        <f t="shared" si="238"/>
        <v>16304.155729166667</v>
      </c>
      <c r="U3047" s="16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3" t="s">
        <v>8316</v>
      </c>
      <c r="R3048" t="s">
        <v>8356</v>
      </c>
      <c r="S3048" s="26">
        <f t="shared" si="237"/>
        <v>41862.803078703706</v>
      </c>
      <c r="T3048" s="26">
        <f t="shared" si="238"/>
        <v>16323.202777777777</v>
      </c>
      <c r="U3048" s="16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3" t="s">
        <v>8316</v>
      </c>
      <c r="R3049" t="s">
        <v>8356</v>
      </c>
      <c r="S3049" s="26">
        <f t="shared" si="237"/>
        <v>42443.989050925928</v>
      </c>
      <c r="T3049" s="26">
        <f t="shared" si="238"/>
        <v>16918.552777777779</v>
      </c>
      <c r="U3049" s="16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3" t="s">
        <v>8316</v>
      </c>
      <c r="R3050" t="s">
        <v>8356</v>
      </c>
      <c r="S3050" s="26">
        <f t="shared" si="237"/>
        <v>41975.901180555549</v>
      </c>
      <c r="T3050" s="26">
        <f t="shared" si="238"/>
        <v>16435.890277777777</v>
      </c>
      <c r="U3050" s="16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3" t="s">
        <v>8316</v>
      </c>
      <c r="R3051" t="s">
        <v>8356</v>
      </c>
      <c r="S3051" s="26">
        <f t="shared" si="237"/>
        <v>42139.014525462961</v>
      </c>
      <c r="T3051" s="26">
        <f t="shared" si="238"/>
        <v>16600.014525462964</v>
      </c>
      <c r="U3051" s="16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3" t="s">
        <v>8316</v>
      </c>
      <c r="R3052" t="s">
        <v>8356</v>
      </c>
      <c r="S3052" s="26">
        <f t="shared" si="237"/>
        <v>42465.16851851852</v>
      </c>
      <c r="T3052" s="26">
        <f t="shared" si="238"/>
        <v>16926.16851851852</v>
      </c>
      <c r="U3052" s="16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3" t="s">
        <v>8316</v>
      </c>
      <c r="R3053" t="s">
        <v>8356</v>
      </c>
      <c r="S3053" s="26">
        <f t="shared" si="237"/>
        <v>42744.416030092587</v>
      </c>
      <c r="T3053" s="26">
        <f t="shared" si="238"/>
        <v>17205.416030092591</v>
      </c>
      <c r="U3053" s="16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3" t="s">
        <v>8316</v>
      </c>
      <c r="R3054" t="s">
        <v>8356</v>
      </c>
      <c r="S3054" s="26">
        <f t="shared" si="237"/>
        <v>42122.670069444444</v>
      </c>
      <c r="T3054" s="26">
        <f t="shared" si="238"/>
        <v>16583.665972222221</v>
      </c>
      <c r="U3054" s="16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3" t="s">
        <v>8316</v>
      </c>
      <c r="R3055" t="s">
        <v>8356</v>
      </c>
      <c r="S3055" s="26">
        <f t="shared" si="237"/>
        <v>41862.761724537035</v>
      </c>
      <c r="T3055" s="26">
        <f t="shared" si="238"/>
        <v>16345.165972222223</v>
      </c>
      <c r="U3055" s="16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3" t="s">
        <v>8316</v>
      </c>
      <c r="R3056" t="s">
        <v>8356</v>
      </c>
      <c r="S3056" s="26">
        <f t="shared" si="237"/>
        <v>42027.832800925928</v>
      </c>
      <c r="T3056" s="26">
        <f t="shared" si="238"/>
        <v>16496.044444444444</v>
      </c>
      <c r="U3056" s="1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3" t="s">
        <v>8316</v>
      </c>
      <c r="R3057" t="s">
        <v>8356</v>
      </c>
      <c r="S3057" s="26">
        <f t="shared" si="237"/>
        <v>41953.95821759259</v>
      </c>
      <c r="T3057" s="26">
        <f t="shared" si="238"/>
        <v>16444.958217592593</v>
      </c>
      <c r="U3057" s="16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3" t="s">
        <v>8316</v>
      </c>
      <c r="R3058" t="s">
        <v>8356</v>
      </c>
      <c r="S3058" s="26">
        <f t="shared" si="237"/>
        <v>41851.636388888888</v>
      </c>
      <c r="T3058" s="26">
        <f t="shared" si="238"/>
        <v>16342.636388888888</v>
      </c>
      <c r="U3058" s="16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3" t="s">
        <v>8316</v>
      </c>
      <c r="R3059" t="s">
        <v>8356</v>
      </c>
      <c r="S3059" s="26">
        <f t="shared" si="237"/>
        <v>42433.650590277779</v>
      </c>
      <c r="T3059" s="26">
        <f t="shared" si="238"/>
        <v>16894.608923611111</v>
      </c>
      <c r="U3059" s="16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3" t="s">
        <v>8316</v>
      </c>
      <c r="R3060" t="s">
        <v>8356</v>
      </c>
      <c r="S3060" s="26">
        <f t="shared" si="237"/>
        <v>42460.374305555553</v>
      </c>
      <c r="T3060" s="26">
        <f t="shared" si="238"/>
        <v>16941.374305555557</v>
      </c>
      <c r="U3060" s="16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3" t="s">
        <v>8316</v>
      </c>
      <c r="R3061" t="s">
        <v>8356</v>
      </c>
      <c r="S3061" s="26">
        <f t="shared" si="237"/>
        <v>41829.935717592591</v>
      </c>
      <c r="T3061" s="26">
        <f t="shared" si="238"/>
        <v>16290.935717592592</v>
      </c>
      <c r="U3061" s="16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3" t="s">
        <v>8316</v>
      </c>
      <c r="R3062" t="s">
        <v>8356</v>
      </c>
      <c r="S3062" s="26">
        <f t="shared" si="237"/>
        <v>42245.274699074071</v>
      </c>
      <c r="T3062" s="26">
        <f t="shared" si="238"/>
        <v>16706.274699074074</v>
      </c>
      <c r="U3062" s="16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3" t="s">
        <v>8316</v>
      </c>
      <c r="R3063" t="s">
        <v>8356</v>
      </c>
      <c r="S3063" s="26">
        <f t="shared" si="237"/>
        <v>41834.784120370372</v>
      </c>
      <c r="T3063" s="26">
        <f t="shared" si="238"/>
        <v>16295.78412037037</v>
      </c>
      <c r="U3063" s="16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3" t="s">
        <v>8316</v>
      </c>
      <c r="R3064" t="s">
        <v>8356</v>
      </c>
      <c r="S3064" s="26">
        <f t="shared" si="237"/>
        <v>42248.535787037035</v>
      </c>
      <c r="T3064" s="26">
        <f t="shared" si="238"/>
        <v>16708.75</v>
      </c>
      <c r="U3064" s="16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3" t="s">
        <v>8316</v>
      </c>
      <c r="R3065" t="s">
        <v>8356</v>
      </c>
      <c r="S3065" s="26">
        <f t="shared" si="237"/>
        <v>42630.922893518517</v>
      </c>
      <c r="T3065" s="26">
        <f t="shared" si="238"/>
        <v>17096.922893518517</v>
      </c>
      <c r="U3065" s="16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3" t="s">
        <v>8316</v>
      </c>
      <c r="R3066" t="s">
        <v>8356</v>
      </c>
      <c r="S3066" s="26">
        <f t="shared" si="237"/>
        <v>42299.130162037036</v>
      </c>
      <c r="T3066" s="26">
        <f t="shared" si="238"/>
        <v>16761.290972222221</v>
      </c>
      <c r="U3066" s="1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3" t="s">
        <v>8316</v>
      </c>
      <c r="R3067" t="s">
        <v>8356</v>
      </c>
      <c r="S3067" s="26">
        <f t="shared" si="237"/>
        <v>41825.055231481485</v>
      </c>
      <c r="T3067" s="26">
        <f t="shared" si="238"/>
        <v>16281.055231481483</v>
      </c>
      <c r="U3067" s="16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3" t="s">
        <v>8316</v>
      </c>
      <c r="R3068" t="s">
        <v>8356</v>
      </c>
      <c r="S3068" s="26">
        <f t="shared" si="237"/>
        <v>42531.228437500002</v>
      </c>
      <c r="T3068" s="26">
        <f t="shared" si="238"/>
        <v>16992.228437499998</v>
      </c>
      <c r="U3068" s="16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3" t="s">
        <v>8316</v>
      </c>
      <c r="R3069" t="s">
        <v>8356</v>
      </c>
      <c r="S3069" s="26">
        <f t="shared" si="237"/>
        <v>42226.938414351855</v>
      </c>
      <c r="T3069" s="26">
        <f t="shared" si="238"/>
        <v>16687.938414351851</v>
      </c>
      <c r="U3069" s="16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3" t="s">
        <v>8316</v>
      </c>
      <c r="R3070" t="s">
        <v>8356</v>
      </c>
      <c r="S3070" s="26">
        <f t="shared" si="237"/>
        <v>42263.691574074073</v>
      </c>
      <c r="T3070" s="26">
        <f t="shared" si="238"/>
        <v>16724.691574074073</v>
      </c>
      <c r="U3070" s="16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3" t="s">
        <v>8316</v>
      </c>
      <c r="R3071" t="s">
        <v>8356</v>
      </c>
      <c r="S3071" s="26">
        <f t="shared" si="237"/>
        <v>41957.833726851852</v>
      </c>
      <c r="T3071" s="26">
        <f t="shared" si="238"/>
        <v>16418.833726851852</v>
      </c>
      <c r="U3071" s="16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3" t="s">
        <v>8316</v>
      </c>
      <c r="R3072" t="s">
        <v>8356</v>
      </c>
      <c r="S3072" s="26">
        <f t="shared" si="237"/>
        <v>42690.733437499999</v>
      </c>
      <c r="T3072" s="26">
        <f t="shared" si="238"/>
        <v>17142.733437499999</v>
      </c>
      <c r="U3072" s="16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3" t="s">
        <v>8316</v>
      </c>
      <c r="R3073" t="s">
        <v>8356</v>
      </c>
      <c r="S3073" s="26">
        <f t="shared" si="237"/>
        <v>42097.732418981483</v>
      </c>
      <c r="T3073" s="26">
        <f t="shared" si="238"/>
        <v>16546.249305555557</v>
      </c>
      <c r="U3073" s="16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3" t="s">
        <v>8316</v>
      </c>
      <c r="R3074" t="s">
        <v>8356</v>
      </c>
      <c r="S3074" s="26">
        <f t="shared" si="237"/>
        <v>42658.690532407403</v>
      </c>
      <c r="T3074" s="26">
        <f t="shared" si="238"/>
        <v>17104.073611111111</v>
      </c>
      <c r="U3074" s="16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8316</v>
      </c>
      <c r="R3075" t="s">
        <v>8356</v>
      </c>
      <c r="S3075" s="26">
        <f t="shared" ref="S3075:S3138" si="242">(((J3075/60)/60)/24)+DATE(1970,1,1)</f>
        <v>42111.684027777781</v>
      </c>
      <c r="T3075" s="26">
        <f t="shared" ref="T3075:T3138" si="243">(((I3075/60)/60)/24)</f>
        <v>16600.804861111112</v>
      </c>
      <c r="U3075" s="16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3" t="s">
        <v>8316</v>
      </c>
      <c r="R3076" t="s">
        <v>8356</v>
      </c>
      <c r="S3076" s="26">
        <f t="shared" si="242"/>
        <v>42409.571284722217</v>
      </c>
      <c r="T3076" s="26">
        <f t="shared" si="243"/>
        <v>16870.57128472222</v>
      </c>
      <c r="U3076" s="1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3" t="s">
        <v>8316</v>
      </c>
      <c r="R3077" t="s">
        <v>8356</v>
      </c>
      <c r="S3077" s="26">
        <f t="shared" si="242"/>
        <v>42551.102314814809</v>
      </c>
      <c r="T3077" s="26">
        <f t="shared" si="243"/>
        <v>17032.102314814812</v>
      </c>
      <c r="U3077" s="16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3" t="s">
        <v>8316</v>
      </c>
      <c r="R3078" t="s">
        <v>8356</v>
      </c>
      <c r="S3078" s="26">
        <f t="shared" si="242"/>
        <v>42226.651886574073</v>
      </c>
      <c r="T3078" s="26">
        <f t="shared" si="243"/>
        <v>16717.651886574073</v>
      </c>
      <c r="U3078" s="16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3" t="s">
        <v>8316</v>
      </c>
      <c r="R3079" t="s">
        <v>8356</v>
      </c>
      <c r="S3079" s="26">
        <f t="shared" si="242"/>
        <v>42766.956921296296</v>
      </c>
      <c r="T3079" s="26">
        <f t="shared" si="243"/>
        <v>17227.956921296296</v>
      </c>
      <c r="U3079" s="16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3" t="s">
        <v>8316</v>
      </c>
      <c r="R3080" t="s">
        <v>8356</v>
      </c>
      <c r="S3080" s="26">
        <f t="shared" si="242"/>
        <v>42031.138831018514</v>
      </c>
      <c r="T3080" s="26">
        <f t="shared" si="243"/>
        <v>16492.138831018518</v>
      </c>
      <c r="U3080" s="16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3" t="s">
        <v>8316</v>
      </c>
      <c r="R3081" t="s">
        <v>8356</v>
      </c>
      <c r="S3081" s="26">
        <f t="shared" si="242"/>
        <v>42055.713368055556</v>
      </c>
      <c r="T3081" s="26">
        <f t="shared" si="243"/>
        <v>16516.671701388888</v>
      </c>
      <c r="U3081" s="16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3" t="s">
        <v>8316</v>
      </c>
      <c r="R3082" t="s">
        <v>8356</v>
      </c>
      <c r="S3082" s="26">
        <f t="shared" si="242"/>
        <v>41940.028287037036</v>
      </c>
      <c r="T3082" s="26">
        <f t="shared" si="243"/>
        <v>16431.069953703704</v>
      </c>
      <c r="U3082" s="16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3" t="s">
        <v>8316</v>
      </c>
      <c r="R3083" t="s">
        <v>8356</v>
      </c>
      <c r="S3083" s="26">
        <f t="shared" si="242"/>
        <v>42237.181608796294</v>
      </c>
      <c r="T3083" s="26">
        <f t="shared" si="243"/>
        <v>16698.181608796298</v>
      </c>
      <c r="U3083" s="16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3" t="s">
        <v>8316</v>
      </c>
      <c r="R3084" t="s">
        <v>8356</v>
      </c>
      <c r="S3084" s="26">
        <f t="shared" si="242"/>
        <v>42293.922986111109</v>
      </c>
      <c r="T3084" s="26">
        <f t="shared" si="243"/>
        <v>16754.964652777777</v>
      </c>
      <c r="U3084" s="16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3" t="s">
        <v>8316</v>
      </c>
      <c r="R3085" t="s">
        <v>8356</v>
      </c>
      <c r="S3085" s="26">
        <f t="shared" si="242"/>
        <v>41853.563402777778</v>
      </c>
      <c r="T3085" s="26">
        <f t="shared" si="243"/>
        <v>16314.208333333334</v>
      </c>
      <c r="U3085" s="16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3" t="s">
        <v>8316</v>
      </c>
      <c r="R3086" t="s">
        <v>8356</v>
      </c>
      <c r="S3086" s="26">
        <f t="shared" si="242"/>
        <v>42100.723738425921</v>
      </c>
      <c r="T3086" s="26">
        <f t="shared" si="243"/>
        <v>16560.783333333333</v>
      </c>
      <c r="U3086" s="1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3" t="s">
        <v>8316</v>
      </c>
      <c r="R3087" t="s">
        <v>8356</v>
      </c>
      <c r="S3087" s="26">
        <f t="shared" si="242"/>
        <v>42246.883784722217</v>
      </c>
      <c r="T3087" s="26">
        <f t="shared" si="243"/>
        <v>16707.88378472222</v>
      </c>
      <c r="U3087" s="16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3" t="s">
        <v>8316</v>
      </c>
      <c r="R3088" t="s">
        <v>8356</v>
      </c>
      <c r="S3088" s="26">
        <f t="shared" si="242"/>
        <v>42173.67082175926</v>
      </c>
      <c r="T3088" s="26">
        <f t="shared" si="243"/>
        <v>16664.67082175926</v>
      </c>
      <c r="U3088" s="16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3" t="s">
        <v>8316</v>
      </c>
      <c r="R3089" t="s">
        <v>8356</v>
      </c>
      <c r="S3089" s="26">
        <f t="shared" si="242"/>
        <v>42665.150347222225</v>
      </c>
      <c r="T3089" s="26">
        <f t="shared" si="243"/>
        <v>17156.192013888889</v>
      </c>
      <c r="U3089" s="16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3" t="s">
        <v>8316</v>
      </c>
      <c r="R3090" t="s">
        <v>8356</v>
      </c>
      <c r="S3090" s="26">
        <f t="shared" si="242"/>
        <v>41981.57230324074</v>
      </c>
      <c r="T3090" s="26">
        <f t="shared" si="243"/>
        <v>16443.570138888888</v>
      </c>
      <c r="U3090" s="16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3" t="s">
        <v>8316</v>
      </c>
      <c r="R3091" t="s">
        <v>8356</v>
      </c>
      <c r="S3091" s="26">
        <f t="shared" si="242"/>
        <v>42528.542627314819</v>
      </c>
      <c r="T3091" s="26">
        <f t="shared" si="243"/>
        <v>16991.082638888889</v>
      </c>
      <c r="U3091" s="16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3" t="s">
        <v>8316</v>
      </c>
      <c r="R3092" t="s">
        <v>8356</v>
      </c>
      <c r="S3092" s="26">
        <f t="shared" si="242"/>
        <v>42065.818807870368</v>
      </c>
      <c r="T3092" s="26">
        <f t="shared" si="243"/>
        <v>16556.777141203704</v>
      </c>
      <c r="U3092" s="16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3" t="s">
        <v>8316</v>
      </c>
      <c r="R3093" t="s">
        <v>8356</v>
      </c>
      <c r="S3093" s="26">
        <f t="shared" si="242"/>
        <v>42566.948414351849</v>
      </c>
      <c r="T3093" s="26">
        <f t="shared" si="243"/>
        <v>17027.948414351853</v>
      </c>
      <c r="U3093" s="16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3" t="s">
        <v>8316</v>
      </c>
      <c r="R3094" t="s">
        <v>8356</v>
      </c>
      <c r="S3094" s="26">
        <f t="shared" si="242"/>
        <v>42255.619351851856</v>
      </c>
      <c r="T3094" s="26">
        <f t="shared" si="243"/>
        <v>16723.916666666668</v>
      </c>
      <c r="U3094" s="16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3" t="s">
        <v>8316</v>
      </c>
      <c r="R3095" t="s">
        <v>8356</v>
      </c>
      <c r="S3095" s="26">
        <f t="shared" si="242"/>
        <v>41760.909039351849</v>
      </c>
      <c r="T3095" s="26">
        <f t="shared" si="243"/>
        <v>16222.165972222223</v>
      </c>
      <c r="U3095" s="16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3" t="s">
        <v>8316</v>
      </c>
      <c r="R3096" t="s">
        <v>8356</v>
      </c>
      <c r="S3096" s="26">
        <f t="shared" si="242"/>
        <v>42207.795787037037</v>
      </c>
      <c r="T3096" s="26">
        <f t="shared" si="243"/>
        <v>16698.795787037037</v>
      </c>
      <c r="U3096" s="1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3" t="s">
        <v>8316</v>
      </c>
      <c r="R3097" t="s">
        <v>8356</v>
      </c>
      <c r="S3097" s="26">
        <f t="shared" si="242"/>
        <v>42523.025231481486</v>
      </c>
      <c r="T3097" s="26">
        <f t="shared" si="243"/>
        <v>17014.025231481482</v>
      </c>
      <c r="U3097" s="16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3" t="s">
        <v>8316</v>
      </c>
      <c r="R3098" t="s">
        <v>8356</v>
      </c>
      <c r="S3098" s="26">
        <f t="shared" si="242"/>
        <v>42114.825532407413</v>
      </c>
      <c r="T3098" s="26">
        <f t="shared" si="243"/>
        <v>16575.825532407409</v>
      </c>
      <c r="U3098" s="16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3" t="s">
        <v>8316</v>
      </c>
      <c r="R3099" t="s">
        <v>8356</v>
      </c>
      <c r="S3099" s="26">
        <f t="shared" si="242"/>
        <v>42629.503483796296</v>
      </c>
      <c r="T3099" s="26">
        <f t="shared" si="243"/>
        <v>17081.583333333332</v>
      </c>
      <c r="U3099" s="16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3" t="s">
        <v>8316</v>
      </c>
      <c r="R3100" t="s">
        <v>8356</v>
      </c>
      <c r="S3100" s="26">
        <f t="shared" si="242"/>
        <v>42359.792233796295</v>
      </c>
      <c r="T3100" s="26">
        <f t="shared" si="243"/>
        <v>16839.011805555554</v>
      </c>
      <c r="U3100" s="16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3" t="s">
        <v>8316</v>
      </c>
      <c r="R3101" t="s">
        <v>8356</v>
      </c>
      <c r="S3101" s="26">
        <f t="shared" si="242"/>
        <v>42382.189710648148</v>
      </c>
      <c r="T3101" s="26">
        <f t="shared" si="243"/>
        <v>16843.189710648148</v>
      </c>
      <c r="U3101" s="16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3" t="s">
        <v>8316</v>
      </c>
      <c r="R3102" t="s">
        <v>8356</v>
      </c>
      <c r="S3102" s="26">
        <f t="shared" si="242"/>
        <v>41902.622395833336</v>
      </c>
      <c r="T3102" s="26">
        <f t="shared" si="243"/>
        <v>16363.622395833334</v>
      </c>
      <c r="U3102" s="16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3" t="s">
        <v>8316</v>
      </c>
      <c r="R3103" t="s">
        <v>8356</v>
      </c>
      <c r="S3103" s="26">
        <f t="shared" si="242"/>
        <v>42171.383530092593</v>
      </c>
      <c r="T3103" s="26">
        <f t="shared" si="243"/>
        <v>16632.330555555556</v>
      </c>
      <c r="U3103" s="16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3" t="s">
        <v>8316</v>
      </c>
      <c r="R3104" t="s">
        <v>8356</v>
      </c>
      <c r="S3104" s="26">
        <f t="shared" si="242"/>
        <v>42555.340486111112</v>
      </c>
      <c r="T3104" s="26">
        <f t="shared" si="243"/>
        <v>17036.340486111112</v>
      </c>
      <c r="U3104" s="16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3" t="s">
        <v>8316</v>
      </c>
      <c r="R3105" t="s">
        <v>8356</v>
      </c>
      <c r="S3105" s="26">
        <f t="shared" si="242"/>
        <v>42107.156319444446</v>
      </c>
      <c r="T3105" s="26">
        <f t="shared" si="243"/>
        <v>16598.156319444446</v>
      </c>
      <c r="U3105" s="16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3" t="s">
        <v>8316</v>
      </c>
      <c r="R3106" t="s">
        <v>8356</v>
      </c>
      <c r="S3106" s="26">
        <f t="shared" si="242"/>
        <v>42006.908692129626</v>
      </c>
      <c r="T3106" s="26">
        <f t="shared" si="243"/>
        <v>16469.083333333332</v>
      </c>
      <c r="U3106" s="1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3" t="s">
        <v>8316</v>
      </c>
      <c r="R3107" t="s">
        <v>8356</v>
      </c>
      <c r="S3107" s="26">
        <f t="shared" si="242"/>
        <v>41876.718935185185</v>
      </c>
      <c r="T3107" s="26">
        <f t="shared" si="243"/>
        <v>16362.208333333334</v>
      </c>
      <c r="U3107" s="16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3" t="s">
        <v>8316</v>
      </c>
      <c r="R3108" t="s">
        <v>8356</v>
      </c>
      <c r="S3108" s="26">
        <f t="shared" si="242"/>
        <v>42241.429120370376</v>
      </c>
      <c r="T3108" s="26">
        <f t="shared" si="243"/>
        <v>16694.916666666668</v>
      </c>
      <c r="U3108" s="16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3" t="s">
        <v>8316</v>
      </c>
      <c r="R3109" t="s">
        <v>8356</v>
      </c>
      <c r="S3109" s="26">
        <f t="shared" si="242"/>
        <v>42128.814247685179</v>
      </c>
      <c r="T3109" s="26">
        <f t="shared" si="243"/>
        <v>16566.814247685183</v>
      </c>
      <c r="U3109" s="16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3" t="s">
        <v>8316</v>
      </c>
      <c r="R3110" t="s">
        <v>8356</v>
      </c>
      <c r="S3110" s="26">
        <f t="shared" si="242"/>
        <v>42062.680486111116</v>
      </c>
      <c r="T3110" s="26">
        <f t="shared" si="243"/>
        <v>16553.638819444444</v>
      </c>
      <c r="U3110" s="16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3" t="s">
        <v>8316</v>
      </c>
      <c r="R3111" t="s">
        <v>8356</v>
      </c>
      <c r="S3111" s="26">
        <f t="shared" si="242"/>
        <v>41844.125115740739</v>
      </c>
      <c r="T3111" s="26">
        <f t="shared" si="243"/>
        <v>16310.125115740741</v>
      </c>
      <c r="U3111" s="16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3" t="s">
        <v>8316</v>
      </c>
      <c r="R3112" t="s">
        <v>8356</v>
      </c>
      <c r="S3112" s="26">
        <f t="shared" si="242"/>
        <v>42745.031469907408</v>
      </c>
      <c r="T3112" s="26">
        <f t="shared" si="243"/>
        <v>17216.031469907408</v>
      </c>
      <c r="U3112" s="16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3" t="s">
        <v>8316</v>
      </c>
      <c r="R3113" t="s">
        <v>8356</v>
      </c>
      <c r="S3113" s="26">
        <f t="shared" si="242"/>
        <v>41885.595138888886</v>
      </c>
      <c r="T3113" s="26">
        <f t="shared" si="243"/>
        <v>16347.595138888888</v>
      </c>
      <c r="U3113" s="16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3" t="s">
        <v>8316</v>
      </c>
      <c r="R3114" t="s">
        <v>8356</v>
      </c>
      <c r="S3114" s="26">
        <f t="shared" si="242"/>
        <v>42615.121921296297</v>
      </c>
      <c r="T3114" s="26">
        <f t="shared" si="243"/>
        <v>17106.121921296297</v>
      </c>
      <c r="U3114" s="16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3" t="s">
        <v>8316</v>
      </c>
      <c r="R3115" t="s">
        <v>8356</v>
      </c>
      <c r="S3115" s="26">
        <f t="shared" si="242"/>
        <v>42081.731273148151</v>
      </c>
      <c r="T3115" s="26">
        <f t="shared" si="243"/>
        <v>16542.731273148147</v>
      </c>
      <c r="U3115" s="16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3" t="s">
        <v>8316</v>
      </c>
      <c r="R3116" t="s">
        <v>8356</v>
      </c>
      <c r="S3116" s="26">
        <f t="shared" si="242"/>
        <v>41843.632523148146</v>
      </c>
      <c r="T3116" s="26">
        <f t="shared" si="243"/>
        <v>16334.632523148148</v>
      </c>
      <c r="U3116" s="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3" t="s">
        <v>8316</v>
      </c>
      <c r="R3117" t="s">
        <v>8356</v>
      </c>
      <c r="S3117" s="26">
        <f t="shared" si="242"/>
        <v>42496.447071759263</v>
      </c>
      <c r="T3117" s="26">
        <f t="shared" si="243"/>
        <v>16957.447071759259</v>
      </c>
      <c r="U3117" s="16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3" t="s">
        <v>8316</v>
      </c>
      <c r="R3118" t="s">
        <v>8356</v>
      </c>
      <c r="S3118" s="26">
        <f t="shared" si="242"/>
        <v>42081.515335648146</v>
      </c>
      <c r="T3118" s="26">
        <f t="shared" si="243"/>
        <v>16526.51533564815</v>
      </c>
      <c r="U3118" s="16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3" t="s">
        <v>8316</v>
      </c>
      <c r="R3119" t="s">
        <v>8356</v>
      </c>
      <c r="S3119" s="26">
        <f t="shared" si="242"/>
        <v>42509.374537037031</v>
      </c>
      <c r="T3119" s="26">
        <f t="shared" si="243"/>
        <v>16948.55</v>
      </c>
      <c r="U3119" s="16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3" t="s">
        <v>8316</v>
      </c>
      <c r="R3120" t="s">
        <v>8356</v>
      </c>
      <c r="S3120" s="26">
        <f t="shared" si="242"/>
        <v>42534.649571759262</v>
      </c>
      <c r="T3120" s="26">
        <f t="shared" si="243"/>
        <v>16984.649571759259</v>
      </c>
      <c r="U3120" s="16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3" t="s">
        <v>8316</v>
      </c>
      <c r="R3121" t="s">
        <v>8356</v>
      </c>
      <c r="S3121" s="26">
        <f t="shared" si="242"/>
        <v>42060.04550925926</v>
      </c>
      <c r="T3121" s="26">
        <f t="shared" si="243"/>
        <v>16521.003842592592</v>
      </c>
      <c r="U3121" s="16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3" t="s">
        <v>8316</v>
      </c>
      <c r="R3122" t="s">
        <v>8356</v>
      </c>
      <c r="S3122" s="26">
        <f t="shared" si="242"/>
        <v>42435.942083333335</v>
      </c>
      <c r="T3122" s="26">
        <f t="shared" si="243"/>
        <v>16926.900416666667</v>
      </c>
      <c r="U3122" s="16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3" t="s">
        <v>8316</v>
      </c>
      <c r="R3123" t="s">
        <v>8356</v>
      </c>
      <c r="S3123" s="26">
        <f t="shared" si="242"/>
        <v>41848.679803240739</v>
      </c>
      <c r="T3123" s="26">
        <f t="shared" si="243"/>
        <v>16339.679803240741</v>
      </c>
      <c r="U3123" s="16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3" t="s">
        <v>8316</v>
      </c>
      <c r="R3124" t="s">
        <v>8356</v>
      </c>
      <c r="S3124" s="26">
        <f t="shared" si="242"/>
        <v>42678.932083333333</v>
      </c>
      <c r="T3124" s="26">
        <f t="shared" si="243"/>
        <v>17114.973750000001</v>
      </c>
      <c r="U3124" s="16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3" t="s">
        <v>8316</v>
      </c>
      <c r="R3125" t="s">
        <v>8356</v>
      </c>
      <c r="S3125" s="26">
        <f t="shared" si="242"/>
        <v>42530.993032407408</v>
      </c>
      <c r="T3125" s="26">
        <f t="shared" si="243"/>
        <v>16991.993032407405</v>
      </c>
      <c r="U3125" s="16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3" t="s">
        <v>8316</v>
      </c>
      <c r="R3126" t="s">
        <v>8356</v>
      </c>
      <c r="S3126" s="26">
        <f t="shared" si="242"/>
        <v>41977.780104166668</v>
      </c>
      <c r="T3126" s="26">
        <f t="shared" si="243"/>
        <v>16468.780104166668</v>
      </c>
      <c r="U3126" s="1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3" t="s">
        <v>8316</v>
      </c>
      <c r="R3127" t="s">
        <v>8356</v>
      </c>
      <c r="S3127" s="26">
        <f t="shared" si="242"/>
        <v>42346.20685185185</v>
      </c>
      <c r="T3127" s="26">
        <f t="shared" si="243"/>
        <v>16807.206851851854</v>
      </c>
      <c r="U3127" s="16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3" t="s">
        <v>8316</v>
      </c>
      <c r="R3128" t="s">
        <v>8356</v>
      </c>
      <c r="S3128" s="26">
        <f t="shared" si="242"/>
        <v>42427.01807870371</v>
      </c>
      <c r="T3128" s="26">
        <f t="shared" si="243"/>
        <v>16887.976412037038</v>
      </c>
      <c r="U3128" s="16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3" t="s">
        <v>8316</v>
      </c>
      <c r="R3129" t="s">
        <v>8356</v>
      </c>
      <c r="S3129" s="26">
        <f t="shared" si="242"/>
        <v>42034.856817129628</v>
      </c>
      <c r="T3129" s="26">
        <f t="shared" si="243"/>
        <v>16495.856817129628</v>
      </c>
      <c r="U3129" s="16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3" t="s">
        <v>8316</v>
      </c>
      <c r="R3130" t="s">
        <v>8317</v>
      </c>
      <c r="S3130" s="26">
        <f t="shared" si="242"/>
        <v>42780.825706018513</v>
      </c>
      <c r="T3130" s="26">
        <f t="shared" si="243"/>
        <v>17241.784039351853</v>
      </c>
      <c r="U3130" s="16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3" t="s">
        <v>8316</v>
      </c>
      <c r="R3131" t="s">
        <v>8317</v>
      </c>
      <c r="S3131" s="26">
        <f t="shared" si="242"/>
        <v>42803.842812499999</v>
      </c>
      <c r="T3131" s="26">
        <f t="shared" si="243"/>
        <v>17274.801145833331</v>
      </c>
      <c r="U3131" s="16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3" t="s">
        <v>8316</v>
      </c>
      <c r="R3132" t="s">
        <v>8317</v>
      </c>
      <c r="S3132" s="26">
        <f t="shared" si="242"/>
        <v>42808.640231481477</v>
      </c>
      <c r="T3132" s="26">
        <f t="shared" si="243"/>
        <v>17270.207638888889</v>
      </c>
      <c r="U3132" s="16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3" t="s">
        <v>8316</v>
      </c>
      <c r="R3133" t="s">
        <v>8317</v>
      </c>
      <c r="S3133" s="26">
        <f t="shared" si="242"/>
        <v>42803.579224537039</v>
      </c>
      <c r="T3133" s="26">
        <f t="shared" si="243"/>
        <v>17264.537557870372</v>
      </c>
      <c r="U3133" s="16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3" t="s">
        <v>8316</v>
      </c>
      <c r="R3134" t="s">
        <v>8317</v>
      </c>
      <c r="S3134" s="26">
        <f t="shared" si="242"/>
        <v>42786.350231481483</v>
      </c>
      <c r="T3134" s="26">
        <f t="shared" si="243"/>
        <v>17277.308564814815</v>
      </c>
      <c r="U3134" s="16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3" t="s">
        <v>8316</v>
      </c>
      <c r="R3135" t="s">
        <v>8317</v>
      </c>
      <c r="S3135" s="26">
        <f t="shared" si="242"/>
        <v>42788.565208333333</v>
      </c>
      <c r="T3135" s="26">
        <f t="shared" si="243"/>
        <v>17249.523541666666</v>
      </c>
      <c r="U3135" s="16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3" t="s">
        <v>8316</v>
      </c>
      <c r="R3136" t="s">
        <v>8317</v>
      </c>
      <c r="S3136" s="26">
        <f t="shared" si="242"/>
        <v>42800.720127314817</v>
      </c>
      <c r="T3136" s="26">
        <f t="shared" si="243"/>
        <v>17252.678460648149</v>
      </c>
      <c r="U3136" s="1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3" t="s">
        <v>8316</v>
      </c>
      <c r="R3137" t="s">
        <v>8317</v>
      </c>
      <c r="S3137" s="26">
        <f t="shared" si="242"/>
        <v>42807.151863425926</v>
      </c>
      <c r="T3137" s="26">
        <f t="shared" si="243"/>
        <v>17260.151863425926</v>
      </c>
      <c r="U3137" s="16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3" t="s">
        <v>8316</v>
      </c>
      <c r="R3138" t="s">
        <v>8317</v>
      </c>
      <c r="S3138" s="26">
        <f t="shared" si="242"/>
        <v>42789.462430555555</v>
      </c>
      <c r="T3138" s="26">
        <f t="shared" si="243"/>
        <v>17256.957638888889</v>
      </c>
      <c r="U3138" s="16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8316</v>
      </c>
      <c r="R3139" t="s">
        <v>8317</v>
      </c>
      <c r="S3139" s="26">
        <f t="shared" ref="S3139:S3202" si="247">(((J3139/60)/60)/24)+DATE(1970,1,1)</f>
        <v>42807.885057870371</v>
      </c>
      <c r="T3139" s="26">
        <f t="shared" ref="T3139:T3202" si="248">(((I3139/60)/60)/24)</f>
        <v>17289.8</v>
      </c>
      <c r="U3139" s="16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3" t="s">
        <v>8316</v>
      </c>
      <c r="R3140" t="s">
        <v>8317</v>
      </c>
      <c r="S3140" s="26">
        <f t="shared" si="247"/>
        <v>42809.645914351851</v>
      </c>
      <c r="T3140" s="26">
        <f t="shared" si="248"/>
        <v>17259.645914351851</v>
      </c>
      <c r="U3140" s="16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3" t="s">
        <v>8316</v>
      </c>
      <c r="R3141" t="s">
        <v>8317</v>
      </c>
      <c r="S3141" s="26">
        <f t="shared" si="247"/>
        <v>42785.270370370374</v>
      </c>
      <c r="T3141" s="26">
        <f t="shared" si="248"/>
        <v>17250.189583333333</v>
      </c>
      <c r="U3141" s="16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3" t="s">
        <v>8316</v>
      </c>
      <c r="R3142" t="s">
        <v>8317</v>
      </c>
      <c r="S3142" s="26">
        <f t="shared" si="247"/>
        <v>42802.718784722223</v>
      </c>
      <c r="T3142" s="26">
        <f t="shared" si="248"/>
        <v>17263.677118055555</v>
      </c>
      <c r="U3142" s="16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3" t="s">
        <v>8316</v>
      </c>
      <c r="R3143" t="s">
        <v>8317</v>
      </c>
      <c r="S3143" s="26">
        <f t="shared" si="247"/>
        <v>42800.753333333334</v>
      </c>
      <c r="T3143" s="26">
        <f t="shared" si="248"/>
        <v>17272.833333333332</v>
      </c>
      <c r="U3143" s="16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3" t="s">
        <v>8316</v>
      </c>
      <c r="R3144" t="s">
        <v>8317</v>
      </c>
      <c r="S3144" s="26">
        <f t="shared" si="247"/>
        <v>42783.513182870374</v>
      </c>
      <c r="T3144" s="26">
        <f t="shared" si="248"/>
        <v>17244.471516203706</v>
      </c>
      <c r="U3144" s="16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3" t="s">
        <v>8316</v>
      </c>
      <c r="R3145" t="s">
        <v>8317</v>
      </c>
      <c r="S3145" s="26">
        <f t="shared" si="247"/>
        <v>42808.358287037037</v>
      </c>
      <c r="T3145" s="26">
        <f t="shared" si="248"/>
        <v>17265.358287037037</v>
      </c>
      <c r="U3145" s="16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3" t="s">
        <v>8316</v>
      </c>
      <c r="R3146" t="s">
        <v>8317</v>
      </c>
      <c r="S3146" s="26">
        <f t="shared" si="247"/>
        <v>42796.538275462968</v>
      </c>
      <c r="T3146" s="26">
        <f t="shared" si="248"/>
        <v>17244.25</v>
      </c>
      <c r="U3146" s="1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3" t="s">
        <v>8316</v>
      </c>
      <c r="R3147" t="s">
        <v>8317</v>
      </c>
      <c r="S3147" s="26">
        <f t="shared" si="247"/>
        <v>42762.040902777779</v>
      </c>
      <c r="T3147" s="26">
        <f t="shared" si="248"/>
        <v>17252.999236111111</v>
      </c>
      <c r="U3147" s="16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3" t="s">
        <v>8316</v>
      </c>
      <c r="R3148" t="s">
        <v>8317</v>
      </c>
      <c r="S3148" s="26">
        <f t="shared" si="247"/>
        <v>42796.682476851856</v>
      </c>
      <c r="T3148" s="26">
        <f t="shared" si="248"/>
        <v>17272.640810185185</v>
      </c>
      <c r="U3148" s="16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3" t="s">
        <v>8316</v>
      </c>
      <c r="R3149" t="s">
        <v>8317</v>
      </c>
      <c r="S3149" s="26">
        <f t="shared" si="247"/>
        <v>41909.969386574077</v>
      </c>
      <c r="T3149" s="26">
        <f t="shared" si="248"/>
        <v>16381.011053240742</v>
      </c>
      <c r="U3149" s="16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3" t="s">
        <v>8316</v>
      </c>
      <c r="R3150" t="s">
        <v>8317</v>
      </c>
      <c r="S3150" s="26">
        <f t="shared" si="247"/>
        <v>41891.665324074071</v>
      </c>
      <c r="T3150" s="26">
        <f t="shared" si="248"/>
        <v>16344.166666666666</v>
      </c>
      <c r="U3150" s="16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3" t="s">
        <v>8316</v>
      </c>
      <c r="R3151" t="s">
        <v>8317</v>
      </c>
      <c r="S3151" s="26">
        <f t="shared" si="247"/>
        <v>41226.017361111109</v>
      </c>
      <c r="T3151" s="26">
        <f t="shared" si="248"/>
        <v>15681.083333333334</v>
      </c>
      <c r="U3151" s="16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3" t="s">
        <v>8316</v>
      </c>
      <c r="R3152" t="s">
        <v>8317</v>
      </c>
      <c r="S3152" s="26">
        <f t="shared" si="247"/>
        <v>40478.263923611114</v>
      </c>
      <c r="T3152" s="26">
        <f t="shared" si="248"/>
        <v>14999.166666666666</v>
      </c>
      <c r="U3152" s="16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3" t="s">
        <v>8316</v>
      </c>
      <c r="R3153" t="s">
        <v>8317</v>
      </c>
      <c r="S3153" s="26">
        <f t="shared" si="247"/>
        <v>41862.83997685185</v>
      </c>
      <c r="T3153" s="26">
        <f t="shared" si="248"/>
        <v>16323.839976851852</v>
      </c>
      <c r="U3153" s="16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3" t="s">
        <v>8316</v>
      </c>
      <c r="R3154" t="s">
        <v>8317</v>
      </c>
      <c r="S3154" s="26">
        <f t="shared" si="247"/>
        <v>41550.867673611108</v>
      </c>
      <c r="T3154" s="26">
        <f t="shared" si="248"/>
        <v>16011.86767361111</v>
      </c>
      <c r="U3154" s="16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3" t="s">
        <v>8316</v>
      </c>
      <c r="R3155" t="s">
        <v>8317</v>
      </c>
      <c r="S3155" s="26">
        <f t="shared" si="247"/>
        <v>40633.154363425929</v>
      </c>
      <c r="T3155" s="26">
        <f t="shared" si="248"/>
        <v>15095.207638888889</v>
      </c>
      <c r="U3155" s="16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3" t="s">
        <v>8316</v>
      </c>
      <c r="R3156" t="s">
        <v>8317</v>
      </c>
      <c r="S3156" s="26">
        <f t="shared" si="247"/>
        <v>40970.875671296293</v>
      </c>
      <c r="T3156" s="26">
        <f t="shared" si="248"/>
        <v>15431.834004629629</v>
      </c>
      <c r="U3156" s="1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3" t="s">
        <v>8316</v>
      </c>
      <c r="R3157" t="s">
        <v>8317</v>
      </c>
      <c r="S3157" s="26">
        <f t="shared" si="247"/>
        <v>41233.499131944445</v>
      </c>
      <c r="T3157" s="26">
        <f t="shared" si="248"/>
        <v>15694.499131944445</v>
      </c>
      <c r="U3157" s="16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3" t="s">
        <v>8316</v>
      </c>
      <c r="R3158" t="s">
        <v>8317</v>
      </c>
      <c r="S3158" s="26">
        <f t="shared" si="247"/>
        <v>41026.953055555554</v>
      </c>
      <c r="T3158" s="26">
        <f t="shared" si="248"/>
        <v>15492.953055555554</v>
      </c>
      <c r="U3158" s="16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3" t="s">
        <v>8316</v>
      </c>
      <c r="R3159" t="s">
        <v>8317</v>
      </c>
      <c r="S3159" s="26">
        <f t="shared" si="247"/>
        <v>41829.788252314815</v>
      </c>
      <c r="T3159" s="26">
        <f t="shared" si="248"/>
        <v>16270.208333333334</v>
      </c>
      <c r="U3159" s="16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3" t="s">
        <v>8316</v>
      </c>
      <c r="R3160" t="s">
        <v>8317</v>
      </c>
      <c r="S3160" s="26">
        <f t="shared" si="247"/>
        <v>41447.839722222219</v>
      </c>
      <c r="T3160" s="26">
        <f t="shared" si="248"/>
        <v>15908.839722222221</v>
      </c>
      <c r="U3160" s="16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3" t="s">
        <v>8316</v>
      </c>
      <c r="R3161" t="s">
        <v>8317</v>
      </c>
      <c r="S3161" s="26">
        <f t="shared" si="247"/>
        <v>40884.066678240742</v>
      </c>
      <c r="T3161" s="26">
        <f t="shared" si="248"/>
        <v>15357.958333333334</v>
      </c>
      <c r="U3161" s="16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3" t="s">
        <v>8316</v>
      </c>
      <c r="R3162" t="s">
        <v>8317</v>
      </c>
      <c r="S3162" s="26">
        <f t="shared" si="247"/>
        <v>41841.26489583333</v>
      </c>
      <c r="T3162" s="26">
        <f t="shared" si="248"/>
        <v>16295.207638888889</v>
      </c>
      <c r="U3162" s="16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3" t="s">
        <v>8316</v>
      </c>
      <c r="R3163" t="s">
        <v>8317</v>
      </c>
      <c r="S3163" s="26">
        <f t="shared" si="247"/>
        <v>41897.536134259259</v>
      </c>
      <c r="T3163" s="26">
        <f t="shared" si="248"/>
        <v>16358.536134259261</v>
      </c>
      <c r="U3163" s="16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3" t="s">
        <v>8316</v>
      </c>
      <c r="R3164" t="s">
        <v>8317</v>
      </c>
      <c r="S3164" s="26">
        <f t="shared" si="247"/>
        <v>41799.685902777775</v>
      </c>
      <c r="T3164" s="26">
        <f t="shared" si="248"/>
        <v>16258.083333333334</v>
      </c>
      <c r="U3164" s="16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3" t="s">
        <v>8316</v>
      </c>
      <c r="R3165" t="s">
        <v>8317</v>
      </c>
      <c r="S3165" s="26">
        <f t="shared" si="247"/>
        <v>41775.753761574073</v>
      </c>
      <c r="T3165" s="26">
        <f t="shared" si="248"/>
        <v>16236.753761574075</v>
      </c>
      <c r="U3165" s="16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3" t="s">
        <v>8316</v>
      </c>
      <c r="R3166" t="s">
        <v>8317</v>
      </c>
      <c r="S3166" s="26">
        <f t="shared" si="247"/>
        <v>41766.80572916667</v>
      </c>
      <c r="T3166" s="26">
        <f t="shared" si="248"/>
        <v>16230.805729166668</v>
      </c>
      <c r="U3166" s="1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3" t="s">
        <v>8316</v>
      </c>
      <c r="R3167" t="s">
        <v>8317</v>
      </c>
      <c r="S3167" s="26">
        <f t="shared" si="247"/>
        <v>40644.159259259257</v>
      </c>
      <c r="T3167" s="26">
        <f t="shared" si="248"/>
        <v>15097.165972222223</v>
      </c>
      <c r="U3167" s="16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3" t="s">
        <v>8316</v>
      </c>
      <c r="R3168" t="s">
        <v>8317</v>
      </c>
      <c r="S3168" s="26">
        <f t="shared" si="247"/>
        <v>41940.69158564815</v>
      </c>
      <c r="T3168" s="26">
        <f t="shared" si="248"/>
        <v>16400.332638888889</v>
      </c>
      <c r="U3168" s="16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3" t="s">
        <v>8316</v>
      </c>
      <c r="R3169" t="s">
        <v>8317</v>
      </c>
      <c r="S3169" s="26">
        <f t="shared" si="247"/>
        <v>41839.175706018519</v>
      </c>
      <c r="T3169" s="26">
        <f t="shared" si="248"/>
        <v>16284.175706018517</v>
      </c>
      <c r="U3169" s="16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3" t="s">
        <v>8316</v>
      </c>
      <c r="R3170" t="s">
        <v>8317</v>
      </c>
      <c r="S3170" s="26">
        <f t="shared" si="247"/>
        <v>41772.105937500004</v>
      </c>
      <c r="T3170" s="26">
        <f t="shared" si="248"/>
        <v>16234.916666666666</v>
      </c>
      <c r="U3170" s="16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3" t="s">
        <v>8316</v>
      </c>
      <c r="R3171" t="s">
        <v>8317</v>
      </c>
      <c r="S3171" s="26">
        <f t="shared" si="247"/>
        <v>41591.737974537034</v>
      </c>
      <c r="T3171" s="26">
        <f t="shared" si="248"/>
        <v>16052.207638888889</v>
      </c>
      <c r="U3171" s="16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3" t="s">
        <v>8316</v>
      </c>
      <c r="R3172" t="s">
        <v>8317</v>
      </c>
      <c r="S3172" s="26">
        <f t="shared" si="247"/>
        <v>41789.080370370371</v>
      </c>
      <c r="T3172" s="26">
        <f t="shared" si="248"/>
        <v>16253.166666666666</v>
      </c>
      <c r="U3172" s="16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3" t="s">
        <v>8316</v>
      </c>
      <c r="R3173" t="s">
        <v>8317</v>
      </c>
      <c r="S3173" s="26">
        <f t="shared" si="247"/>
        <v>42466.608310185184</v>
      </c>
      <c r="T3173" s="26">
        <f t="shared" si="248"/>
        <v>16927.608310185184</v>
      </c>
      <c r="U3173" s="16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3" t="s">
        <v>8316</v>
      </c>
      <c r="R3174" t="s">
        <v>8317</v>
      </c>
      <c r="S3174" s="26">
        <f t="shared" si="247"/>
        <v>40923.729953703703</v>
      </c>
      <c r="T3174" s="26">
        <f t="shared" si="248"/>
        <v>15384.729953703703</v>
      </c>
      <c r="U3174" s="16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3" t="s">
        <v>8316</v>
      </c>
      <c r="R3175" t="s">
        <v>8317</v>
      </c>
      <c r="S3175" s="26">
        <f t="shared" si="247"/>
        <v>41878.878379629627</v>
      </c>
      <c r="T3175" s="26">
        <f t="shared" si="248"/>
        <v>16339.878379629628</v>
      </c>
      <c r="U3175" s="16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3" t="s">
        <v>8316</v>
      </c>
      <c r="R3176" t="s">
        <v>8317</v>
      </c>
      <c r="S3176" s="26">
        <f t="shared" si="247"/>
        <v>41862.864675925928</v>
      </c>
      <c r="T3176" s="26">
        <f t="shared" si="248"/>
        <v>16307.864675925926</v>
      </c>
      <c r="U3176" s="1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3" t="s">
        <v>8316</v>
      </c>
      <c r="R3177" t="s">
        <v>8317</v>
      </c>
      <c r="S3177" s="26">
        <f t="shared" si="247"/>
        <v>40531.886886574073</v>
      </c>
      <c r="T3177" s="26">
        <f t="shared" si="248"/>
        <v>15022.886886574073</v>
      </c>
      <c r="U3177" s="16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3" t="s">
        <v>8316</v>
      </c>
      <c r="R3178" t="s">
        <v>8317</v>
      </c>
      <c r="S3178" s="26">
        <f t="shared" si="247"/>
        <v>41477.930914351848</v>
      </c>
      <c r="T3178" s="26">
        <f t="shared" si="248"/>
        <v>15935.625</v>
      </c>
      <c r="U3178" s="16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3" t="s">
        <v>8316</v>
      </c>
      <c r="R3179" t="s">
        <v>8317</v>
      </c>
      <c r="S3179" s="26">
        <f t="shared" si="247"/>
        <v>41781.666770833333</v>
      </c>
      <c r="T3179" s="26">
        <f t="shared" si="248"/>
        <v>16242.666770833333</v>
      </c>
      <c r="U3179" s="16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3" t="s">
        <v>8316</v>
      </c>
      <c r="R3180" t="s">
        <v>8317</v>
      </c>
      <c r="S3180" s="26">
        <f t="shared" si="247"/>
        <v>41806.605034722219</v>
      </c>
      <c r="T3180" s="26">
        <f t="shared" si="248"/>
        <v>16267.605034722221</v>
      </c>
      <c r="U3180" s="16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3" t="s">
        <v>8316</v>
      </c>
      <c r="R3181" t="s">
        <v>8317</v>
      </c>
      <c r="S3181" s="26">
        <f t="shared" si="247"/>
        <v>41375.702210648145</v>
      </c>
      <c r="T3181" s="26">
        <f t="shared" si="248"/>
        <v>15831.702210648147</v>
      </c>
      <c r="U3181" s="16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3" t="s">
        <v>8316</v>
      </c>
      <c r="R3182" t="s">
        <v>8317</v>
      </c>
      <c r="S3182" s="26">
        <f t="shared" si="247"/>
        <v>41780.412604166668</v>
      </c>
      <c r="T3182" s="26">
        <f t="shared" si="248"/>
        <v>16241.412604166666</v>
      </c>
      <c r="U3182" s="16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3" t="s">
        <v>8316</v>
      </c>
      <c r="R3183" t="s">
        <v>8317</v>
      </c>
      <c r="S3183" s="26">
        <f t="shared" si="247"/>
        <v>41779.310034722221</v>
      </c>
      <c r="T3183" s="26">
        <f t="shared" si="248"/>
        <v>16236.666666666666</v>
      </c>
      <c r="U3183" s="16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3" t="s">
        <v>8316</v>
      </c>
      <c r="R3184" t="s">
        <v>8317</v>
      </c>
      <c r="S3184" s="26">
        <f t="shared" si="247"/>
        <v>40883.949317129627</v>
      </c>
      <c r="T3184" s="26">
        <f t="shared" si="248"/>
        <v>15370.708333333334</v>
      </c>
      <c r="U3184" s="16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3" t="s">
        <v>8316</v>
      </c>
      <c r="R3185" t="s">
        <v>8317</v>
      </c>
      <c r="S3185" s="26">
        <f t="shared" si="247"/>
        <v>41491.79478009259</v>
      </c>
      <c r="T3185" s="26">
        <f t="shared" si="248"/>
        <v>15940.794780092592</v>
      </c>
      <c r="U3185" s="16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3" t="s">
        <v>8316</v>
      </c>
      <c r="R3186" t="s">
        <v>8317</v>
      </c>
      <c r="S3186" s="26">
        <f t="shared" si="247"/>
        <v>41791.993414351848</v>
      </c>
      <c r="T3186" s="26">
        <f t="shared" si="248"/>
        <v>16252.993414351849</v>
      </c>
      <c r="U3186" s="1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3" t="s">
        <v>8316</v>
      </c>
      <c r="R3187" t="s">
        <v>8317</v>
      </c>
      <c r="S3187" s="26">
        <f t="shared" si="247"/>
        <v>41829.977326388893</v>
      </c>
      <c r="T3187" s="26">
        <f t="shared" si="248"/>
        <v>16267.977326388891</v>
      </c>
      <c r="U3187" s="16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3" t="s">
        <v>8316</v>
      </c>
      <c r="R3188" t="s">
        <v>8317</v>
      </c>
      <c r="S3188" s="26">
        <f t="shared" si="247"/>
        <v>41868.924050925925</v>
      </c>
      <c r="T3188" s="26">
        <f t="shared" si="248"/>
        <v>16329.875</v>
      </c>
      <c r="U3188" s="16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3" t="s">
        <v>8316</v>
      </c>
      <c r="R3189" t="s">
        <v>8317</v>
      </c>
      <c r="S3189" s="26">
        <f t="shared" si="247"/>
        <v>41835.666354166664</v>
      </c>
      <c r="T3189" s="26">
        <f t="shared" si="248"/>
        <v>16286.666354166666</v>
      </c>
      <c r="U3189" s="16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3" t="s">
        <v>8316</v>
      </c>
      <c r="R3190" t="s">
        <v>8358</v>
      </c>
      <c r="S3190" s="26">
        <f t="shared" si="247"/>
        <v>42144.415532407409</v>
      </c>
      <c r="T3190" s="26">
        <f t="shared" si="248"/>
        <v>16596.415532407405</v>
      </c>
      <c r="U3190" s="16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3" t="s">
        <v>8316</v>
      </c>
      <c r="R3191" t="s">
        <v>8358</v>
      </c>
      <c r="S3191" s="26">
        <f t="shared" si="247"/>
        <v>42118.346435185187</v>
      </c>
      <c r="T3191" s="26">
        <f t="shared" si="248"/>
        <v>16579.346435185184</v>
      </c>
      <c r="U3191" s="16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3" t="s">
        <v>8316</v>
      </c>
      <c r="R3192" t="s">
        <v>8358</v>
      </c>
      <c r="S3192" s="26">
        <f t="shared" si="247"/>
        <v>42683.151331018518</v>
      </c>
      <c r="T3192" s="26">
        <f t="shared" si="248"/>
        <v>17144.192997685186</v>
      </c>
      <c r="U3192" s="16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3" t="s">
        <v>8316</v>
      </c>
      <c r="R3193" t="s">
        <v>8358</v>
      </c>
      <c r="S3193" s="26">
        <f t="shared" si="247"/>
        <v>42538.755428240736</v>
      </c>
      <c r="T3193" s="26">
        <f t="shared" si="248"/>
        <v>17029.75542824074</v>
      </c>
      <c r="U3193" s="16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3" t="s">
        <v>8316</v>
      </c>
      <c r="R3194" t="s">
        <v>8358</v>
      </c>
      <c r="S3194" s="26">
        <f t="shared" si="247"/>
        <v>42018.94049768518</v>
      </c>
      <c r="T3194" s="26">
        <f t="shared" si="248"/>
        <v>16494.916666666668</v>
      </c>
      <c r="U3194" s="16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3" t="s">
        <v>8316</v>
      </c>
      <c r="R3195" t="s">
        <v>8358</v>
      </c>
      <c r="S3195" s="26">
        <f t="shared" si="247"/>
        <v>42010.968240740738</v>
      </c>
      <c r="T3195" s="26">
        <f t="shared" si="248"/>
        <v>16486.968240740742</v>
      </c>
      <c r="U3195" s="16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3" t="s">
        <v>8316</v>
      </c>
      <c r="R3196" t="s">
        <v>8358</v>
      </c>
      <c r="S3196" s="26">
        <f t="shared" si="247"/>
        <v>42182.062476851846</v>
      </c>
      <c r="T3196" s="26">
        <f t="shared" si="248"/>
        <v>16643.06247685185</v>
      </c>
      <c r="U3196" s="1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3" t="s">
        <v>8316</v>
      </c>
      <c r="R3197" t="s">
        <v>8358</v>
      </c>
      <c r="S3197" s="26">
        <f t="shared" si="247"/>
        <v>42017.594236111108</v>
      </c>
      <c r="T3197" s="26">
        <f t="shared" si="248"/>
        <v>16478.594236111112</v>
      </c>
      <c r="U3197" s="16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3" t="s">
        <v>8316</v>
      </c>
      <c r="R3198" t="s">
        <v>8358</v>
      </c>
      <c r="S3198" s="26">
        <f t="shared" si="247"/>
        <v>42157.598090277781</v>
      </c>
      <c r="T3198" s="26">
        <f t="shared" si="248"/>
        <v>16648.583333333332</v>
      </c>
      <c r="U3198" s="16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3" t="s">
        <v>8316</v>
      </c>
      <c r="R3199" t="s">
        <v>8358</v>
      </c>
      <c r="S3199" s="26">
        <f t="shared" si="247"/>
        <v>42009.493263888886</v>
      </c>
      <c r="T3199" s="26">
        <f t="shared" si="248"/>
        <v>16470.493263888889</v>
      </c>
      <c r="U3199" s="16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3" t="s">
        <v>8316</v>
      </c>
      <c r="R3200" t="s">
        <v>8358</v>
      </c>
      <c r="S3200" s="26">
        <f t="shared" si="247"/>
        <v>42013.424502314811</v>
      </c>
      <c r="T3200" s="26">
        <f t="shared" si="248"/>
        <v>16482.424502314814</v>
      </c>
      <c r="U3200" s="16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3" t="s">
        <v>8316</v>
      </c>
      <c r="R3201" t="s">
        <v>8358</v>
      </c>
      <c r="S3201" s="26">
        <f t="shared" si="247"/>
        <v>41858.761782407404</v>
      </c>
      <c r="T3201" s="26">
        <f t="shared" si="248"/>
        <v>16319.875</v>
      </c>
      <c r="U3201" s="16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3" t="s">
        <v>8316</v>
      </c>
      <c r="R3202" t="s">
        <v>8358</v>
      </c>
      <c r="S3202" s="26">
        <f t="shared" si="247"/>
        <v>42460.320613425924</v>
      </c>
      <c r="T3202" s="26">
        <f t="shared" si="248"/>
        <v>16921.231944444444</v>
      </c>
      <c r="U3202" s="16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8316</v>
      </c>
      <c r="R3203" t="s">
        <v>8358</v>
      </c>
      <c r="S3203" s="26">
        <f t="shared" ref="S3203:S3266" si="252">(((J3203/60)/60)/24)+DATE(1970,1,1)</f>
        <v>41861.767094907409</v>
      </c>
      <c r="T3203" s="26">
        <f t="shared" ref="T3203:T3266" si="253">(((I3203/60)/60)/24)</f>
        <v>16313.767094907407</v>
      </c>
      <c r="U3203" s="16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3" t="s">
        <v>8316</v>
      </c>
      <c r="R3204" t="s">
        <v>8358</v>
      </c>
      <c r="S3204" s="26">
        <f t="shared" si="252"/>
        <v>42293.853541666671</v>
      </c>
      <c r="T3204" s="26">
        <f t="shared" si="253"/>
        <v>16783.249305555557</v>
      </c>
      <c r="U3204" s="16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3" t="s">
        <v>8316</v>
      </c>
      <c r="R3205" t="s">
        <v>8358</v>
      </c>
      <c r="S3205" s="26">
        <f t="shared" si="252"/>
        <v>42242.988680555558</v>
      </c>
      <c r="T3205" s="26">
        <f t="shared" si="253"/>
        <v>16703.988680555554</v>
      </c>
      <c r="U3205" s="16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3" t="s">
        <v>8316</v>
      </c>
      <c r="R3206" t="s">
        <v>8358</v>
      </c>
      <c r="S3206" s="26">
        <f t="shared" si="252"/>
        <v>42172.686099537037</v>
      </c>
      <c r="T3206" s="26">
        <f t="shared" si="253"/>
        <v>16633.676388888889</v>
      </c>
      <c r="U3206" s="1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3" t="s">
        <v>8316</v>
      </c>
      <c r="R3207" t="s">
        <v>8358</v>
      </c>
      <c r="S3207" s="26">
        <f t="shared" si="252"/>
        <v>42095.374675925923</v>
      </c>
      <c r="T3207" s="26">
        <f t="shared" si="253"/>
        <v>16556.374675925927</v>
      </c>
      <c r="U3207" s="16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3" t="s">
        <v>8316</v>
      </c>
      <c r="R3208" t="s">
        <v>8358</v>
      </c>
      <c r="S3208" s="26">
        <f t="shared" si="252"/>
        <v>42236.276053240741</v>
      </c>
      <c r="T3208" s="26">
        <f t="shared" si="253"/>
        <v>16697.276053240741</v>
      </c>
      <c r="U3208" s="16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3" t="s">
        <v>8316</v>
      </c>
      <c r="R3209" t="s">
        <v>8358</v>
      </c>
      <c r="S3209" s="26">
        <f t="shared" si="252"/>
        <v>42057.277858796297</v>
      </c>
      <c r="T3209" s="26">
        <f t="shared" si="253"/>
        <v>16548.236192129629</v>
      </c>
      <c r="U3209" s="16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3" t="s">
        <v>8316</v>
      </c>
      <c r="R3210" t="s">
        <v>8317</v>
      </c>
      <c r="S3210" s="26">
        <f t="shared" si="252"/>
        <v>41827.605057870373</v>
      </c>
      <c r="T3210" s="26">
        <f t="shared" si="253"/>
        <v>16279.605057870373</v>
      </c>
      <c r="U3210" s="16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3" t="s">
        <v>8316</v>
      </c>
      <c r="R3211" t="s">
        <v>8317</v>
      </c>
      <c r="S3211" s="26">
        <f t="shared" si="252"/>
        <v>41778.637245370373</v>
      </c>
      <c r="T3211" s="26">
        <f t="shared" si="253"/>
        <v>16241.958333333334</v>
      </c>
      <c r="U3211" s="16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3" t="s">
        <v>8316</v>
      </c>
      <c r="R3212" t="s">
        <v>8317</v>
      </c>
      <c r="S3212" s="26">
        <f t="shared" si="252"/>
        <v>41013.936562499999</v>
      </c>
      <c r="T3212" s="26">
        <f t="shared" si="253"/>
        <v>15492.165972222223</v>
      </c>
      <c r="U3212" s="16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3" t="s">
        <v>8316</v>
      </c>
      <c r="R3213" t="s">
        <v>8317</v>
      </c>
      <c r="S3213" s="26">
        <f t="shared" si="252"/>
        <v>41834.586574074077</v>
      </c>
      <c r="T3213" s="26">
        <f t="shared" si="253"/>
        <v>16297.083333333334</v>
      </c>
      <c r="U3213" s="16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3" t="s">
        <v>8316</v>
      </c>
      <c r="R3214" t="s">
        <v>8317</v>
      </c>
      <c r="S3214" s="26">
        <f t="shared" si="252"/>
        <v>41829.795729166668</v>
      </c>
      <c r="T3214" s="26">
        <f t="shared" si="253"/>
        <v>16290.795729166668</v>
      </c>
      <c r="U3214" s="16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3" t="s">
        <v>8316</v>
      </c>
      <c r="R3215" t="s">
        <v>8317</v>
      </c>
      <c r="S3215" s="26">
        <f t="shared" si="252"/>
        <v>42171.763414351852</v>
      </c>
      <c r="T3215" s="26">
        <f t="shared" si="253"/>
        <v>16642.763414351852</v>
      </c>
      <c r="U3215" s="16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3" t="s">
        <v>8316</v>
      </c>
      <c r="R3216" t="s">
        <v>8317</v>
      </c>
      <c r="S3216" s="26">
        <f t="shared" si="252"/>
        <v>42337.792511574073</v>
      </c>
      <c r="T3216" s="26">
        <f t="shared" si="253"/>
        <v>16805.996527777777</v>
      </c>
      <c r="U3216" s="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3" t="s">
        <v>8316</v>
      </c>
      <c r="R3217" t="s">
        <v>8317</v>
      </c>
      <c r="S3217" s="26">
        <f t="shared" si="252"/>
        <v>42219.665173611109</v>
      </c>
      <c r="T3217" s="26">
        <f t="shared" si="253"/>
        <v>16688.165972222221</v>
      </c>
      <c r="U3217" s="16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3" t="s">
        <v>8316</v>
      </c>
      <c r="R3218" t="s">
        <v>8317</v>
      </c>
      <c r="S3218" s="26">
        <f t="shared" si="252"/>
        <v>42165.462627314817</v>
      </c>
      <c r="T3218" s="26">
        <f t="shared" si="253"/>
        <v>16627.604166666668</v>
      </c>
      <c r="U3218" s="16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3" t="s">
        <v>8316</v>
      </c>
      <c r="R3219" t="s">
        <v>8317</v>
      </c>
      <c r="S3219" s="26">
        <f t="shared" si="252"/>
        <v>42648.546111111107</v>
      </c>
      <c r="T3219" s="26">
        <f t="shared" si="253"/>
        <v>17109.546111111111</v>
      </c>
      <c r="U3219" s="16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3" t="s">
        <v>8316</v>
      </c>
      <c r="R3220" t="s">
        <v>8317</v>
      </c>
      <c r="S3220" s="26">
        <f t="shared" si="252"/>
        <v>41971.002152777779</v>
      </c>
      <c r="T3220" s="26">
        <f t="shared" si="253"/>
        <v>16435</v>
      </c>
      <c r="U3220" s="16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3" t="s">
        <v>8316</v>
      </c>
      <c r="R3221" t="s">
        <v>8317</v>
      </c>
      <c r="S3221" s="26">
        <f t="shared" si="252"/>
        <v>42050.983182870375</v>
      </c>
      <c r="T3221" s="26">
        <f t="shared" si="253"/>
        <v>16516.941516203704</v>
      </c>
      <c r="U3221" s="16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3" t="s">
        <v>8316</v>
      </c>
      <c r="R3222" t="s">
        <v>8317</v>
      </c>
      <c r="S3222" s="26">
        <f t="shared" si="252"/>
        <v>42772.833379629628</v>
      </c>
      <c r="T3222" s="26">
        <f t="shared" si="253"/>
        <v>17237.875</v>
      </c>
      <c r="U3222" s="16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3" t="s">
        <v>8316</v>
      </c>
      <c r="R3223" t="s">
        <v>8317</v>
      </c>
      <c r="S3223" s="26">
        <f t="shared" si="252"/>
        <v>42155.696793981479</v>
      </c>
      <c r="T3223" s="26">
        <f t="shared" si="253"/>
        <v>16621.696793981482</v>
      </c>
      <c r="U3223" s="16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3" t="s">
        <v>8316</v>
      </c>
      <c r="R3224" t="s">
        <v>8317</v>
      </c>
      <c r="S3224" s="26">
        <f t="shared" si="252"/>
        <v>42270.582141203704</v>
      </c>
      <c r="T3224" s="26">
        <f t="shared" si="253"/>
        <v>16732.895138888889</v>
      </c>
      <c r="U3224" s="16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3" t="s">
        <v>8316</v>
      </c>
      <c r="R3225" t="s">
        <v>8317</v>
      </c>
      <c r="S3225" s="26">
        <f t="shared" si="252"/>
        <v>42206.835370370376</v>
      </c>
      <c r="T3225" s="26">
        <f t="shared" si="253"/>
        <v>16667.835370370372</v>
      </c>
      <c r="U3225" s="16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3" t="s">
        <v>8316</v>
      </c>
      <c r="R3226" t="s">
        <v>8317</v>
      </c>
      <c r="S3226" s="26">
        <f t="shared" si="252"/>
        <v>42697.850844907407</v>
      </c>
      <c r="T3226" s="26">
        <f t="shared" si="253"/>
        <v>17176.208333333332</v>
      </c>
      <c r="U3226" s="1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3" t="s">
        <v>8316</v>
      </c>
      <c r="R3227" t="s">
        <v>8317</v>
      </c>
      <c r="S3227" s="26">
        <f t="shared" si="252"/>
        <v>42503.559467592597</v>
      </c>
      <c r="T3227" s="26">
        <f t="shared" si="253"/>
        <v>16955.875</v>
      </c>
      <c r="U3227" s="16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3" t="s">
        <v>8316</v>
      </c>
      <c r="R3228" t="s">
        <v>8317</v>
      </c>
      <c r="S3228" s="26">
        <f t="shared" si="252"/>
        <v>42277.583472222221</v>
      </c>
      <c r="T3228" s="26">
        <f t="shared" si="253"/>
        <v>16738.583472222221</v>
      </c>
      <c r="U3228" s="16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3" t="s">
        <v>8316</v>
      </c>
      <c r="R3229" t="s">
        <v>8317</v>
      </c>
      <c r="S3229" s="26">
        <f t="shared" si="252"/>
        <v>42722.882361111115</v>
      </c>
      <c r="T3229" s="26">
        <f t="shared" si="253"/>
        <v>17183.882361111111</v>
      </c>
      <c r="U3229" s="16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3" t="s">
        <v>8316</v>
      </c>
      <c r="R3230" t="s">
        <v>8317</v>
      </c>
      <c r="S3230" s="26">
        <f t="shared" si="252"/>
        <v>42323.70930555556</v>
      </c>
      <c r="T3230" s="26">
        <f t="shared" si="253"/>
        <v>16786.207638888889</v>
      </c>
      <c r="U3230" s="16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3" t="s">
        <v>8316</v>
      </c>
      <c r="R3231" t="s">
        <v>8317</v>
      </c>
      <c r="S3231" s="26">
        <f t="shared" si="252"/>
        <v>41933.291643518518</v>
      </c>
      <c r="T3231" s="26">
        <f t="shared" si="253"/>
        <v>16394.333310185186</v>
      </c>
      <c r="U3231" s="16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3" t="s">
        <v>8316</v>
      </c>
      <c r="R3232" t="s">
        <v>8317</v>
      </c>
      <c r="S3232" s="26">
        <f t="shared" si="252"/>
        <v>41898.168125000004</v>
      </c>
      <c r="T3232" s="26">
        <f t="shared" si="253"/>
        <v>16344.165972222223</v>
      </c>
      <c r="U3232" s="16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3" t="s">
        <v>8316</v>
      </c>
      <c r="R3233" t="s">
        <v>8317</v>
      </c>
      <c r="S3233" s="26">
        <f t="shared" si="252"/>
        <v>42446.943831018521</v>
      </c>
      <c r="T3233" s="26">
        <f t="shared" si="253"/>
        <v>16907.943831018518</v>
      </c>
      <c r="U3233" s="16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3" t="s">
        <v>8316</v>
      </c>
      <c r="R3234" t="s">
        <v>8317</v>
      </c>
      <c r="S3234" s="26">
        <f t="shared" si="252"/>
        <v>42463.81385416667</v>
      </c>
      <c r="T3234" s="26">
        <f t="shared" si="253"/>
        <v>16925.165972222221</v>
      </c>
      <c r="U3234" s="16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3" t="s">
        <v>8316</v>
      </c>
      <c r="R3235" t="s">
        <v>8317</v>
      </c>
      <c r="S3235" s="26">
        <f t="shared" si="252"/>
        <v>42766.805034722223</v>
      </c>
      <c r="T3235" s="26">
        <f t="shared" si="253"/>
        <v>17227.805034722223</v>
      </c>
      <c r="U3235" s="16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3" t="s">
        <v>8316</v>
      </c>
      <c r="R3236" t="s">
        <v>8317</v>
      </c>
      <c r="S3236" s="26">
        <f t="shared" si="252"/>
        <v>42734.789444444439</v>
      </c>
      <c r="T3236" s="26">
        <f t="shared" si="253"/>
        <v>17198.979861111111</v>
      </c>
      <c r="U3236" s="1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3" t="s">
        <v>8316</v>
      </c>
      <c r="R3237" t="s">
        <v>8317</v>
      </c>
      <c r="S3237" s="26">
        <f t="shared" si="252"/>
        <v>42522.347812499997</v>
      </c>
      <c r="T3237" s="26">
        <f t="shared" si="253"/>
        <v>16983.3478125</v>
      </c>
      <c r="U3237" s="16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3" t="s">
        <v>8316</v>
      </c>
      <c r="R3238" t="s">
        <v>8317</v>
      </c>
      <c r="S3238" s="26">
        <f t="shared" si="252"/>
        <v>42702.917048611111</v>
      </c>
      <c r="T3238" s="26">
        <f t="shared" si="253"/>
        <v>17163.917048611111</v>
      </c>
      <c r="U3238" s="16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3" t="s">
        <v>8316</v>
      </c>
      <c r="R3239" t="s">
        <v>8317</v>
      </c>
      <c r="S3239" s="26">
        <f t="shared" si="252"/>
        <v>42252.474351851852</v>
      </c>
      <c r="T3239" s="26">
        <f t="shared" si="253"/>
        <v>16707.165972222221</v>
      </c>
      <c r="U3239" s="16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3" t="s">
        <v>8316</v>
      </c>
      <c r="R3240" t="s">
        <v>8317</v>
      </c>
      <c r="S3240" s="26">
        <f t="shared" si="252"/>
        <v>42156.510393518518</v>
      </c>
      <c r="T3240" s="26">
        <f t="shared" si="253"/>
        <v>16617.510393518518</v>
      </c>
      <c r="U3240" s="16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3" t="s">
        <v>8316</v>
      </c>
      <c r="R3241" t="s">
        <v>8317</v>
      </c>
      <c r="S3241" s="26">
        <f t="shared" si="252"/>
        <v>42278.089039351849</v>
      </c>
      <c r="T3241" s="26">
        <f t="shared" si="253"/>
        <v>16733.999305555557</v>
      </c>
      <c r="U3241" s="16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3" t="s">
        <v>8316</v>
      </c>
      <c r="R3242" t="s">
        <v>8317</v>
      </c>
      <c r="S3242" s="26">
        <f t="shared" si="252"/>
        <v>42754.693842592591</v>
      </c>
      <c r="T3242" s="26">
        <f t="shared" si="253"/>
        <v>17213.958333333332</v>
      </c>
      <c r="U3242" s="16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3" t="s">
        <v>8316</v>
      </c>
      <c r="R3243" t="s">
        <v>8317</v>
      </c>
      <c r="S3243" s="26">
        <f t="shared" si="252"/>
        <v>41893.324884259258</v>
      </c>
      <c r="T3243" s="26">
        <f t="shared" si="253"/>
        <v>16357.290972222223</v>
      </c>
      <c r="U3243" s="16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3" t="s">
        <v>8316</v>
      </c>
      <c r="R3244" t="s">
        <v>8317</v>
      </c>
      <c r="S3244" s="26">
        <f t="shared" si="252"/>
        <v>41871.755694444444</v>
      </c>
      <c r="T3244" s="26">
        <f t="shared" si="253"/>
        <v>16332.755694444444</v>
      </c>
      <c r="U3244" s="16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3" t="s">
        <v>8316</v>
      </c>
      <c r="R3245" t="s">
        <v>8317</v>
      </c>
      <c r="S3245" s="26">
        <f t="shared" si="252"/>
        <v>42262.096782407403</v>
      </c>
      <c r="T3245" s="26">
        <f t="shared" si="253"/>
        <v>16717</v>
      </c>
      <c r="U3245" s="16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3" t="s">
        <v>8316</v>
      </c>
      <c r="R3246" t="s">
        <v>8317</v>
      </c>
      <c r="S3246" s="26">
        <f t="shared" si="252"/>
        <v>42675.694236111114</v>
      </c>
      <c r="T3246" s="26">
        <f t="shared" si="253"/>
        <v>17136.735902777778</v>
      </c>
      <c r="U3246" s="1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3" t="s">
        <v>8316</v>
      </c>
      <c r="R3247" t="s">
        <v>8317</v>
      </c>
      <c r="S3247" s="26">
        <f t="shared" si="252"/>
        <v>42135.60020833333</v>
      </c>
      <c r="T3247" s="26">
        <f t="shared" si="253"/>
        <v>16598.083333333332</v>
      </c>
      <c r="U3247" s="16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3" t="s">
        <v>8316</v>
      </c>
      <c r="R3248" t="s">
        <v>8317</v>
      </c>
      <c r="S3248" s="26">
        <f t="shared" si="252"/>
        <v>42230.472222222219</v>
      </c>
      <c r="T3248" s="26">
        <f t="shared" si="253"/>
        <v>16690.165972222221</v>
      </c>
      <c r="U3248" s="16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3" t="s">
        <v>8316</v>
      </c>
      <c r="R3249" t="s">
        <v>8317</v>
      </c>
      <c r="S3249" s="26">
        <f t="shared" si="252"/>
        <v>42167.434166666666</v>
      </c>
      <c r="T3249" s="26">
        <f t="shared" si="253"/>
        <v>16628.434166666666</v>
      </c>
      <c r="U3249" s="16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3" t="s">
        <v>8316</v>
      </c>
      <c r="R3250" t="s">
        <v>8317</v>
      </c>
      <c r="S3250" s="26">
        <f t="shared" si="252"/>
        <v>42068.888391203705</v>
      </c>
      <c r="T3250" s="26">
        <f t="shared" si="253"/>
        <v>16529.846724537038</v>
      </c>
      <c r="U3250" s="16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3" t="s">
        <v>8316</v>
      </c>
      <c r="R3251" t="s">
        <v>8317</v>
      </c>
      <c r="S3251" s="26">
        <f t="shared" si="252"/>
        <v>42145.746689814812</v>
      </c>
      <c r="T3251" s="26">
        <f t="shared" si="253"/>
        <v>16606.746689814816</v>
      </c>
      <c r="U3251" s="16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3" t="s">
        <v>8316</v>
      </c>
      <c r="R3252" t="s">
        <v>8317</v>
      </c>
      <c r="S3252" s="26">
        <f t="shared" si="252"/>
        <v>41918.742175925923</v>
      </c>
      <c r="T3252" s="26">
        <f t="shared" si="253"/>
        <v>16379.783842592593</v>
      </c>
      <c r="U3252" s="16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3" t="s">
        <v>8316</v>
      </c>
      <c r="R3253" t="s">
        <v>8317</v>
      </c>
      <c r="S3253" s="26">
        <f t="shared" si="252"/>
        <v>42146.731087962966</v>
      </c>
      <c r="T3253" s="26">
        <f t="shared" si="253"/>
        <v>16607.731087962962</v>
      </c>
      <c r="U3253" s="16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3" t="s">
        <v>8316</v>
      </c>
      <c r="R3254" t="s">
        <v>8317</v>
      </c>
      <c r="S3254" s="26">
        <f t="shared" si="252"/>
        <v>42590.472685185188</v>
      </c>
      <c r="T3254" s="26">
        <f t="shared" si="253"/>
        <v>17051.472685185185</v>
      </c>
      <c r="U3254" s="16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3" t="s">
        <v>8316</v>
      </c>
      <c r="R3255" t="s">
        <v>8317</v>
      </c>
      <c r="S3255" s="26">
        <f t="shared" si="252"/>
        <v>42602.576712962968</v>
      </c>
      <c r="T3255" s="26">
        <f t="shared" si="253"/>
        <v>17052.15625</v>
      </c>
      <c r="U3255" s="16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3" t="s">
        <v>8316</v>
      </c>
      <c r="R3256" t="s">
        <v>8317</v>
      </c>
      <c r="S3256" s="26">
        <f t="shared" si="252"/>
        <v>42059.085752314815</v>
      </c>
      <c r="T3256" s="26">
        <f t="shared" si="253"/>
        <v>16520.044085648147</v>
      </c>
      <c r="U3256" s="1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3" t="s">
        <v>8316</v>
      </c>
      <c r="R3257" t="s">
        <v>8317</v>
      </c>
      <c r="S3257" s="26">
        <f t="shared" si="252"/>
        <v>41889.768229166664</v>
      </c>
      <c r="T3257" s="26">
        <f t="shared" si="253"/>
        <v>16350.768229166666</v>
      </c>
      <c r="U3257" s="16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3" t="s">
        <v>8316</v>
      </c>
      <c r="R3258" t="s">
        <v>8317</v>
      </c>
      <c r="S3258" s="26">
        <f t="shared" si="252"/>
        <v>42144.573807870373</v>
      </c>
      <c r="T3258" s="26">
        <f t="shared" si="253"/>
        <v>16597.165972222221</v>
      </c>
      <c r="U3258" s="16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3" t="s">
        <v>8316</v>
      </c>
      <c r="R3259" t="s">
        <v>8317</v>
      </c>
      <c r="S3259" s="26">
        <f t="shared" si="252"/>
        <v>42758.559629629628</v>
      </c>
      <c r="T3259" s="26">
        <f t="shared" si="253"/>
        <v>17219.559629629632</v>
      </c>
      <c r="U3259" s="16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3" t="s">
        <v>8316</v>
      </c>
      <c r="R3260" t="s">
        <v>8317</v>
      </c>
      <c r="S3260" s="26">
        <f t="shared" si="252"/>
        <v>41982.887280092589</v>
      </c>
      <c r="T3260" s="26">
        <f t="shared" si="253"/>
        <v>16443.887280092593</v>
      </c>
      <c r="U3260" s="16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3" t="s">
        <v>8316</v>
      </c>
      <c r="R3261" t="s">
        <v>8317</v>
      </c>
      <c r="S3261" s="26">
        <f t="shared" si="252"/>
        <v>42614.760937500003</v>
      </c>
      <c r="T3261" s="26">
        <f t="shared" si="253"/>
        <v>17075.165972222221</v>
      </c>
      <c r="U3261" s="16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3" t="s">
        <v>8316</v>
      </c>
      <c r="R3262" t="s">
        <v>8317</v>
      </c>
      <c r="S3262" s="26">
        <f t="shared" si="252"/>
        <v>42303.672662037032</v>
      </c>
      <c r="T3262" s="26">
        <f t="shared" si="253"/>
        <v>16769.714328703703</v>
      </c>
      <c r="U3262" s="16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3" t="s">
        <v>8316</v>
      </c>
      <c r="R3263" t="s">
        <v>8317</v>
      </c>
      <c r="S3263" s="26">
        <f t="shared" si="252"/>
        <v>42171.725416666668</v>
      </c>
      <c r="T3263" s="26">
        <f t="shared" si="253"/>
        <v>16632.725416666668</v>
      </c>
      <c r="U3263" s="16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3" t="s">
        <v>8316</v>
      </c>
      <c r="R3264" t="s">
        <v>8317</v>
      </c>
      <c r="S3264" s="26">
        <f t="shared" si="252"/>
        <v>41964.315532407403</v>
      </c>
      <c r="T3264" s="26">
        <f t="shared" si="253"/>
        <v>16426.166666666668</v>
      </c>
      <c r="U3264" s="16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3" t="s">
        <v>8316</v>
      </c>
      <c r="R3265" t="s">
        <v>8317</v>
      </c>
      <c r="S3265" s="26">
        <f t="shared" si="252"/>
        <v>42284.516064814816</v>
      </c>
      <c r="T3265" s="26">
        <f t="shared" si="253"/>
        <v>16738.875</v>
      </c>
      <c r="U3265" s="16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3" t="s">
        <v>8316</v>
      </c>
      <c r="R3266" t="s">
        <v>8317</v>
      </c>
      <c r="S3266" s="26">
        <f t="shared" si="252"/>
        <v>42016.800208333334</v>
      </c>
      <c r="T3266" s="26">
        <f t="shared" si="253"/>
        <v>16463.916666666668</v>
      </c>
      <c r="U3266" s="1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8316</v>
      </c>
      <c r="R3267" t="s">
        <v>8317</v>
      </c>
      <c r="S3267" s="26">
        <f t="shared" ref="S3267:S3330" si="257">(((J3267/60)/60)/24)+DATE(1970,1,1)</f>
        <v>42311.711979166663</v>
      </c>
      <c r="T3267" s="26">
        <f t="shared" ref="T3267:T3330" si="258">(((I3267/60)/60)/24)</f>
        <v>16772.708333333332</v>
      </c>
      <c r="U3267" s="16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3" t="s">
        <v>8316</v>
      </c>
      <c r="R3268" t="s">
        <v>8317</v>
      </c>
      <c r="S3268" s="26">
        <f t="shared" si="257"/>
        <v>42136.536134259266</v>
      </c>
      <c r="T3268" s="26">
        <f t="shared" si="258"/>
        <v>16598.875</v>
      </c>
      <c r="U3268" s="16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3" t="s">
        <v>8316</v>
      </c>
      <c r="R3269" t="s">
        <v>8317</v>
      </c>
      <c r="S3269" s="26">
        <f t="shared" si="257"/>
        <v>42172.757638888885</v>
      </c>
      <c r="T3269" s="26">
        <f t="shared" si="258"/>
        <v>16633.757638888888</v>
      </c>
      <c r="U3269" s="16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3" t="s">
        <v>8316</v>
      </c>
      <c r="R3270" t="s">
        <v>8317</v>
      </c>
      <c r="S3270" s="26">
        <f t="shared" si="257"/>
        <v>42590.90425925926</v>
      </c>
      <c r="T3270" s="26">
        <f t="shared" si="258"/>
        <v>17037.90425925926</v>
      </c>
      <c r="U3270" s="16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3" t="s">
        <v>8316</v>
      </c>
      <c r="R3271" t="s">
        <v>8317</v>
      </c>
      <c r="S3271" s="26">
        <f t="shared" si="257"/>
        <v>42137.395798611105</v>
      </c>
      <c r="T3271" s="26">
        <f t="shared" si="258"/>
        <v>16602.458333333332</v>
      </c>
      <c r="U3271" s="16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3" t="s">
        <v>8316</v>
      </c>
      <c r="R3272" t="s">
        <v>8317</v>
      </c>
      <c r="S3272" s="26">
        <f t="shared" si="257"/>
        <v>42167.533159722225</v>
      </c>
      <c r="T3272" s="26">
        <f t="shared" si="258"/>
        <v>16628.533159722221</v>
      </c>
      <c r="U3272" s="16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3" t="s">
        <v>8316</v>
      </c>
      <c r="R3273" t="s">
        <v>8317</v>
      </c>
      <c r="S3273" s="26">
        <f t="shared" si="257"/>
        <v>41915.437210648146</v>
      </c>
      <c r="T3273" s="26">
        <f t="shared" si="258"/>
        <v>16376.478877314816</v>
      </c>
      <c r="U3273" s="16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3" t="s">
        <v>8316</v>
      </c>
      <c r="R3274" t="s">
        <v>8317</v>
      </c>
      <c r="S3274" s="26">
        <f t="shared" si="257"/>
        <v>42284.500104166669</v>
      </c>
      <c r="T3274" s="26">
        <f t="shared" si="258"/>
        <v>16745.541770833333</v>
      </c>
      <c r="U3274" s="16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3" t="s">
        <v>8316</v>
      </c>
      <c r="R3275" t="s">
        <v>8317</v>
      </c>
      <c r="S3275" s="26">
        <f t="shared" si="257"/>
        <v>42611.801412037035</v>
      </c>
      <c r="T3275" s="26">
        <f t="shared" si="258"/>
        <v>17058.791666666668</v>
      </c>
      <c r="U3275" s="16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3" t="s">
        <v>8316</v>
      </c>
      <c r="R3276" t="s">
        <v>8317</v>
      </c>
      <c r="S3276" s="26">
        <f t="shared" si="257"/>
        <v>42400.704537037032</v>
      </c>
      <c r="T3276" s="26">
        <f t="shared" si="258"/>
        <v>16875.875</v>
      </c>
      <c r="U3276" s="1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3" t="s">
        <v>8316</v>
      </c>
      <c r="R3277" t="s">
        <v>8317</v>
      </c>
      <c r="S3277" s="26">
        <f t="shared" si="257"/>
        <v>42017.88045138889</v>
      </c>
      <c r="T3277" s="26">
        <f t="shared" si="258"/>
        <v>16475.1875</v>
      </c>
      <c r="U3277" s="16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3" t="s">
        <v>8316</v>
      </c>
      <c r="R3278" t="s">
        <v>8317</v>
      </c>
      <c r="S3278" s="26">
        <f t="shared" si="257"/>
        <v>42426.949988425928</v>
      </c>
      <c r="T3278" s="26">
        <f t="shared" si="258"/>
        <v>16892.165972222221</v>
      </c>
      <c r="U3278" s="16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3" t="s">
        <v>8316</v>
      </c>
      <c r="R3279" t="s">
        <v>8317</v>
      </c>
      <c r="S3279" s="26">
        <f t="shared" si="257"/>
        <v>41931.682939814818</v>
      </c>
      <c r="T3279" s="26">
        <f t="shared" si="258"/>
        <v>16392.724606481483</v>
      </c>
      <c r="U3279" s="16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3" t="s">
        <v>8316</v>
      </c>
      <c r="R3280" t="s">
        <v>8317</v>
      </c>
      <c r="S3280" s="26">
        <f t="shared" si="257"/>
        <v>42124.848414351851</v>
      </c>
      <c r="T3280" s="26">
        <f t="shared" si="258"/>
        <v>16585.848414351851</v>
      </c>
      <c r="U3280" s="16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3" t="s">
        <v>8316</v>
      </c>
      <c r="R3281" t="s">
        <v>8317</v>
      </c>
      <c r="S3281" s="26">
        <f t="shared" si="257"/>
        <v>42431.102534722217</v>
      </c>
      <c r="T3281" s="26">
        <f t="shared" si="258"/>
        <v>16892.060868055556</v>
      </c>
      <c r="U3281" s="16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3" t="s">
        <v>8316</v>
      </c>
      <c r="R3282" t="s">
        <v>8317</v>
      </c>
      <c r="S3282" s="26">
        <f t="shared" si="257"/>
        <v>42121.756921296299</v>
      </c>
      <c r="T3282" s="26">
        <f t="shared" si="258"/>
        <v>16587.208333333332</v>
      </c>
      <c r="U3282" s="16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3" t="s">
        <v>8316</v>
      </c>
      <c r="R3283" t="s">
        <v>8317</v>
      </c>
      <c r="S3283" s="26">
        <f t="shared" si="257"/>
        <v>42219.019733796296</v>
      </c>
      <c r="T3283" s="26">
        <f t="shared" si="258"/>
        <v>16680.019733796296</v>
      </c>
      <c r="U3283" s="16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3" t="s">
        <v>8316</v>
      </c>
      <c r="R3284" t="s">
        <v>8317</v>
      </c>
      <c r="S3284" s="26">
        <f t="shared" si="257"/>
        <v>42445.19430555556</v>
      </c>
      <c r="T3284" s="26">
        <f t="shared" si="258"/>
        <v>16920.194305555557</v>
      </c>
      <c r="U3284" s="16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3" t="s">
        <v>8316</v>
      </c>
      <c r="R3285" t="s">
        <v>8317</v>
      </c>
      <c r="S3285" s="26">
        <f t="shared" si="257"/>
        <v>42379.74418981481</v>
      </c>
      <c r="T3285" s="26">
        <f t="shared" si="258"/>
        <v>16841.875</v>
      </c>
      <c r="U3285" s="16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3" t="s">
        <v>8316</v>
      </c>
      <c r="R3286" t="s">
        <v>8317</v>
      </c>
      <c r="S3286" s="26">
        <f t="shared" si="257"/>
        <v>42380.884872685187</v>
      </c>
      <c r="T3286" s="26">
        <f t="shared" si="258"/>
        <v>16829.249305555557</v>
      </c>
      <c r="U3286" s="1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3" t="s">
        <v>8316</v>
      </c>
      <c r="R3287" t="s">
        <v>8317</v>
      </c>
      <c r="S3287" s="26">
        <f t="shared" si="257"/>
        <v>42762.942430555559</v>
      </c>
      <c r="T3287" s="26">
        <f t="shared" si="258"/>
        <v>17225.208333333332</v>
      </c>
      <c r="U3287" s="16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3" t="s">
        <v>8316</v>
      </c>
      <c r="R3288" t="s">
        <v>8317</v>
      </c>
      <c r="S3288" s="26">
        <f t="shared" si="257"/>
        <v>42567.840069444443</v>
      </c>
      <c r="T3288" s="26">
        <f t="shared" si="258"/>
        <v>17028.840069444446</v>
      </c>
      <c r="U3288" s="16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3" t="s">
        <v>8316</v>
      </c>
      <c r="R3289" t="s">
        <v>8317</v>
      </c>
      <c r="S3289" s="26">
        <f t="shared" si="257"/>
        <v>42311.750324074077</v>
      </c>
      <c r="T3289" s="26">
        <f t="shared" si="258"/>
        <v>16767.750324074073</v>
      </c>
      <c r="U3289" s="16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3" t="s">
        <v>8316</v>
      </c>
      <c r="R3290" t="s">
        <v>8317</v>
      </c>
      <c r="S3290" s="26">
        <f t="shared" si="257"/>
        <v>42505.774479166663</v>
      </c>
      <c r="T3290" s="26">
        <f t="shared" si="258"/>
        <v>16972.958333333332</v>
      </c>
      <c r="U3290" s="16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3" t="s">
        <v>8316</v>
      </c>
      <c r="R3291" t="s">
        <v>8317</v>
      </c>
      <c r="S3291" s="26">
        <f t="shared" si="257"/>
        <v>42758.368078703701</v>
      </c>
      <c r="T3291" s="26">
        <f t="shared" si="258"/>
        <v>17217.368078703705</v>
      </c>
      <c r="U3291" s="16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3" t="s">
        <v>8316</v>
      </c>
      <c r="R3292" t="s">
        <v>8317</v>
      </c>
      <c r="S3292" s="26">
        <f t="shared" si="257"/>
        <v>42775.51494212963</v>
      </c>
      <c r="T3292" s="26">
        <f t="shared" si="258"/>
        <v>17236.51494212963</v>
      </c>
      <c r="U3292" s="16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3" t="s">
        <v>8316</v>
      </c>
      <c r="R3293" t="s">
        <v>8317</v>
      </c>
      <c r="S3293" s="26">
        <f t="shared" si="257"/>
        <v>42232.702546296292</v>
      </c>
      <c r="T3293" s="26">
        <f t="shared" si="258"/>
        <v>16695.165972222221</v>
      </c>
      <c r="U3293" s="16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3" t="s">
        <v>8316</v>
      </c>
      <c r="R3294" t="s">
        <v>8317</v>
      </c>
      <c r="S3294" s="26">
        <f t="shared" si="257"/>
        <v>42282.770231481481</v>
      </c>
      <c r="T3294" s="26">
        <f t="shared" si="258"/>
        <v>16773.811898148149</v>
      </c>
      <c r="U3294" s="16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3" t="s">
        <v>8316</v>
      </c>
      <c r="R3295" t="s">
        <v>8317</v>
      </c>
      <c r="S3295" s="26">
        <f t="shared" si="257"/>
        <v>42768.425370370373</v>
      </c>
      <c r="T3295" s="26">
        <f t="shared" si="258"/>
        <v>17229.425370370373</v>
      </c>
      <c r="U3295" s="16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3" t="s">
        <v>8316</v>
      </c>
      <c r="R3296" t="s">
        <v>8317</v>
      </c>
      <c r="S3296" s="26">
        <f t="shared" si="257"/>
        <v>42141.541134259256</v>
      </c>
      <c r="T3296" s="26">
        <f t="shared" si="258"/>
        <v>16602.54113425926</v>
      </c>
      <c r="U3296" s="1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3" t="s">
        <v>8316</v>
      </c>
      <c r="R3297" t="s">
        <v>8317</v>
      </c>
      <c r="S3297" s="26">
        <f t="shared" si="257"/>
        <v>42609.442465277782</v>
      </c>
      <c r="T3297" s="26">
        <f t="shared" si="258"/>
        <v>17070.442465277778</v>
      </c>
      <c r="U3297" s="16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3" t="s">
        <v>8316</v>
      </c>
      <c r="R3298" t="s">
        <v>8317</v>
      </c>
      <c r="S3298" s="26">
        <f t="shared" si="257"/>
        <v>42309.756620370375</v>
      </c>
      <c r="T3298" s="26">
        <f t="shared" si="258"/>
        <v>16761.916666666668</v>
      </c>
      <c r="U3298" s="16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3" t="s">
        <v>8316</v>
      </c>
      <c r="R3299" t="s">
        <v>8317</v>
      </c>
      <c r="S3299" s="26">
        <f t="shared" si="257"/>
        <v>42193.771481481483</v>
      </c>
      <c r="T3299" s="26">
        <f t="shared" si="258"/>
        <v>16643.957638888889</v>
      </c>
      <c r="U3299" s="16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3" t="s">
        <v>8316</v>
      </c>
      <c r="R3300" t="s">
        <v>8317</v>
      </c>
      <c r="S3300" s="26">
        <f t="shared" si="257"/>
        <v>42239.957962962959</v>
      </c>
      <c r="T3300" s="26">
        <f t="shared" si="258"/>
        <v>16691</v>
      </c>
      <c r="U3300" s="16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3" t="s">
        <v>8316</v>
      </c>
      <c r="R3301" t="s">
        <v>8317</v>
      </c>
      <c r="S3301" s="26">
        <f t="shared" si="257"/>
        <v>42261.917395833334</v>
      </c>
      <c r="T3301" s="26">
        <f t="shared" si="258"/>
        <v>16722.917395833334</v>
      </c>
      <c r="U3301" s="16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3" t="s">
        <v>8316</v>
      </c>
      <c r="R3302" t="s">
        <v>8317</v>
      </c>
      <c r="S3302" s="26">
        <f t="shared" si="257"/>
        <v>42102.743773148148</v>
      </c>
      <c r="T3302" s="26">
        <f t="shared" si="258"/>
        <v>16554.743773148151</v>
      </c>
      <c r="U3302" s="16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3" t="s">
        <v>8316</v>
      </c>
      <c r="R3303" t="s">
        <v>8317</v>
      </c>
      <c r="S3303" s="26">
        <f t="shared" si="257"/>
        <v>42538.73583333334</v>
      </c>
      <c r="T3303" s="26">
        <f t="shared" si="258"/>
        <v>17014.290972222221</v>
      </c>
      <c r="U3303" s="16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3" t="s">
        <v>8316</v>
      </c>
      <c r="R3304" t="s">
        <v>8317</v>
      </c>
      <c r="S3304" s="26">
        <f t="shared" si="257"/>
        <v>42681.35157407407</v>
      </c>
      <c r="T3304" s="26">
        <f t="shared" si="258"/>
        <v>17142.351574074073</v>
      </c>
      <c r="U3304" s="16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3" t="s">
        <v>8316</v>
      </c>
      <c r="R3305" t="s">
        <v>8317</v>
      </c>
      <c r="S3305" s="26">
        <f t="shared" si="257"/>
        <v>42056.65143518518</v>
      </c>
      <c r="T3305" s="26">
        <f t="shared" si="258"/>
        <v>16522.60976851852</v>
      </c>
      <c r="U3305" s="16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3" t="s">
        <v>8316</v>
      </c>
      <c r="R3306" t="s">
        <v>8317</v>
      </c>
      <c r="S3306" s="26">
        <f t="shared" si="257"/>
        <v>42696.624444444446</v>
      </c>
      <c r="T3306" s="26">
        <f t="shared" si="258"/>
        <v>17157.624444444442</v>
      </c>
      <c r="U3306" s="1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3" t="s">
        <v>8316</v>
      </c>
      <c r="R3307" t="s">
        <v>8317</v>
      </c>
      <c r="S3307" s="26">
        <f t="shared" si="257"/>
        <v>42186.855879629627</v>
      </c>
      <c r="T3307" s="26">
        <f t="shared" si="258"/>
        <v>16647.855879629627</v>
      </c>
      <c r="U3307" s="16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3" t="s">
        <v>8316</v>
      </c>
      <c r="R3308" t="s">
        <v>8317</v>
      </c>
      <c r="S3308" s="26">
        <f t="shared" si="257"/>
        <v>42493.219236111108</v>
      </c>
      <c r="T3308" s="26">
        <f t="shared" si="258"/>
        <v>16962.125</v>
      </c>
      <c r="U3308" s="16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3" t="s">
        <v>8316</v>
      </c>
      <c r="R3309" t="s">
        <v>8317</v>
      </c>
      <c r="S3309" s="26">
        <f t="shared" si="257"/>
        <v>42475.057164351849</v>
      </c>
      <c r="T3309" s="26">
        <f t="shared" si="258"/>
        <v>16936.057164351852</v>
      </c>
      <c r="U3309" s="16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3" t="s">
        <v>8316</v>
      </c>
      <c r="R3310" t="s">
        <v>8317</v>
      </c>
      <c r="S3310" s="26">
        <f t="shared" si="257"/>
        <v>42452.876909722225</v>
      </c>
      <c r="T3310" s="26">
        <f t="shared" si="258"/>
        <v>16904.876909722221</v>
      </c>
      <c r="U3310" s="16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3" t="s">
        <v>8316</v>
      </c>
      <c r="R3311" t="s">
        <v>8317</v>
      </c>
      <c r="S3311" s="26">
        <f t="shared" si="257"/>
        <v>42628.650208333333</v>
      </c>
      <c r="T3311" s="26">
        <f t="shared" si="258"/>
        <v>17090.650208333336</v>
      </c>
      <c r="U3311" s="16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3" t="s">
        <v>8316</v>
      </c>
      <c r="R3312" t="s">
        <v>8317</v>
      </c>
      <c r="S3312" s="26">
        <f t="shared" si="257"/>
        <v>42253.928530092591</v>
      </c>
      <c r="T3312" s="26">
        <f t="shared" si="258"/>
        <v>16714.928530092591</v>
      </c>
      <c r="U3312" s="16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3" t="s">
        <v>8316</v>
      </c>
      <c r="R3313" t="s">
        <v>8317</v>
      </c>
      <c r="S3313" s="26">
        <f t="shared" si="257"/>
        <v>42264.29178240741</v>
      </c>
      <c r="T3313" s="26">
        <f t="shared" si="258"/>
        <v>16725.291782407407</v>
      </c>
      <c r="U3313" s="16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3" t="s">
        <v>8316</v>
      </c>
      <c r="R3314" t="s">
        <v>8317</v>
      </c>
      <c r="S3314" s="26">
        <f t="shared" si="257"/>
        <v>42664.809560185182</v>
      </c>
      <c r="T3314" s="26">
        <f t="shared" si="258"/>
        <v>17116.916666666668</v>
      </c>
      <c r="U3314" s="16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3" t="s">
        <v>8316</v>
      </c>
      <c r="R3315" t="s">
        <v>8317</v>
      </c>
      <c r="S3315" s="26">
        <f t="shared" si="257"/>
        <v>42382.244409722218</v>
      </c>
      <c r="T3315" s="26">
        <f t="shared" si="258"/>
        <v>16827.041666666668</v>
      </c>
      <c r="U3315" s="16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3" t="s">
        <v>8316</v>
      </c>
      <c r="R3316" t="s">
        <v>8317</v>
      </c>
      <c r="S3316" s="26">
        <f t="shared" si="257"/>
        <v>42105.267488425925</v>
      </c>
      <c r="T3316" s="26">
        <f t="shared" si="258"/>
        <v>16563.836805555555</v>
      </c>
      <c r="U3316" s="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3" t="s">
        <v>8316</v>
      </c>
      <c r="R3317" t="s">
        <v>8317</v>
      </c>
      <c r="S3317" s="26">
        <f t="shared" si="257"/>
        <v>42466.303715277783</v>
      </c>
      <c r="T3317" s="26">
        <f t="shared" si="258"/>
        <v>16927.30371527778</v>
      </c>
      <c r="U3317" s="16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3" t="s">
        <v>8316</v>
      </c>
      <c r="R3318" t="s">
        <v>8317</v>
      </c>
      <c r="S3318" s="26">
        <f t="shared" si="257"/>
        <v>41826.871238425927</v>
      </c>
      <c r="T3318" s="26">
        <f t="shared" si="258"/>
        <v>16290.579166666668</v>
      </c>
      <c r="U3318" s="16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3" t="s">
        <v>8316</v>
      </c>
      <c r="R3319" t="s">
        <v>8317</v>
      </c>
      <c r="S3319" s="26">
        <f t="shared" si="257"/>
        <v>42499.039629629624</v>
      </c>
      <c r="T3319" s="26">
        <f t="shared" si="258"/>
        <v>16960.039629629628</v>
      </c>
      <c r="U3319" s="16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3" t="s">
        <v>8316</v>
      </c>
      <c r="R3320" t="s">
        <v>8317</v>
      </c>
      <c r="S3320" s="26">
        <f t="shared" si="257"/>
        <v>42431.302002314813</v>
      </c>
      <c r="T3320" s="26">
        <f t="shared" si="258"/>
        <v>16902.104166666668</v>
      </c>
      <c r="U3320" s="16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3" t="s">
        <v>8316</v>
      </c>
      <c r="R3321" t="s">
        <v>8317</v>
      </c>
      <c r="S3321" s="26">
        <f t="shared" si="257"/>
        <v>41990.585486111115</v>
      </c>
      <c r="T3321" s="26">
        <f t="shared" si="258"/>
        <v>16466.585486111111</v>
      </c>
      <c r="U3321" s="16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3" t="s">
        <v>8316</v>
      </c>
      <c r="R3322" t="s">
        <v>8317</v>
      </c>
      <c r="S3322" s="26">
        <f t="shared" si="257"/>
        <v>42513.045798611114</v>
      </c>
      <c r="T3322" s="26">
        <f t="shared" si="258"/>
        <v>16974.045798611111</v>
      </c>
      <c r="U3322" s="16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3" t="s">
        <v>8316</v>
      </c>
      <c r="R3323" t="s">
        <v>8317</v>
      </c>
      <c r="S3323" s="26">
        <f t="shared" si="257"/>
        <v>41914.100289351853</v>
      </c>
      <c r="T3323" s="26">
        <f t="shared" si="258"/>
        <v>16359.165972222223</v>
      </c>
      <c r="U3323" s="16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3" t="s">
        <v>8316</v>
      </c>
      <c r="R3324" t="s">
        <v>8317</v>
      </c>
      <c r="S3324" s="26">
        <f t="shared" si="257"/>
        <v>42521.010370370372</v>
      </c>
      <c r="T3324" s="26">
        <f t="shared" si="258"/>
        <v>16974.163194444445</v>
      </c>
      <c r="U3324" s="16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3" t="s">
        <v>8316</v>
      </c>
      <c r="R3325" t="s">
        <v>8317</v>
      </c>
      <c r="S3325" s="26">
        <f t="shared" si="257"/>
        <v>42608.36583333333</v>
      </c>
      <c r="T3325" s="26">
        <f t="shared" si="258"/>
        <v>17069.365833333333</v>
      </c>
      <c r="U3325" s="16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3" t="s">
        <v>8316</v>
      </c>
      <c r="R3326" t="s">
        <v>8317</v>
      </c>
      <c r="S3326" s="26">
        <f t="shared" si="257"/>
        <v>42512.58321759259</v>
      </c>
      <c r="T3326" s="26">
        <f t="shared" si="258"/>
        <v>16957.583217592593</v>
      </c>
      <c r="U3326" s="1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3" t="s">
        <v>8316</v>
      </c>
      <c r="R3327" t="s">
        <v>8317</v>
      </c>
      <c r="S3327" s="26">
        <f t="shared" si="257"/>
        <v>42064.785613425927</v>
      </c>
      <c r="T3327" s="26">
        <f t="shared" si="258"/>
        <v>16530.743946759259</v>
      </c>
      <c r="U3327" s="16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3" t="s">
        <v>8316</v>
      </c>
      <c r="R3328" t="s">
        <v>8317</v>
      </c>
      <c r="S3328" s="26">
        <f t="shared" si="257"/>
        <v>42041.714178240742</v>
      </c>
      <c r="T3328" s="26">
        <f t="shared" si="258"/>
        <v>16502.672511574074</v>
      </c>
      <c r="U3328" s="16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3" t="s">
        <v>8316</v>
      </c>
      <c r="R3329" t="s">
        <v>8317</v>
      </c>
      <c r="S3329" s="26">
        <f t="shared" si="257"/>
        <v>42468.374606481477</v>
      </c>
      <c r="T3329" s="26">
        <f t="shared" si="258"/>
        <v>16929.37460648148</v>
      </c>
      <c r="U3329" s="16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3" t="s">
        <v>8316</v>
      </c>
      <c r="R3330" t="s">
        <v>8317</v>
      </c>
      <c r="S3330" s="26">
        <f t="shared" si="257"/>
        <v>41822.57503472222</v>
      </c>
      <c r="T3330" s="26">
        <f t="shared" si="258"/>
        <v>16256.041666666666</v>
      </c>
      <c r="U3330" s="16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8316</v>
      </c>
      <c r="R3331" t="s">
        <v>8317</v>
      </c>
      <c r="S3331" s="26">
        <f t="shared" ref="S3331:S3394" si="262">(((J3331/60)/60)/24)+DATE(1970,1,1)</f>
        <v>41837.323009259257</v>
      </c>
      <c r="T3331" s="26">
        <f t="shared" ref="T3331:T3394" si="263">(((I3331/60)/60)/24)</f>
        <v>16278.958333333334</v>
      </c>
      <c r="U3331" s="16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3" t="s">
        <v>8316</v>
      </c>
      <c r="R3332" t="s">
        <v>8317</v>
      </c>
      <c r="S3332" s="26">
        <f t="shared" si="262"/>
        <v>42065.887361111112</v>
      </c>
      <c r="T3332" s="26">
        <f t="shared" si="263"/>
        <v>16526.845694444444</v>
      </c>
      <c r="U3332" s="16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3" t="s">
        <v>8316</v>
      </c>
      <c r="R3333" t="s">
        <v>8317</v>
      </c>
      <c r="S3333" s="26">
        <f t="shared" si="262"/>
        <v>42248.697754629626</v>
      </c>
      <c r="T3333" s="26">
        <f t="shared" si="263"/>
        <v>16714.697754629629</v>
      </c>
      <c r="U3333" s="16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3" t="s">
        <v>8316</v>
      </c>
      <c r="R3334" t="s">
        <v>8317</v>
      </c>
      <c r="S3334" s="26">
        <f t="shared" si="262"/>
        <v>41809.860300925924</v>
      </c>
      <c r="T3334" s="26">
        <f t="shared" si="263"/>
        <v>16270.860300925924</v>
      </c>
      <c r="U3334" s="16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3" t="s">
        <v>8316</v>
      </c>
      <c r="R3335" t="s">
        <v>8317</v>
      </c>
      <c r="S3335" s="26">
        <f t="shared" si="262"/>
        <v>42148.676851851851</v>
      </c>
      <c r="T3335" s="26">
        <f t="shared" si="263"/>
        <v>16601.676851851855</v>
      </c>
      <c r="U3335" s="16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3" t="s">
        <v>8316</v>
      </c>
      <c r="R3336" t="s">
        <v>8317</v>
      </c>
      <c r="S3336" s="26">
        <f t="shared" si="262"/>
        <v>42185.521087962959</v>
      </c>
      <c r="T3336" s="26">
        <f t="shared" si="263"/>
        <v>16646.521087962963</v>
      </c>
      <c r="U3336" s="1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3" t="s">
        <v>8316</v>
      </c>
      <c r="R3337" t="s">
        <v>8317</v>
      </c>
      <c r="S3337" s="26">
        <f t="shared" si="262"/>
        <v>41827.674143518518</v>
      </c>
      <c r="T3337" s="26">
        <f t="shared" si="263"/>
        <v>16285.958333333334</v>
      </c>
      <c r="U3337" s="16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3" t="s">
        <v>8316</v>
      </c>
      <c r="R3338" t="s">
        <v>8317</v>
      </c>
      <c r="S3338" s="26">
        <f t="shared" si="262"/>
        <v>42437.398680555561</v>
      </c>
      <c r="T3338" s="26">
        <f t="shared" si="263"/>
        <v>16896.35701388889</v>
      </c>
      <c r="U3338" s="16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3" t="s">
        <v>8316</v>
      </c>
      <c r="R3339" t="s">
        <v>8317</v>
      </c>
      <c r="S3339" s="26">
        <f t="shared" si="262"/>
        <v>41901.282025462962</v>
      </c>
      <c r="T3339" s="26">
        <f t="shared" si="263"/>
        <v>16353.875</v>
      </c>
      <c r="U3339" s="16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3" t="s">
        <v>8316</v>
      </c>
      <c r="R3340" t="s">
        <v>8317</v>
      </c>
      <c r="S3340" s="26">
        <f t="shared" si="262"/>
        <v>42769.574999999997</v>
      </c>
      <c r="T3340" s="26">
        <f t="shared" si="263"/>
        <v>17221.575000000001</v>
      </c>
      <c r="U3340" s="16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3" t="s">
        <v>8316</v>
      </c>
      <c r="R3341" t="s">
        <v>8317</v>
      </c>
      <c r="S3341" s="26">
        <f t="shared" si="262"/>
        <v>42549.665717592594</v>
      </c>
      <c r="T3341" s="26">
        <f t="shared" si="263"/>
        <v>17010.66571759259</v>
      </c>
      <c r="U3341" s="16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3" t="s">
        <v>8316</v>
      </c>
      <c r="R3342" t="s">
        <v>8317</v>
      </c>
      <c r="S3342" s="26">
        <f t="shared" si="262"/>
        <v>42685.974004629628</v>
      </c>
      <c r="T3342" s="26">
        <f t="shared" si="263"/>
        <v>17141.974004629628</v>
      </c>
      <c r="U3342" s="16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3" t="s">
        <v>8316</v>
      </c>
      <c r="R3343" t="s">
        <v>8317</v>
      </c>
      <c r="S3343" s="26">
        <f t="shared" si="262"/>
        <v>42510.798854166671</v>
      </c>
      <c r="T3343" s="26">
        <f t="shared" si="263"/>
        <v>16964.708333333332</v>
      </c>
      <c r="U3343" s="16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3" t="s">
        <v>8316</v>
      </c>
      <c r="R3344" t="s">
        <v>8317</v>
      </c>
      <c r="S3344" s="26">
        <f t="shared" si="262"/>
        <v>42062.296412037031</v>
      </c>
      <c r="T3344" s="26">
        <f t="shared" si="263"/>
        <v>16526.207638888889</v>
      </c>
      <c r="U3344" s="16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3" t="s">
        <v>8316</v>
      </c>
      <c r="R3345" t="s">
        <v>8317</v>
      </c>
      <c r="S3345" s="26">
        <f t="shared" si="262"/>
        <v>42452.916481481487</v>
      </c>
      <c r="T3345" s="26">
        <f t="shared" si="263"/>
        <v>16904.554166666665</v>
      </c>
      <c r="U3345" s="16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3" t="s">
        <v>8316</v>
      </c>
      <c r="R3346" t="s">
        <v>8317</v>
      </c>
      <c r="S3346" s="26">
        <f t="shared" si="262"/>
        <v>41851.200150462959</v>
      </c>
      <c r="T3346" s="26">
        <f t="shared" si="263"/>
        <v>16312.200150462961</v>
      </c>
      <c r="U3346" s="1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3" t="s">
        <v>8316</v>
      </c>
      <c r="R3347" t="s">
        <v>8317</v>
      </c>
      <c r="S3347" s="26">
        <f t="shared" si="262"/>
        <v>42053.106111111112</v>
      </c>
      <c r="T3347" s="26">
        <f t="shared" si="263"/>
        <v>16543.025694444445</v>
      </c>
      <c r="U3347" s="16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3" t="s">
        <v>8316</v>
      </c>
      <c r="R3348" t="s">
        <v>8317</v>
      </c>
      <c r="S3348" s="26">
        <f t="shared" si="262"/>
        <v>42054.024421296301</v>
      </c>
      <c r="T3348" s="26">
        <f t="shared" si="263"/>
        <v>16492.024421296297</v>
      </c>
      <c r="U3348" s="16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3" t="s">
        <v>8316</v>
      </c>
      <c r="R3349" t="s">
        <v>8317</v>
      </c>
      <c r="S3349" s="26">
        <f t="shared" si="262"/>
        <v>42484.551550925928</v>
      </c>
      <c r="T3349" s="26">
        <f t="shared" si="263"/>
        <v>16929.875</v>
      </c>
      <c r="U3349" s="16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3" t="s">
        <v>8316</v>
      </c>
      <c r="R3350" t="s">
        <v>8317</v>
      </c>
      <c r="S3350" s="26">
        <f t="shared" si="262"/>
        <v>42466.558796296296</v>
      </c>
      <c r="T3350" s="26">
        <f t="shared" si="263"/>
        <v>16921.165972222221</v>
      </c>
      <c r="U3350" s="16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3" t="s">
        <v>8316</v>
      </c>
      <c r="R3351" t="s">
        <v>8317</v>
      </c>
      <c r="S3351" s="26">
        <f t="shared" si="262"/>
        <v>42513.110787037032</v>
      </c>
      <c r="T3351" s="26">
        <f t="shared" si="263"/>
        <v>16965.708333333332</v>
      </c>
      <c r="U3351" s="16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3" t="s">
        <v>8316</v>
      </c>
      <c r="R3352" t="s">
        <v>8317</v>
      </c>
      <c r="S3352" s="26">
        <f t="shared" si="262"/>
        <v>42302.701516203699</v>
      </c>
      <c r="T3352" s="26">
        <f t="shared" si="263"/>
        <v>16768.958333333332</v>
      </c>
      <c r="U3352" s="16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3" t="s">
        <v>8316</v>
      </c>
      <c r="R3353" t="s">
        <v>8317</v>
      </c>
      <c r="S3353" s="26">
        <f t="shared" si="262"/>
        <v>41806.395428240743</v>
      </c>
      <c r="T3353" s="26">
        <f t="shared" si="263"/>
        <v>16274.458333333334</v>
      </c>
      <c r="U3353" s="16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3" t="s">
        <v>8316</v>
      </c>
      <c r="R3354" t="s">
        <v>8317</v>
      </c>
      <c r="S3354" s="26">
        <f t="shared" si="262"/>
        <v>42495.992800925931</v>
      </c>
      <c r="T3354" s="26">
        <f t="shared" si="263"/>
        <v>16983.958333333332</v>
      </c>
      <c r="U3354" s="16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3" t="s">
        <v>8316</v>
      </c>
      <c r="R3355" t="s">
        <v>8317</v>
      </c>
      <c r="S3355" s="26">
        <f t="shared" si="262"/>
        <v>42479.432291666672</v>
      </c>
      <c r="T3355" s="26">
        <f t="shared" si="263"/>
        <v>16923.958333333332</v>
      </c>
      <c r="U3355" s="16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3" t="s">
        <v>8316</v>
      </c>
      <c r="R3356" t="s">
        <v>8317</v>
      </c>
      <c r="S3356" s="26">
        <f t="shared" si="262"/>
        <v>42270.7269212963</v>
      </c>
      <c r="T3356" s="26">
        <f t="shared" si="263"/>
        <v>16737.167361111111</v>
      </c>
      <c r="U3356" s="1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3" t="s">
        <v>8316</v>
      </c>
      <c r="R3357" t="s">
        <v>8317</v>
      </c>
      <c r="S3357" s="26">
        <f t="shared" si="262"/>
        <v>42489.619525462964</v>
      </c>
      <c r="T3357" s="26">
        <f t="shared" si="263"/>
        <v>16931.47013888889</v>
      </c>
      <c r="U3357" s="16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3" t="s">
        <v>8316</v>
      </c>
      <c r="R3358" t="s">
        <v>8317</v>
      </c>
      <c r="S3358" s="26">
        <f t="shared" si="262"/>
        <v>42536.815648148149</v>
      </c>
      <c r="T3358" s="26">
        <f t="shared" si="263"/>
        <v>16997.815648148149</v>
      </c>
      <c r="U3358" s="16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3" t="s">
        <v>8316</v>
      </c>
      <c r="R3359" t="s">
        <v>8317</v>
      </c>
      <c r="S3359" s="26">
        <f t="shared" si="262"/>
        <v>41822.417939814812</v>
      </c>
      <c r="T3359" s="26">
        <f t="shared" si="263"/>
        <v>16283.417939814814</v>
      </c>
      <c r="U3359" s="16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3" t="s">
        <v>8316</v>
      </c>
      <c r="R3360" t="s">
        <v>8317</v>
      </c>
      <c r="S3360" s="26">
        <f t="shared" si="262"/>
        <v>41932.311099537037</v>
      </c>
      <c r="T3360" s="26">
        <f t="shared" si="263"/>
        <v>16393.352766203705</v>
      </c>
      <c r="U3360" s="16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3" t="s">
        <v>8316</v>
      </c>
      <c r="R3361" t="s">
        <v>8317</v>
      </c>
      <c r="S3361" s="26">
        <f t="shared" si="262"/>
        <v>42746.057106481487</v>
      </c>
      <c r="T3361" s="26">
        <f t="shared" si="263"/>
        <v>17222.057106481483</v>
      </c>
      <c r="U3361" s="16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3" t="s">
        <v>8316</v>
      </c>
      <c r="R3362" t="s">
        <v>8317</v>
      </c>
      <c r="S3362" s="26">
        <f t="shared" si="262"/>
        <v>42697.082673611112</v>
      </c>
      <c r="T3362" s="26">
        <f t="shared" si="263"/>
        <v>17149.665972222221</v>
      </c>
      <c r="U3362" s="16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3" t="s">
        <v>8316</v>
      </c>
      <c r="R3363" t="s">
        <v>8317</v>
      </c>
      <c r="S3363" s="26">
        <f t="shared" si="262"/>
        <v>41866.025347222225</v>
      </c>
      <c r="T3363" s="26">
        <f t="shared" si="263"/>
        <v>16314.665972222223</v>
      </c>
      <c r="U3363" s="16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3" t="s">
        <v>8316</v>
      </c>
      <c r="R3364" t="s">
        <v>8317</v>
      </c>
      <c r="S3364" s="26">
        <f t="shared" si="262"/>
        <v>42056.091631944444</v>
      </c>
      <c r="T3364" s="26">
        <f t="shared" si="263"/>
        <v>16501.204861111113</v>
      </c>
      <c r="U3364" s="16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3" t="s">
        <v>8316</v>
      </c>
      <c r="R3365" t="s">
        <v>8317</v>
      </c>
      <c r="S3365" s="26">
        <f t="shared" si="262"/>
        <v>41851.771354166667</v>
      </c>
      <c r="T3365" s="26">
        <f t="shared" si="263"/>
        <v>16301.666666666666</v>
      </c>
      <c r="U3365" s="16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3" t="s">
        <v>8316</v>
      </c>
      <c r="R3366" t="s">
        <v>8317</v>
      </c>
      <c r="S3366" s="26">
        <f t="shared" si="262"/>
        <v>42422.977418981478</v>
      </c>
      <c r="T3366" s="26">
        <f t="shared" si="263"/>
        <v>16875.875</v>
      </c>
      <c r="U3366" s="1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3" t="s">
        <v>8316</v>
      </c>
      <c r="R3367" t="s">
        <v>8317</v>
      </c>
      <c r="S3367" s="26">
        <f t="shared" si="262"/>
        <v>42321.101759259262</v>
      </c>
      <c r="T3367" s="26">
        <f t="shared" si="263"/>
        <v>16782.101759259262</v>
      </c>
      <c r="U3367" s="16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3" t="s">
        <v>8316</v>
      </c>
      <c r="R3368" t="s">
        <v>8317</v>
      </c>
      <c r="S3368" s="26">
        <f t="shared" si="262"/>
        <v>42107.067557870367</v>
      </c>
      <c r="T3368" s="26">
        <f t="shared" si="263"/>
        <v>16568.06755787037</v>
      </c>
      <c r="U3368" s="16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3" t="s">
        <v>8316</v>
      </c>
      <c r="R3369" t="s">
        <v>8317</v>
      </c>
      <c r="S3369" s="26">
        <f t="shared" si="262"/>
        <v>42192.933958333335</v>
      </c>
      <c r="T3369" s="26">
        <f t="shared" si="263"/>
        <v>16648.933958333331</v>
      </c>
      <c r="U3369" s="16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3" t="s">
        <v>8316</v>
      </c>
      <c r="R3370" t="s">
        <v>8317</v>
      </c>
      <c r="S3370" s="26">
        <f t="shared" si="262"/>
        <v>41969.199756944443</v>
      </c>
      <c r="T3370" s="26">
        <f t="shared" si="263"/>
        <v>16436.208333333332</v>
      </c>
      <c r="U3370" s="16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3" t="s">
        <v>8316</v>
      </c>
      <c r="R3371" t="s">
        <v>8317</v>
      </c>
      <c r="S3371" s="26">
        <f t="shared" si="262"/>
        <v>42690.041435185187</v>
      </c>
      <c r="T3371" s="26">
        <f t="shared" si="263"/>
        <v>17181.041435185187</v>
      </c>
      <c r="U3371" s="16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3" t="s">
        <v>8316</v>
      </c>
      <c r="R3372" t="s">
        <v>8317</v>
      </c>
      <c r="S3372" s="26">
        <f t="shared" si="262"/>
        <v>42690.334317129629</v>
      </c>
      <c r="T3372" s="26">
        <f t="shared" si="263"/>
        <v>17152.333333333332</v>
      </c>
      <c r="U3372" s="16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3" t="s">
        <v>8316</v>
      </c>
      <c r="R3373" t="s">
        <v>8317</v>
      </c>
      <c r="S3373" s="26">
        <f t="shared" si="262"/>
        <v>42312.874594907407</v>
      </c>
      <c r="T3373" s="26">
        <f t="shared" si="263"/>
        <v>16771.874594907407</v>
      </c>
      <c r="U3373" s="16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3" t="s">
        <v>8316</v>
      </c>
      <c r="R3374" t="s">
        <v>8317</v>
      </c>
      <c r="S3374" s="26">
        <f t="shared" si="262"/>
        <v>41855.548101851848</v>
      </c>
      <c r="T3374" s="26">
        <f t="shared" si="263"/>
        <v>16307.207638888889</v>
      </c>
      <c r="U3374" s="16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3" t="s">
        <v>8316</v>
      </c>
      <c r="R3375" t="s">
        <v>8317</v>
      </c>
      <c r="S3375" s="26">
        <f t="shared" si="262"/>
        <v>42179.854629629626</v>
      </c>
      <c r="T3375" s="26">
        <f t="shared" si="263"/>
        <v>16634.666666666668</v>
      </c>
      <c r="U3375" s="16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3" t="s">
        <v>8316</v>
      </c>
      <c r="R3376" t="s">
        <v>8317</v>
      </c>
      <c r="S3376" s="26">
        <f t="shared" si="262"/>
        <v>42275.731666666667</v>
      </c>
      <c r="T3376" s="26">
        <f t="shared" si="263"/>
        <v>16736.731666666667</v>
      </c>
      <c r="U3376" s="1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3" t="s">
        <v>8316</v>
      </c>
      <c r="R3377" t="s">
        <v>8317</v>
      </c>
      <c r="S3377" s="26">
        <f t="shared" si="262"/>
        <v>41765.610798611109</v>
      </c>
      <c r="T3377" s="26">
        <f t="shared" si="263"/>
        <v>16208.610798611111</v>
      </c>
      <c r="U3377" s="16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3" t="s">
        <v>8316</v>
      </c>
      <c r="R3378" t="s">
        <v>8317</v>
      </c>
      <c r="S3378" s="26">
        <f t="shared" si="262"/>
        <v>42059.701319444444</v>
      </c>
      <c r="T3378" s="26">
        <f t="shared" si="263"/>
        <v>16550.659652777777</v>
      </c>
      <c r="U3378" s="16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3" t="s">
        <v>8316</v>
      </c>
      <c r="R3379" t="s">
        <v>8317</v>
      </c>
      <c r="S3379" s="26">
        <f t="shared" si="262"/>
        <v>42053.732627314821</v>
      </c>
      <c r="T3379" s="26">
        <f t="shared" si="263"/>
        <v>16514.705555555556</v>
      </c>
      <c r="U3379" s="16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3" t="s">
        <v>8316</v>
      </c>
      <c r="R3380" t="s">
        <v>8317</v>
      </c>
      <c r="S3380" s="26">
        <f t="shared" si="262"/>
        <v>41858.355393518519</v>
      </c>
      <c r="T3380" s="26">
        <f t="shared" si="263"/>
        <v>16313.547222222223</v>
      </c>
      <c r="U3380" s="16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3" t="s">
        <v>8316</v>
      </c>
      <c r="R3381" t="s">
        <v>8317</v>
      </c>
      <c r="S3381" s="26">
        <f t="shared" si="262"/>
        <v>42225.513888888891</v>
      </c>
      <c r="T3381" s="26">
        <f t="shared" si="263"/>
        <v>16673.958333333332</v>
      </c>
      <c r="U3381" s="16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3" t="s">
        <v>8316</v>
      </c>
      <c r="R3382" t="s">
        <v>8317</v>
      </c>
      <c r="S3382" s="26">
        <f t="shared" si="262"/>
        <v>41937.95344907407</v>
      </c>
      <c r="T3382" s="26">
        <f t="shared" si="263"/>
        <v>16403.995115740738</v>
      </c>
      <c r="U3382" s="16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3" t="s">
        <v>8316</v>
      </c>
      <c r="R3383" t="s">
        <v>8317</v>
      </c>
      <c r="S3383" s="26">
        <f t="shared" si="262"/>
        <v>42044.184988425928</v>
      </c>
      <c r="T3383" s="26">
        <f t="shared" si="263"/>
        <v>16505.14332175926</v>
      </c>
      <c r="U3383" s="16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3" t="s">
        <v>8316</v>
      </c>
      <c r="R3384" t="s">
        <v>8317</v>
      </c>
      <c r="S3384" s="26">
        <f t="shared" si="262"/>
        <v>42559.431203703702</v>
      </c>
      <c r="T3384" s="26">
        <f t="shared" si="263"/>
        <v>17014.957638888889</v>
      </c>
      <c r="U3384" s="16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3" t="s">
        <v>8316</v>
      </c>
      <c r="R3385" t="s">
        <v>8317</v>
      </c>
      <c r="S3385" s="26">
        <f t="shared" si="262"/>
        <v>42524.782638888893</v>
      </c>
      <c r="T3385" s="26">
        <f t="shared" si="263"/>
        <v>16975.78263888889</v>
      </c>
      <c r="U3385" s="16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3" t="s">
        <v>8316</v>
      </c>
      <c r="R3386" t="s">
        <v>8317</v>
      </c>
      <c r="S3386" s="26">
        <f t="shared" si="262"/>
        <v>42292.087592592594</v>
      </c>
      <c r="T3386" s="26">
        <f t="shared" si="263"/>
        <v>16760.125</v>
      </c>
      <c r="U3386" s="1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3" t="s">
        <v>8316</v>
      </c>
      <c r="R3387" t="s">
        <v>8317</v>
      </c>
      <c r="S3387" s="26">
        <f t="shared" si="262"/>
        <v>41953.8675</v>
      </c>
      <c r="T3387" s="26">
        <f t="shared" si="263"/>
        <v>16414.8675</v>
      </c>
      <c r="U3387" s="16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3" t="s">
        <v>8316</v>
      </c>
      <c r="R3388" t="s">
        <v>8317</v>
      </c>
      <c r="S3388" s="26">
        <f t="shared" si="262"/>
        <v>41946.644745370373</v>
      </c>
      <c r="T3388" s="26">
        <f t="shared" si="263"/>
        <v>16407.644745370369</v>
      </c>
      <c r="U3388" s="16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3" t="s">
        <v>8316</v>
      </c>
      <c r="R3389" t="s">
        <v>8317</v>
      </c>
      <c r="S3389" s="26">
        <f t="shared" si="262"/>
        <v>41947.762592592589</v>
      </c>
      <c r="T3389" s="26">
        <f t="shared" si="263"/>
        <v>16418.762592592593</v>
      </c>
      <c r="U3389" s="16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3" t="s">
        <v>8316</v>
      </c>
      <c r="R3390" t="s">
        <v>8317</v>
      </c>
      <c r="S3390" s="26">
        <f t="shared" si="262"/>
        <v>42143.461122685185</v>
      </c>
      <c r="T3390" s="26">
        <f t="shared" si="263"/>
        <v>16604.461122685185</v>
      </c>
      <c r="U3390" s="16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3" t="s">
        <v>8316</v>
      </c>
      <c r="R3391" t="s">
        <v>8317</v>
      </c>
      <c r="S3391" s="26">
        <f t="shared" si="262"/>
        <v>42494.563449074078</v>
      </c>
      <c r="T3391" s="26">
        <f t="shared" si="263"/>
        <v>16955.563449074074</v>
      </c>
      <c r="U3391" s="16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3" t="s">
        <v>8316</v>
      </c>
      <c r="R3392" t="s">
        <v>8317</v>
      </c>
      <c r="S3392" s="26">
        <f t="shared" si="262"/>
        <v>41815.774826388886</v>
      </c>
      <c r="T3392" s="26">
        <f t="shared" si="263"/>
        <v>16261.774826388888</v>
      </c>
      <c r="U3392" s="16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3" t="s">
        <v>8316</v>
      </c>
      <c r="R3393" t="s">
        <v>8317</v>
      </c>
      <c r="S3393" s="26">
        <f t="shared" si="262"/>
        <v>41830.545694444445</v>
      </c>
      <c r="T3393" s="26">
        <f t="shared" si="263"/>
        <v>16290.936111111112</v>
      </c>
      <c r="U3393" s="16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3" t="s">
        <v>8316</v>
      </c>
      <c r="R3394" t="s">
        <v>8317</v>
      </c>
      <c r="S3394" s="26">
        <f t="shared" si="262"/>
        <v>42446.845543981486</v>
      </c>
      <c r="T3394" s="26">
        <f t="shared" si="263"/>
        <v>16927.845543981482</v>
      </c>
      <c r="U3394" s="16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8316</v>
      </c>
      <c r="R3395" t="s">
        <v>8317</v>
      </c>
      <c r="S3395" s="26">
        <f t="shared" ref="S3395:S3458" si="267">(((J3395/60)/60)/24)+DATE(1970,1,1)</f>
        <v>41923.921643518523</v>
      </c>
      <c r="T3395" s="26">
        <f t="shared" ref="T3395:T3458" si="268">(((I3395/60)/60)/24)</f>
        <v>16380.031944444445</v>
      </c>
      <c r="U3395" s="16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3" t="s">
        <v>8316</v>
      </c>
      <c r="R3396" t="s">
        <v>8317</v>
      </c>
      <c r="S3396" s="26">
        <f t="shared" si="267"/>
        <v>41817.59542824074</v>
      </c>
      <c r="T3396" s="26">
        <f t="shared" si="268"/>
        <v>16278.595428240742</v>
      </c>
      <c r="U3396" s="1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3" t="s">
        <v>8316</v>
      </c>
      <c r="R3397" t="s">
        <v>8317</v>
      </c>
      <c r="S3397" s="26">
        <f t="shared" si="267"/>
        <v>42140.712314814817</v>
      </c>
      <c r="T3397" s="26">
        <f t="shared" si="268"/>
        <v>16585.756944444445</v>
      </c>
      <c r="U3397" s="16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3" t="s">
        <v>8316</v>
      </c>
      <c r="R3398" t="s">
        <v>8317</v>
      </c>
      <c r="S3398" s="26">
        <f t="shared" si="267"/>
        <v>41764.44663194444</v>
      </c>
      <c r="T3398" s="26">
        <f t="shared" si="268"/>
        <v>16222.165972222223</v>
      </c>
      <c r="U3398" s="16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3" t="s">
        <v>8316</v>
      </c>
      <c r="R3399" t="s">
        <v>8317</v>
      </c>
      <c r="S3399" s="26">
        <f t="shared" si="267"/>
        <v>42378.478344907402</v>
      </c>
      <c r="T3399" s="26">
        <f t="shared" si="268"/>
        <v>16849.916666666668</v>
      </c>
      <c r="U3399" s="16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3" t="s">
        <v>8316</v>
      </c>
      <c r="R3400" t="s">
        <v>8317</v>
      </c>
      <c r="S3400" s="26">
        <f t="shared" si="267"/>
        <v>41941.75203703704</v>
      </c>
      <c r="T3400" s="26">
        <f t="shared" si="268"/>
        <v>16395.708333333332</v>
      </c>
      <c r="U3400" s="16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3" t="s">
        <v>8316</v>
      </c>
      <c r="R3401" t="s">
        <v>8317</v>
      </c>
      <c r="S3401" s="26">
        <f t="shared" si="267"/>
        <v>42026.920428240745</v>
      </c>
      <c r="T3401" s="26">
        <f t="shared" si="268"/>
        <v>16487.920428240741</v>
      </c>
      <c r="U3401" s="16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3" t="s">
        <v>8316</v>
      </c>
      <c r="R3402" t="s">
        <v>8317</v>
      </c>
      <c r="S3402" s="26">
        <f t="shared" si="267"/>
        <v>41834.953865740739</v>
      </c>
      <c r="T3402" s="26">
        <f t="shared" si="268"/>
        <v>16310.953865740741</v>
      </c>
      <c r="U3402" s="16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3" t="s">
        <v>8316</v>
      </c>
      <c r="R3403" t="s">
        <v>8317</v>
      </c>
      <c r="S3403" s="26">
        <f t="shared" si="267"/>
        <v>42193.723912037036</v>
      </c>
      <c r="T3403" s="26">
        <f t="shared" si="268"/>
        <v>16654.72391203704</v>
      </c>
      <c r="U3403" s="16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3" t="s">
        <v>8316</v>
      </c>
      <c r="R3404" t="s">
        <v>8317</v>
      </c>
      <c r="S3404" s="26">
        <f t="shared" si="267"/>
        <v>42290.61855324074</v>
      </c>
      <c r="T3404" s="26">
        <f t="shared" si="268"/>
        <v>16751.104861111111</v>
      </c>
      <c r="U3404" s="16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3" t="s">
        <v>8316</v>
      </c>
      <c r="R3405" t="s">
        <v>8317</v>
      </c>
      <c r="S3405" s="26">
        <f t="shared" si="267"/>
        <v>42150.462083333332</v>
      </c>
      <c r="T3405" s="26">
        <f t="shared" si="268"/>
        <v>16611.462083333332</v>
      </c>
      <c r="U3405" s="16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3" t="s">
        <v>8316</v>
      </c>
      <c r="R3406" t="s">
        <v>8317</v>
      </c>
      <c r="S3406" s="26">
        <f t="shared" si="267"/>
        <v>42152.503495370373</v>
      </c>
      <c r="T3406" s="26">
        <f t="shared" si="268"/>
        <v>16603.503495370373</v>
      </c>
      <c r="U3406" s="1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3" t="s">
        <v>8316</v>
      </c>
      <c r="R3407" t="s">
        <v>8317</v>
      </c>
      <c r="S3407" s="26">
        <f t="shared" si="267"/>
        <v>42410.017199074078</v>
      </c>
      <c r="T3407" s="26">
        <f t="shared" si="268"/>
        <v>16861.999305555557</v>
      </c>
      <c r="U3407" s="16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3" t="s">
        <v>8316</v>
      </c>
      <c r="R3408" t="s">
        <v>8317</v>
      </c>
      <c r="S3408" s="26">
        <f t="shared" si="267"/>
        <v>41791.492777777778</v>
      </c>
      <c r="T3408" s="26">
        <f t="shared" si="268"/>
        <v>16267.492777777779</v>
      </c>
      <c r="U3408" s="16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3" t="s">
        <v>8316</v>
      </c>
      <c r="R3409" t="s">
        <v>8317</v>
      </c>
      <c r="S3409" s="26">
        <f t="shared" si="267"/>
        <v>41796.422326388885</v>
      </c>
      <c r="T3409" s="26">
        <f t="shared" si="268"/>
        <v>16257.422326388887</v>
      </c>
      <c r="U3409" s="16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3" t="s">
        <v>8316</v>
      </c>
      <c r="R3410" t="s">
        <v>8317</v>
      </c>
      <c r="S3410" s="26">
        <f t="shared" si="267"/>
        <v>41808.991944444446</v>
      </c>
      <c r="T3410" s="26">
        <f t="shared" si="268"/>
        <v>16269.991944444444</v>
      </c>
      <c r="U3410" s="16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3" t="s">
        <v>8316</v>
      </c>
      <c r="R3411" t="s">
        <v>8317</v>
      </c>
      <c r="S3411" s="26">
        <f t="shared" si="267"/>
        <v>42544.814328703709</v>
      </c>
      <c r="T3411" s="26">
        <f t="shared" si="268"/>
        <v>17013.87361111111</v>
      </c>
      <c r="U3411" s="16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3" t="s">
        <v>8316</v>
      </c>
      <c r="R3412" t="s">
        <v>8317</v>
      </c>
      <c r="S3412" s="26">
        <f t="shared" si="267"/>
        <v>42500.041550925926</v>
      </c>
      <c r="T3412" s="26">
        <f t="shared" si="268"/>
        <v>16958.291666666668</v>
      </c>
      <c r="U3412" s="16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3" t="s">
        <v>8316</v>
      </c>
      <c r="R3413" t="s">
        <v>8317</v>
      </c>
      <c r="S3413" s="26">
        <f t="shared" si="267"/>
        <v>42265.022824074069</v>
      </c>
      <c r="T3413" s="26">
        <f t="shared" si="268"/>
        <v>16716.022824074073</v>
      </c>
      <c r="U3413" s="16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3" t="s">
        <v>8316</v>
      </c>
      <c r="R3414" t="s">
        <v>8317</v>
      </c>
      <c r="S3414" s="26">
        <f t="shared" si="267"/>
        <v>41879.959050925929</v>
      </c>
      <c r="T3414" s="26">
        <f t="shared" si="268"/>
        <v>16340.959050925927</v>
      </c>
      <c r="U3414" s="16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3" t="s">
        <v>8316</v>
      </c>
      <c r="R3415" t="s">
        <v>8317</v>
      </c>
      <c r="S3415" s="26">
        <f t="shared" si="267"/>
        <v>42053.733078703706</v>
      </c>
      <c r="T3415" s="26">
        <f t="shared" si="268"/>
        <v>16494.207638888889</v>
      </c>
      <c r="U3415" s="16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3" t="s">
        <v>8316</v>
      </c>
      <c r="R3416" t="s">
        <v>8317</v>
      </c>
      <c r="S3416" s="26">
        <f t="shared" si="267"/>
        <v>42675.832465277781</v>
      </c>
      <c r="T3416" s="26">
        <f t="shared" si="268"/>
        <v>17136.332638888889</v>
      </c>
      <c r="U3416" s="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3" t="s">
        <v>8316</v>
      </c>
      <c r="R3417" t="s">
        <v>8317</v>
      </c>
      <c r="S3417" s="26">
        <f t="shared" si="267"/>
        <v>42467.144166666665</v>
      </c>
      <c r="T3417" s="26">
        <f t="shared" si="268"/>
        <v>16908.979166666668</v>
      </c>
      <c r="U3417" s="16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3" t="s">
        <v>8316</v>
      </c>
      <c r="R3418" t="s">
        <v>8317</v>
      </c>
      <c r="S3418" s="26">
        <f t="shared" si="267"/>
        <v>42089.412557870368</v>
      </c>
      <c r="T3418" s="26">
        <f t="shared" si="268"/>
        <v>16548.770833333332</v>
      </c>
      <c r="U3418" s="16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3" t="s">
        <v>8316</v>
      </c>
      <c r="R3419" t="s">
        <v>8317</v>
      </c>
      <c r="S3419" s="26">
        <f t="shared" si="267"/>
        <v>41894.91375</v>
      </c>
      <c r="T3419" s="26">
        <f t="shared" si="268"/>
        <v>16369.029861111112</v>
      </c>
      <c r="U3419" s="16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3" t="s">
        <v>8316</v>
      </c>
      <c r="R3420" t="s">
        <v>8317</v>
      </c>
      <c r="S3420" s="26">
        <f t="shared" si="267"/>
        <v>41752.83457175926</v>
      </c>
      <c r="T3420" s="26">
        <f t="shared" si="268"/>
        <v>16213.83457175926</v>
      </c>
      <c r="U3420" s="16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3" t="s">
        <v>8316</v>
      </c>
      <c r="R3421" t="s">
        <v>8317</v>
      </c>
      <c r="S3421" s="26">
        <f t="shared" si="267"/>
        <v>42448.821585648147</v>
      </c>
      <c r="T3421" s="26">
        <f t="shared" si="268"/>
        <v>16897.895833333332</v>
      </c>
      <c r="U3421" s="16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3" t="s">
        <v>8316</v>
      </c>
      <c r="R3422" t="s">
        <v>8317</v>
      </c>
      <c r="S3422" s="26">
        <f t="shared" si="267"/>
        <v>42405.090300925927</v>
      </c>
      <c r="T3422" s="26">
        <f t="shared" si="268"/>
        <v>16845</v>
      </c>
      <c r="U3422" s="16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3" t="s">
        <v>8316</v>
      </c>
      <c r="R3423" t="s">
        <v>8317</v>
      </c>
      <c r="S3423" s="26">
        <f t="shared" si="267"/>
        <v>42037.791238425925</v>
      </c>
      <c r="T3423" s="26">
        <f t="shared" si="268"/>
        <v>16498.791238425925</v>
      </c>
      <c r="U3423" s="16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3" t="s">
        <v>8316</v>
      </c>
      <c r="R3424" t="s">
        <v>8317</v>
      </c>
      <c r="S3424" s="26">
        <f t="shared" si="267"/>
        <v>42323.562222222223</v>
      </c>
      <c r="T3424" s="26">
        <f t="shared" si="268"/>
        <v>16783</v>
      </c>
      <c r="U3424" s="16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3" t="s">
        <v>8316</v>
      </c>
      <c r="R3425" t="s">
        <v>8317</v>
      </c>
      <c r="S3425" s="26">
        <f t="shared" si="267"/>
        <v>42088.911354166667</v>
      </c>
      <c r="T3425" s="26">
        <f t="shared" si="268"/>
        <v>16549.911354166667</v>
      </c>
      <c r="U3425" s="16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3" t="s">
        <v>8316</v>
      </c>
      <c r="R3426" t="s">
        <v>8317</v>
      </c>
      <c r="S3426" s="26">
        <f t="shared" si="267"/>
        <v>42018.676898148144</v>
      </c>
      <c r="T3426" s="26">
        <f t="shared" si="268"/>
        <v>16471.290972222221</v>
      </c>
      <c r="U3426" s="1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3" t="s">
        <v>8316</v>
      </c>
      <c r="R3427" t="s">
        <v>8317</v>
      </c>
      <c r="S3427" s="26">
        <f t="shared" si="267"/>
        <v>41884.617314814815</v>
      </c>
      <c r="T3427" s="26">
        <f t="shared" si="268"/>
        <v>16347.617314814815</v>
      </c>
      <c r="U3427" s="16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3" t="s">
        <v>8316</v>
      </c>
      <c r="R3428" t="s">
        <v>8317</v>
      </c>
      <c r="S3428" s="26">
        <f t="shared" si="267"/>
        <v>41884.056747685187</v>
      </c>
      <c r="T3428" s="26">
        <f t="shared" si="268"/>
        <v>16334.083333333334</v>
      </c>
      <c r="U3428" s="16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3" t="s">
        <v>8316</v>
      </c>
      <c r="R3429" t="s">
        <v>8317</v>
      </c>
      <c r="S3429" s="26">
        <f t="shared" si="267"/>
        <v>41792.645277777774</v>
      </c>
      <c r="T3429" s="26">
        <f t="shared" si="268"/>
        <v>16253.645277777776</v>
      </c>
      <c r="U3429" s="16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3" t="s">
        <v>8316</v>
      </c>
      <c r="R3430" t="s">
        <v>8317</v>
      </c>
      <c r="S3430" s="26">
        <f t="shared" si="267"/>
        <v>42038.720451388886</v>
      </c>
      <c r="T3430" s="26">
        <f t="shared" si="268"/>
        <v>16494.708333333332</v>
      </c>
      <c r="U3430" s="16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3" t="s">
        <v>8316</v>
      </c>
      <c r="R3431" t="s">
        <v>8317</v>
      </c>
      <c r="S3431" s="26">
        <f t="shared" si="267"/>
        <v>42662.021539351852</v>
      </c>
      <c r="T3431" s="26">
        <f t="shared" si="268"/>
        <v>17107.021539351852</v>
      </c>
      <c r="U3431" s="16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3" t="s">
        <v>8316</v>
      </c>
      <c r="R3432" t="s">
        <v>8317</v>
      </c>
      <c r="S3432" s="26">
        <f t="shared" si="267"/>
        <v>41820.945613425924</v>
      </c>
      <c r="T3432" s="26">
        <f t="shared" si="268"/>
        <v>16281.945613425925</v>
      </c>
      <c r="U3432" s="16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3" t="s">
        <v>8316</v>
      </c>
      <c r="R3433" t="s">
        <v>8317</v>
      </c>
      <c r="S3433" s="26">
        <f t="shared" si="267"/>
        <v>41839.730937500004</v>
      </c>
      <c r="T3433" s="26">
        <f t="shared" si="268"/>
        <v>16300.730937500002</v>
      </c>
      <c r="U3433" s="16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3" t="s">
        <v>8316</v>
      </c>
      <c r="R3434" t="s">
        <v>8317</v>
      </c>
      <c r="S3434" s="26">
        <f t="shared" si="267"/>
        <v>42380.581180555557</v>
      </c>
      <c r="T3434" s="26">
        <f t="shared" si="268"/>
        <v>16836.916666666668</v>
      </c>
      <c r="U3434" s="16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3" t="s">
        <v>8316</v>
      </c>
      <c r="R3435" t="s">
        <v>8317</v>
      </c>
      <c r="S3435" s="26">
        <f t="shared" si="267"/>
        <v>41776.063136574077</v>
      </c>
      <c r="T3435" s="26">
        <f t="shared" si="268"/>
        <v>16238.125</v>
      </c>
      <c r="U3435" s="16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3" t="s">
        <v>8316</v>
      </c>
      <c r="R3436" t="s">
        <v>8317</v>
      </c>
      <c r="S3436" s="26">
        <f t="shared" si="267"/>
        <v>41800.380428240744</v>
      </c>
      <c r="T3436" s="26">
        <f t="shared" si="268"/>
        <v>16261.380428240742</v>
      </c>
      <c r="U3436" s="1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3" t="s">
        <v>8316</v>
      </c>
      <c r="R3437" t="s">
        <v>8317</v>
      </c>
      <c r="S3437" s="26">
        <f t="shared" si="267"/>
        <v>42572.61681712963</v>
      </c>
      <c r="T3437" s="26">
        <f t="shared" si="268"/>
        <v>17020.125</v>
      </c>
      <c r="U3437" s="16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3" t="s">
        <v>8316</v>
      </c>
      <c r="R3438" t="s">
        <v>8317</v>
      </c>
      <c r="S3438" s="26">
        <f t="shared" si="267"/>
        <v>41851.541585648149</v>
      </c>
      <c r="T3438" s="26">
        <f t="shared" si="268"/>
        <v>16303.686111111112</v>
      </c>
      <c r="U3438" s="16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3" t="s">
        <v>8316</v>
      </c>
      <c r="R3439" t="s">
        <v>8317</v>
      </c>
      <c r="S3439" s="26">
        <f t="shared" si="267"/>
        <v>42205.710879629631</v>
      </c>
      <c r="T3439" s="26">
        <f t="shared" si="268"/>
        <v>16666.710879629631</v>
      </c>
      <c r="U3439" s="16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3" t="s">
        <v>8316</v>
      </c>
      <c r="R3440" t="s">
        <v>8317</v>
      </c>
      <c r="S3440" s="26">
        <f t="shared" si="267"/>
        <v>42100.927858796291</v>
      </c>
      <c r="T3440" s="26">
        <f t="shared" si="268"/>
        <v>16557.875</v>
      </c>
      <c r="U3440" s="16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3" t="s">
        <v>8316</v>
      </c>
      <c r="R3441" t="s">
        <v>8317</v>
      </c>
      <c r="S3441" s="26">
        <f t="shared" si="267"/>
        <v>42374.911226851851</v>
      </c>
      <c r="T3441" s="26">
        <f t="shared" si="268"/>
        <v>16819.207638888889</v>
      </c>
      <c r="U3441" s="16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3" t="s">
        <v>8316</v>
      </c>
      <c r="R3442" t="s">
        <v>8317</v>
      </c>
      <c r="S3442" s="26">
        <f t="shared" si="267"/>
        <v>41809.12300925926</v>
      </c>
      <c r="T3442" s="26">
        <f t="shared" si="268"/>
        <v>16262.677083333334</v>
      </c>
      <c r="U3442" s="16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3" t="s">
        <v>8316</v>
      </c>
      <c r="R3443" t="s">
        <v>8317</v>
      </c>
      <c r="S3443" s="26">
        <f t="shared" si="267"/>
        <v>42294.429641203707</v>
      </c>
      <c r="T3443" s="26">
        <f t="shared" si="268"/>
        <v>16752.84513888889</v>
      </c>
      <c r="U3443" s="16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3" t="s">
        <v>8316</v>
      </c>
      <c r="R3444" t="s">
        <v>8317</v>
      </c>
      <c r="S3444" s="26">
        <f t="shared" si="267"/>
        <v>42124.841111111105</v>
      </c>
      <c r="T3444" s="26">
        <f t="shared" si="268"/>
        <v>16585.841111111109</v>
      </c>
      <c r="U3444" s="16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3" t="s">
        <v>8316</v>
      </c>
      <c r="R3445" t="s">
        <v>8317</v>
      </c>
      <c r="S3445" s="26">
        <f t="shared" si="267"/>
        <v>41861.524837962963</v>
      </c>
      <c r="T3445" s="26">
        <f t="shared" si="268"/>
        <v>16322.524837962963</v>
      </c>
      <c r="U3445" s="16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3" t="s">
        <v>8316</v>
      </c>
      <c r="R3446" t="s">
        <v>8317</v>
      </c>
      <c r="S3446" s="26">
        <f t="shared" si="267"/>
        <v>42521.291504629626</v>
      </c>
      <c r="T3446" s="26">
        <f t="shared" si="268"/>
        <v>16960.582638888889</v>
      </c>
      <c r="U3446" s="1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3" t="s">
        <v>8316</v>
      </c>
      <c r="R3447" t="s">
        <v>8317</v>
      </c>
      <c r="S3447" s="26">
        <f t="shared" si="267"/>
        <v>42272.530509259261</v>
      </c>
      <c r="T3447" s="26">
        <f t="shared" si="268"/>
        <v>16731.530509259257</v>
      </c>
      <c r="U3447" s="16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3" t="s">
        <v>8316</v>
      </c>
      <c r="R3448" t="s">
        <v>8317</v>
      </c>
      <c r="S3448" s="26">
        <f t="shared" si="267"/>
        <v>42016.832465277781</v>
      </c>
      <c r="T3448" s="26">
        <f t="shared" si="268"/>
        <v>16471.513888888887</v>
      </c>
      <c r="U3448" s="16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3" t="s">
        <v>8316</v>
      </c>
      <c r="R3449" t="s">
        <v>8317</v>
      </c>
      <c r="S3449" s="26">
        <f t="shared" si="267"/>
        <v>42402.889027777783</v>
      </c>
      <c r="T3449" s="26">
        <f t="shared" si="268"/>
        <v>16878.847361111111</v>
      </c>
      <c r="U3449" s="16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3" t="s">
        <v>8316</v>
      </c>
      <c r="R3450" t="s">
        <v>8317</v>
      </c>
      <c r="S3450" s="26">
        <f t="shared" si="267"/>
        <v>41960.119085648148</v>
      </c>
      <c r="T3450" s="26">
        <f t="shared" si="268"/>
        <v>16421.119085648148</v>
      </c>
      <c r="U3450" s="16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3" t="s">
        <v>8316</v>
      </c>
      <c r="R3451" t="s">
        <v>8317</v>
      </c>
      <c r="S3451" s="26">
        <f t="shared" si="267"/>
        <v>42532.052523148144</v>
      </c>
      <c r="T3451" s="26">
        <f t="shared" si="268"/>
        <v>16991.166666666668</v>
      </c>
      <c r="U3451" s="16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3" t="s">
        <v>8316</v>
      </c>
      <c r="R3452" t="s">
        <v>8317</v>
      </c>
      <c r="S3452" s="26">
        <f t="shared" si="267"/>
        <v>42036.704525462963</v>
      </c>
      <c r="T3452" s="26">
        <f t="shared" si="268"/>
        <v>16527.662858796295</v>
      </c>
      <c r="U3452" s="16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3" t="s">
        <v>8316</v>
      </c>
      <c r="R3453" t="s">
        <v>8317</v>
      </c>
      <c r="S3453" s="26">
        <f t="shared" si="267"/>
        <v>42088.723692129628</v>
      </c>
      <c r="T3453" s="26">
        <f t="shared" si="268"/>
        <v>16546.723692129632</v>
      </c>
      <c r="U3453" s="16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3" t="s">
        <v>8316</v>
      </c>
      <c r="R3454" t="s">
        <v>8317</v>
      </c>
      <c r="S3454" s="26">
        <f t="shared" si="267"/>
        <v>41820.639189814814</v>
      </c>
      <c r="T3454" s="26">
        <f t="shared" si="268"/>
        <v>16274.165972222223</v>
      </c>
      <c r="U3454" s="16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3" t="s">
        <v>8316</v>
      </c>
      <c r="R3455" t="s">
        <v>8317</v>
      </c>
      <c r="S3455" s="26">
        <f t="shared" si="267"/>
        <v>42535.97865740741</v>
      </c>
      <c r="T3455" s="26">
        <f t="shared" si="268"/>
        <v>17026.978657407406</v>
      </c>
      <c r="U3455" s="16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3" t="s">
        <v>8316</v>
      </c>
      <c r="R3456" t="s">
        <v>8317</v>
      </c>
      <c r="S3456" s="26">
        <f t="shared" si="267"/>
        <v>41821.698599537034</v>
      </c>
      <c r="T3456" s="26">
        <f t="shared" si="268"/>
        <v>16282.698599537036</v>
      </c>
      <c r="U3456" s="1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3" t="s">
        <v>8316</v>
      </c>
      <c r="R3457" t="s">
        <v>8317</v>
      </c>
      <c r="S3457" s="26">
        <f t="shared" si="267"/>
        <v>42626.7503125</v>
      </c>
      <c r="T3457" s="26">
        <f t="shared" si="268"/>
        <v>17087.7503125</v>
      </c>
      <c r="U3457" s="16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3" t="s">
        <v>8316</v>
      </c>
      <c r="R3458" t="s">
        <v>8317</v>
      </c>
      <c r="S3458" s="26">
        <f t="shared" si="267"/>
        <v>41821.205636574072</v>
      </c>
      <c r="T3458" s="26">
        <f t="shared" si="268"/>
        <v>16283.290972222223</v>
      </c>
      <c r="U3458" s="16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8316</v>
      </c>
      <c r="R3459" t="s">
        <v>8317</v>
      </c>
      <c r="S3459" s="26">
        <f t="shared" ref="S3459:S3522" si="272">(((J3459/60)/60)/24)+DATE(1970,1,1)</f>
        <v>42016.706678240742</v>
      </c>
      <c r="T3459" s="26">
        <f t="shared" ref="T3459:T3522" si="273">(((I3459/60)/60)/24)</f>
        <v>16478.249305555557</v>
      </c>
      <c r="U3459" s="16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3" t="s">
        <v>8316</v>
      </c>
      <c r="R3460" t="s">
        <v>8317</v>
      </c>
      <c r="S3460" s="26">
        <f t="shared" si="272"/>
        <v>42011.202581018515</v>
      </c>
      <c r="T3460" s="26">
        <f t="shared" si="273"/>
        <v>16469.185416666667</v>
      </c>
      <c r="U3460" s="16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3" t="s">
        <v>8316</v>
      </c>
      <c r="R3461" t="s">
        <v>8317</v>
      </c>
      <c r="S3461" s="26">
        <f t="shared" si="272"/>
        <v>42480.479861111111</v>
      </c>
      <c r="T3461" s="26">
        <f t="shared" si="273"/>
        <v>16941.479861111111</v>
      </c>
      <c r="U3461" s="16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3" t="s">
        <v>8316</v>
      </c>
      <c r="R3462" t="s">
        <v>8317</v>
      </c>
      <c r="S3462" s="26">
        <f t="shared" si="272"/>
        <v>41852.527222222219</v>
      </c>
      <c r="T3462" s="26">
        <f t="shared" si="273"/>
        <v>16297.527222222221</v>
      </c>
      <c r="U3462" s="16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3" t="s">
        <v>8316</v>
      </c>
      <c r="R3463" t="s">
        <v>8317</v>
      </c>
      <c r="S3463" s="26">
        <f t="shared" si="272"/>
        <v>42643.632858796293</v>
      </c>
      <c r="T3463" s="26">
        <f t="shared" si="273"/>
        <v>17103.125</v>
      </c>
      <c r="U3463" s="16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3" t="s">
        <v>8316</v>
      </c>
      <c r="R3464" t="s">
        <v>8317</v>
      </c>
      <c r="S3464" s="26">
        <f t="shared" si="272"/>
        <v>42179.898472222223</v>
      </c>
      <c r="T3464" s="26">
        <f t="shared" si="273"/>
        <v>16626.75</v>
      </c>
      <c r="U3464" s="16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3" t="s">
        <v>8316</v>
      </c>
      <c r="R3465" t="s">
        <v>8317</v>
      </c>
      <c r="S3465" s="26">
        <f t="shared" si="272"/>
        <v>42612.918807870374</v>
      </c>
      <c r="T3465" s="26">
        <f t="shared" si="273"/>
        <v>17085.165972222221</v>
      </c>
      <c r="U3465" s="16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3" t="s">
        <v>8316</v>
      </c>
      <c r="R3466" t="s">
        <v>8317</v>
      </c>
      <c r="S3466" s="26">
        <f t="shared" si="272"/>
        <v>42575.130057870367</v>
      </c>
      <c r="T3466" s="26">
        <f t="shared" si="273"/>
        <v>17036.13005787037</v>
      </c>
      <c r="U3466" s="1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3" t="s">
        <v>8316</v>
      </c>
      <c r="R3467" t="s">
        <v>8317</v>
      </c>
      <c r="S3467" s="26">
        <f t="shared" si="272"/>
        <v>42200.625833333332</v>
      </c>
      <c r="T3467" s="26">
        <f t="shared" si="273"/>
        <v>16656.666666666668</v>
      </c>
      <c r="U3467" s="16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3" t="s">
        <v>8316</v>
      </c>
      <c r="R3468" t="s">
        <v>8317</v>
      </c>
      <c r="S3468" s="26">
        <f t="shared" si="272"/>
        <v>42420.019097222219</v>
      </c>
      <c r="T3468" s="26">
        <f t="shared" si="273"/>
        <v>16910.977430555555</v>
      </c>
      <c r="U3468" s="16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3" t="s">
        <v>8316</v>
      </c>
      <c r="R3469" t="s">
        <v>8317</v>
      </c>
      <c r="S3469" s="26">
        <f t="shared" si="272"/>
        <v>42053.671666666662</v>
      </c>
      <c r="T3469" s="26">
        <f t="shared" si="273"/>
        <v>16514.63</v>
      </c>
      <c r="U3469" s="16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3" t="s">
        <v>8316</v>
      </c>
      <c r="R3470" t="s">
        <v>8317</v>
      </c>
      <c r="S3470" s="26">
        <f t="shared" si="272"/>
        <v>42605.765381944439</v>
      </c>
      <c r="T3470" s="26">
        <f t="shared" si="273"/>
        <v>17065.125</v>
      </c>
      <c r="U3470" s="16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3" t="s">
        <v>8316</v>
      </c>
      <c r="R3471" t="s">
        <v>8317</v>
      </c>
      <c r="S3471" s="26">
        <f t="shared" si="272"/>
        <v>42458.641724537039</v>
      </c>
      <c r="T3471" s="26">
        <f t="shared" si="273"/>
        <v>16919.641724537036</v>
      </c>
      <c r="U3471" s="16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3" t="s">
        <v>8316</v>
      </c>
      <c r="R3472" t="s">
        <v>8317</v>
      </c>
      <c r="S3472" s="26">
        <f t="shared" si="272"/>
        <v>42529.022013888884</v>
      </c>
      <c r="T3472" s="26">
        <f t="shared" si="273"/>
        <v>16997.901388888891</v>
      </c>
      <c r="U3472" s="16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3" t="s">
        <v>8316</v>
      </c>
      <c r="R3473" t="s">
        <v>8317</v>
      </c>
      <c r="S3473" s="26">
        <f t="shared" si="272"/>
        <v>41841.820486111108</v>
      </c>
      <c r="T3473" s="26">
        <f t="shared" si="273"/>
        <v>16313.833333333334</v>
      </c>
      <c r="U3473" s="16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3" t="s">
        <v>8316</v>
      </c>
      <c r="R3474" t="s">
        <v>8317</v>
      </c>
      <c r="S3474" s="26">
        <f t="shared" si="272"/>
        <v>41928.170497685183</v>
      </c>
      <c r="T3474" s="26">
        <f t="shared" si="273"/>
        <v>16380.249305555555</v>
      </c>
      <c r="U3474" s="16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3" t="s">
        <v>8316</v>
      </c>
      <c r="R3475" t="s">
        <v>8317</v>
      </c>
      <c r="S3475" s="26">
        <f t="shared" si="272"/>
        <v>42062.834444444445</v>
      </c>
      <c r="T3475" s="26">
        <f t="shared" si="273"/>
        <v>16514.852083333335</v>
      </c>
      <c r="U3475" s="16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3" t="s">
        <v>8316</v>
      </c>
      <c r="R3476" t="s">
        <v>8317</v>
      </c>
      <c r="S3476" s="26">
        <f t="shared" si="272"/>
        <v>42541.501516203702</v>
      </c>
      <c r="T3476" s="26">
        <f t="shared" si="273"/>
        <v>17002.501516203705</v>
      </c>
      <c r="U3476" s="1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3" t="s">
        <v>8316</v>
      </c>
      <c r="R3477" t="s">
        <v>8317</v>
      </c>
      <c r="S3477" s="26">
        <f t="shared" si="272"/>
        <v>41918.880833333329</v>
      </c>
      <c r="T3477" s="26">
        <f t="shared" si="273"/>
        <v>16377</v>
      </c>
      <c r="U3477" s="16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3" t="s">
        <v>8316</v>
      </c>
      <c r="R3478" t="s">
        <v>8317</v>
      </c>
      <c r="S3478" s="26">
        <f t="shared" si="272"/>
        <v>41921.279976851853</v>
      </c>
      <c r="T3478" s="26">
        <f t="shared" si="273"/>
        <v>16370.125</v>
      </c>
      <c r="U3478" s="16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3" t="s">
        <v>8316</v>
      </c>
      <c r="R3479" t="s">
        <v>8317</v>
      </c>
      <c r="S3479" s="26">
        <f t="shared" si="272"/>
        <v>42128.736608796295</v>
      </c>
      <c r="T3479" s="26">
        <f t="shared" si="273"/>
        <v>16572.125</v>
      </c>
      <c r="U3479" s="16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3" t="s">
        <v>8316</v>
      </c>
      <c r="R3480" t="s">
        <v>8317</v>
      </c>
      <c r="S3480" s="26">
        <f t="shared" si="272"/>
        <v>42053.916921296302</v>
      </c>
      <c r="T3480" s="26">
        <f t="shared" si="273"/>
        <v>16510.875</v>
      </c>
      <c r="U3480" s="16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3" t="s">
        <v>8316</v>
      </c>
      <c r="R3481" t="s">
        <v>8317</v>
      </c>
      <c r="S3481" s="26">
        <f t="shared" si="272"/>
        <v>41781.855092592588</v>
      </c>
      <c r="T3481" s="26">
        <f t="shared" si="273"/>
        <v>16242.85509259259</v>
      </c>
      <c r="U3481" s="16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3" t="s">
        <v>8316</v>
      </c>
      <c r="R3482" t="s">
        <v>8317</v>
      </c>
      <c r="S3482" s="26">
        <f t="shared" si="272"/>
        <v>42171.317442129628</v>
      </c>
      <c r="T3482" s="26">
        <f t="shared" si="273"/>
        <v>16626.875</v>
      </c>
      <c r="U3482" s="16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3" t="s">
        <v>8316</v>
      </c>
      <c r="R3483" t="s">
        <v>8317</v>
      </c>
      <c r="S3483" s="26">
        <f t="shared" si="272"/>
        <v>41989.24754629629</v>
      </c>
      <c r="T3483" s="26">
        <f t="shared" si="273"/>
        <v>16437.247546296294</v>
      </c>
      <c r="U3483" s="16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3" t="s">
        <v>8316</v>
      </c>
      <c r="R3484" t="s">
        <v>8317</v>
      </c>
      <c r="S3484" s="26">
        <f t="shared" si="272"/>
        <v>41796.771597222221</v>
      </c>
      <c r="T3484" s="26">
        <f t="shared" si="273"/>
        <v>16257.771597222223</v>
      </c>
      <c r="U3484" s="16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3" t="s">
        <v>8316</v>
      </c>
      <c r="R3485" t="s">
        <v>8317</v>
      </c>
      <c r="S3485" s="26">
        <f t="shared" si="272"/>
        <v>41793.668761574074</v>
      </c>
      <c r="T3485" s="26">
        <f t="shared" si="273"/>
        <v>16254.668761574074</v>
      </c>
      <c r="U3485" s="16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3" t="s">
        <v>8316</v>
      </c>
      <c r="R3486" t="s">
        <v>8317</v>
      </c>
      <c r="S3486" s="26">
        <f t="shared" si="272"/>
        <v>42506.760405092587</v>
      </c>
      <c r="T3486" s="26">
        <f t="shared" si="273"/>
        <v>16967.760405092591</v>
      </c>
      <c r="U3486" s="1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3" t="s">
        <v>8316</v>
      </c>
      <c r="R3487" t="s">
        <v>8317</v>
      </c>
      <c r="S3487" s="26">
        <f t="shared" si="272"/>
        <v>42372.693055555559</v>
      </c>
      <c r="T3487" s="26">
        <f t="shared" si="273"/>
        <v>16833.693055555555</v>
      </c>
      <c r="U3487" s="16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3" t="s">
        <v>8316</v>
      </c>
      <c r="R3488" t="s">
        <v>8317</v>
      </c>
      <c r="S3488" s="26">
        <f t="shared" si="272"/>
        <v>42126.87501157407</v>
      </c>
      <c r="T3488" s="26">
        <f t="shared" si="273"/>
        <v>16589.290972222221</v>
      </c>
      <c r="U3488" s="16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3" t="s">
        <v>8316</v>
      </c>
      <c r="R3489" t="s">
        <v>8317</v>
      </c>
      <c r="S3489" s="26">
        <f t="shared" si="272"/>
        <v>42149.940416666665</v>
      </c>
      <c r="T3489" s="26">
        <f t="shared" si="273"/>
        <v>16610.940416666668</v>
      </c>
      <c r="U3489" s="16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3" t="s">
        <v>8316</v>
      </c>
      <c r="R3490" t="s">
        <v>8317</v>
      </c>
      <c r="S3490" s="26">
        <f t="shared" si="272"/>
        <v>42087.768055555556</v>
      </c>
      <c r="T3490" s="26">
        <f t="shared" si="273"/>
        <v>16542.666666666668</v>
      </c>
      <c r="U3490" s="16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3" t="s">
        <v>8316</v>
      </c>
      <c r="R3491" t="s">
        <v>8317</v>
      </c>
      <c r="S3491" s="26">
        <f t="shared" si="272"/>
        <v>41753.635775462964</v>
      </c>
      <c r="T3491" s="26">
        <f t="shared" si="273"/>
        <v>16214.875</v>
      </c>
      <c r="U3491" s="16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3" t="s">
        <v>8316</v>
      </c>
      <c r="R3492" t="s">
        <v>8317</v>
      </c>
      <c r="S3492" s="26">
        <f t="shared" si="272"/>
        <v>42443.802361111113</v>
      </c>
      <c r="T3492" s="26">
        <f t="shared" si="273"/>
        <v>16904.802361111109</v>
      </c>
      <c r="U3492" s="16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3" t="s">
        <v>8316</v>
      </c>
      <c r="R3493" t="s">
        <v>8317</v>
      </c>
      <c r="S3493" s="26">
        <f t="shared" si="272"/>
        <v>42121.249814814815</v>
      </c>
      <c r="T3493" s="26">
        <f t="shared" si="273"/>
        <v>16573.249814814815</v>
      </c>
      <c r="U3493" s="16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3" t="s">
        <v>8316</v>
      </c>
      <c r="R3494" t="s">
        <v>8317</v>
      </c>
      <c r="S3494" s="26">
        <f t="shared" si="272"/>
        <v>42268.009224537032</v>
      </c>
      <c r="T3494" s="26">
        <f t="shared" si="273"/>
        <v>16734.009224537036</v>
      </c>
      <c r="U3494" s="16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3" t="s">
        <v>8316</v>
      </c>
      <c r="R3495" t="s">
        <v>8317</v>
      </c>
      <c r="S3495" s="26">
        <f t="shared" si="272"/>
        <v>41848.866157407407</v>
      </c>
      <c r="T3495" s="26">
        <f t="shared" si="273"/>
        <v>16299.215972222222</v>
      </c>
      <c r="U3495" s="16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3" t="s">
        <v>8316</v>
      </c>
      <c r="R3496" t="s">
        <v>8317</v>
      </c>
      <c r="S3496" s="26">
        <f t="shared" si="272"/>
        <v>42689.214988425927</v>
      </c>
      <c r="T3496" s="26">
        <f t="shared" si="273"/>
        <v>17131.25</v>
      </c>
      <c r="U3496" s="1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3" t="s">
        <v>8316</v>
      </c>
      <c r="R3497" t="s">
        <v>8317</v>
      </c>
      <c r="S3497" s="26">
        <f t="shared" si="272"/>
        <v>41915.762835648151</v>
      </c>
      <c r="T3497" s="26">
        <f t="shared" si="273"/>
        <v>16375.720833333333</v>
      </c>
      <c r="U3497" s="16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3" t="s">
        <v>8316</v>
      </c>
      <c r="R3498" t="s">
        <v>8317</v>
      </c>
      <c r="S3498" s="26">
        <f t="shared" si="272"/>
        <v>42584.846828703703</v>
      </c>
      <c r="T3498" s="26">
        <f t="shared" si="273"/>
        <v>17055.846828703703</v>
      </c>
      <c r="U3498" s="16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3" t="s">
        <v>8316</v>
      </c>
      <c r="R3499" t="s">
        <v>8317</v>
      </c>
      <c r="S3499" s="26">
        <f t="shared" si="272"/>
        <v>42511.741944444439</v>
      </c>
      <c r="T3499" s="26">
        <f t="shared" si="273"/>
        <v>16954.916666666668</v>
      </c>
      <c r="U3499" s="16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3" t="s">
        <v>8316</v>
      </c>
      <c r="R3500" t="s">
        <v>8317</v>
      </c>
      <c r="S3500" s="26">
        <f t="shared" si="272"/>
        <v>42459.15861111111</v>
      </c>
      <c r="T3500" s="26">
        <f t="shared" si="273"/>
        <v>16949.905555555557</v>
      </c>
      <c r="U3500" s="16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3" t="s">
        <v>8316</v>
      </c>
      <c r="R3501" t="s">
        <v>8317</v>
      </c>
      <c r="S3501" s="26">
        <f t="shared" si="272"/>
        <v>42132.036168981482</v>
      </c>
      <c r="T3501" s="26">
        <f t="shared" si="273"/>
        <v>16617.290972222221</v>
      </c>
      <c r="U3501" s="16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3" t="s">
        <v>8316</v>
      </c>
      <c r="R3502" t="s">
        <v>8317</v>
      </c>
      <c r="S3502" s="26">
        <f t="shared" si="272"/>
        <v>42419.91942129629</v>
      </c>
      <c r="T3502" s="26">
        <f t="shared" si="273"/>
        <v>16867.207638888889</v>
      </c>
      <c r="U3502" s="16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3" t="s">
        <v>8316</v>
      </c>
      <c r="R3503" t="s">
        <v>8317</v>
      </c>
      <c r="S3503" s="26">
        <f t="shared" si="272"/>
        <v>42233.763831018514</v>
      </c>
      <c r="T3503" s="26">
        <f t="shared" si="273"/>
        <v>16689.763831018518</v>
      </c>
      <c r="U3503" s="16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3" t="s">
        <v>8316</v>
      </c>
      <c r="R3504" t="s">
        <v>8317</v>
      </c>
      <c r="S3504" s="26">
        <f t="shared" si="272"/>
        <v>42430.839398148149</v>
      </c>
      <c r="T3504" s="26">
        <f t="shared" si="273"/>
        <v>16876.165972222221</v>
      </c>
      <c r="U3504" s="16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3" t="s">
        <v>8316</v>
      </c>
      <c r="R3505" t="s">
        <v>8317</v>
      </c>
      <c r="S3505" s="26">
        <f t="shared" si="272"/>
        <v>42545.478333333333</v>
      </c>
      <c r="T3505" s="26">
        <f t="shared" si="273"/>
        <v>17006.478333333336</v>
      </c>
      <c r="U3505" s="16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3" t="s">
        <v>8316</v>
      </c>
      <c r="R3506" t="s">
        <v>8317</v>
      </c>
      <c r="S3506" s="26">
        <f t="shared" si="272"/>
        <v>42297.748738425929</v>
      </c>
      <c r="T3506" s="26">
        <f t="shared" si="273"/>
        <v>16758.790405092594</v>
      </c>
      <c r="U3506" s="1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3" t="s">
        <v>8316</v>
      </c>
      <c r="R3507" t="s">
        <v>8317</v>
      </c>
      <c r="S3507" s="26">
        <f t="shared" si="272"/>
        <v>41760.935706018521</v>
      </c>
      <c r="T3507" s="26">
        <f t="shared" si="273"/>
        <v>16203.166666666666</v>
      </c>
      <c r="U3507" s="16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3" t="s">
        <v>8316</v>
      </c>
      <c r="R3508" t="s">
        <v>8317</v>
      </c>
      <c r="S3508" s="26">
        <f t="shared" si="272"/>
        <v>41829.734259259261</v>
      </c>
      <c r="T3508" s="26">
        <f t="shared" si="273"/>
        <v>16305.734259259259</v>
      </c>
      <c r="U3508" s="16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3" t="s">
        <v>8316</v>
      </c>
      <c r="R3509" t="s">
        <v>8317</v>
      </c>
      <c r="S3509" s="26">
        <f t="shared" si="272"/>
        <v>42491.92288194444</v>
      </c>
      <c r="T3509" s="26">
        <f t="shared" si="273"/>
        <v>16952.922881944443</v>
      </c>
      <c r="U3509" s="16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3" t="s">
        <v>8316</v>
      </c>
      <c r="R3510" t="s">
        <v>8317</v>
      </c>
      <c r="S3510" s="26">
        <f t="shared" si="272"/>
        <v>42477.729780092588</v>
      </c>
      <c r="T3510" s="26">
        <f t="shared" si="273"/>
        <v>16931.875</v>
      </c>
      <c r="U3510" s="16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3" t="s">
        <v>8316</v>
      </c>
      <c r="R3511" t="s">
        <v>8317</v>
      </c>
      <c r="S3511" s="26">
        <f t="shared" si="272"/>
        <v>41950.859560185185</v>
      </c>
      <c r="T3511" s="26">
        <f t="shared" si="273"/>
        <v>16395.204861111113</v>
      </c>
      <c r="U3511" s="16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3" t="s">
        <v>8316</v>
      </c>
      <c r="R3512" t="s">
        <v>8317</v>
      </c>
      <c r="S3512" s="26">
        <f t="shared" si="272"/>
        <v>41802.62090277778</v>
      </c>
      <c r="T3512" s="26">
        <f t="shared" si="273"/>
        <v>16253.620902777779</v>
      </c>
      <c r="U3512" s="16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3" t="s">
        <v>8316</v>
      </c>
      <c r="R3513" t="s">
        <v>8317</v>
      </c>
      <c r="S3513" s="26">
        <f t="shared" si="272"/>
        <v>41927.873784722222</v>
      </c>
      <c r="T3513" s="26">
        <f t="shared" si="273"/>
        <v>16381.770833333334</v>
      </c>
      <c r="U3513" s="16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3" t="s">
        <v>8316</v>
      </c>
      <c r="R3514" t="s">
        <v>8317</v>
      </c>
      <c r="S3514" s="26">
        <f t="shared" si="272"/>
        <v>42057.536944444444</v>
      </c>
      <c r="T3514" s="26">
        <f t="shared" si="273"/>
        <v>16548.495277777776</v>
      </c>
      <c r="U3514" s="16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3" t="s">
        <v>8316</v>
      </c>
      <c r="R3515" t="s">
        <v>8317</v>
      </c>
      <c r="S3515" s="26">
        <f t="shared" si="272"/>
        <v>41781.096203703702</v>
      </c>
      <c r="T3515" s="26">
        <f t="shared" si="273"/>
        <v>16225.207638888889</v>
      </c>
      <c r="U3515" s="16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3" t="s">
        <v>8316</v>
      </c>
      <c r="R3516" t="s">
        <v>8317</v>
      </c>
      <c r="S3516" s="26">
        <f t="shared" si="272"/>
        <v>42020.846666666665</v>
      </c>
      <c r="T3516" s="26">
        <f t="shared" si="273"/>
        <v>16468.207638888889</v>
      </c>
      <c r="U3516" s="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3" t="s">
        <v>8316</v>
      </c>
      <c r="R3517" t="s">
        <v>8317</v>
      </c>
      <c r="S3517" s="26">
        <f t="shared" si="272"/>
        <v>42125.772812499999</v>
      </c>
      <c r="T3517" s="26">
        <f t="shared" si="273"/>
        <v>16586.772812500003</v>
      </c>
      <c r="U3517" s="16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3" t="s">
        <v>8316</v>
      </c>
      <c r="R3518" t="s">
        <v>8317</v>
      </c>
      <c r="S3518" s="26">
        <f t="shared" si="272"/>
        <v>41856.010069444441</v>
      </c>
      <c r="T3518" s="26">
        <f t="shared" si="273"/>
        <v>16321.125</v>
      </c>
      <c r="U3518" s="16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3" t="s">
        <v>8316</v>
      </c>
      <c r="R3519" t="s">
        <v>8317</v>
      </c>
      <c r="S3519" s="26">
        <f t="shared" si="272"/>
        <v>41794.817523148151</v>
      </c>
      <c r="T3519" s="26">
        <f t="shared" si="273"/>
        <v>16255.458333333334</v>
      </c>
      <c r="U3519" s="16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3" t="s">
        <v>8316</v>
      </c>
      <c r="R3520" t="s">
        <v>8317</v>
      </c>
      <c r="S3520" s="26">
        <f t="shared" si="272"/>
        <v>41893.783553240741</v>
      </c>
      <c r="T3520" s="26">
        <f t="shared" si="273"/>
        <v>16345.597916666666</v>
      </c>
      <c r="U3520" s="16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3" t="s">
        <v>8316</v>
      </c>
      <c r="R3521" t="s">
        <v>8317</v>
      </c>
      <c r="S3521" s="26">
        <f t="shared" si="272"/>
        <v>42037.598958333328</v>
      </c>
      <c r="T3521" s="26">
        <f t="shared" si="273"/>
        <v>16498.598958333332</v>
      </c>
      <c r="U3521" s="16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3" t="s">
        <v>8316</v>
      </c>
      <c r="R3522" t="s">
        <v>8317</v>
      </c>
      <c r="S3522" s="26">
        <f t="shared" si="272"/>
        <v>42227.824212962965</v>
      </c>
      <c r="T3522" s="26">
        <f t="shared" si="273"/>
        <v>16684.574305555554</v>
      </c>
      <c r="U3522" s="16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8316</v>
      </c>
      <c r="R3523" t="s">
        <v>8317</v>
      </c>
      <c r="S3523" s="26">
        <f t="shared" ref="S3523:S3586" si="277">(((J3523/60)/60)/24)+DATE(1970,1,1)</f>
        <v>41881.361342592594</v>
      </c>
      <c r="T3523" s="26">
        <f t="shared" ref="T3523:T3586" si="278">(((I3523/60)/60)/24)</f>
        <v>16342.361342592592</v>
      </c>
      <c r="U3523" s="16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3" t="s">
        <v>8316</v>
      </c>
      <c r="R3524" t="s">
        <v>8317</v>
      </c>
      <c r="S3524" s="26">
        <f t="shared" si="277"/>
        <v>42234.789884259255</v>
      </c>
      <c r="T3524" s="26">
        <f t="shared" si="278"/>
        <v>16693.420833333334</v>
      </c>
      <c r="U3524" s="16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3" t="s">
        <v>8316</v>
      </c>
      <c r="R3525" t="s">
        <v>8317</v>
      </c>
      <c r="S3525" s="26">
        <f t="shared" si="277"/>
        <v>42581.397546296299</v>
      </c>
      <c r="T3525" s="26">
        <f t="shared" si="278"/>
        <v>17069.958333333332</v>
      </c>
      <c r="U3525" s="16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3" t="s">
        <v>8316</v>
      </c>
      <c r="R3526" t="s">
        <v>8317</v>
      </c>
      <c r="S3526" s="26">
        <f t="shared" si="277"/>
        <v>41880.76357638889</v>
      </c>
      <c r="T3526" s="26">
        <f t="shared" si="278"/>
        <v>16326.166666666666</v>
      </c>
      <c r="U3526" s="1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3" t="s">
        <v>8316</v>
      </c>
      <c r="R3527" t="s">
        <v>8317</v>
      </c>
      <c r="S3527" s="26">
        <f t="shared" si="277"/>
        <v>42214.6956712963</v>
      </c>
      <c r="T3527" s="26">
        <f t="shared" si="278"/>
        <v>16656.666666666668</v>
      </c>
      <c r="U3527" s="16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3" t="s">
        <v>8316</v>
      </c>
      <c r="R3528" t="s">
        <v>8317</v>
      </c>
      <c r="S3528" s="26">
        <f t="shared" si="277"/>
        <v>42460.335312499999</v>
      </c>
      <c r="T3528" s="26">
        <f t="shared" si="278"/>
        <v>16919.249305555557</v>
      </c>
      <c r="U3528" s="16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3" t="s">
        <v>8316</v>
      </c>
      <c r="R3529" t="s">
        <v>8317</v>
      </c>
      <c r="S3529" s="26">
        <f t="shared" si="277"/>
        <v>42167.023206018523</v>
      </c>
      <c r="T3529" s="26">
        <f t="shared" si="278"/>
        <v>16627.165972222221</v>
      </c>
      <c r="U3529" s="16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3" t="s">
        <v>8316</v>
      </c>
      <c r="R3530" t="s">
        <v>8317</v>
      </c>
      <c r="S3530" s="26">
        <f t="shared" si="277"/>
        <v>42733.50136574074</v>
      </c>
      <c r="T3530" s="26">
        <f t="shared" si="278"/>
        <v>17184.50136574074</v>
      </c>
      <c r="U3530" s="16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3" t="s">
        <v>8316</v>
      </c>
      <c r="R3531" t="s">
        <v>8317</v>
      </c>
      <c r="S3531" s="26">
        <f t="shared" si="277"/>
        <v>42177.761782407411</v>
      </c>
      <c r="T3531" s="26">
        <f t="shared" si="278"/>
        <v>16629.041666666668</v>
      </c>
      <c r="U3531" s="16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3" t="s">
        <v>8316</v>
      </c>
      <c r="R3532" t="s">
        <v>8317</v>
      </c>
      <c r="S3532" s="26">
        <f t="shared" si="277"/>
        <v>42442.623344907406</v>
      </c>
      <c r="T3532" s="26">
        <f t="shared" si="278"/>
        <v>16901.833333333332</v>
      </c>
      <c r="U3532" s="16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3" t="s">
        <v>8316</v>
      </c>
      <c r="R3533" t="s">
        <v>8317</v>
      </c>
      <c r="S3533" s="26">
        <f t="shared" si="277"/>
        <v>42521.654328703706</v>
      </c>
      <c r="T3533" s="26">
        <f t="shared" si="278"/>
        <v>16982.654328703702</v>
      </c>
      <c r="U3533" s="16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3" t="s">
        <v>8316</v>
      </c>
      <c r="R3534" t="s">
        <v>8317</v>
      </c>
      <c r="S3534" s="26">
        <f t="shared" si="277"/>
        <v>41884.599849537037</v>
      </c>
      <c r="T3534" s="26">
        <f t="shared" si="278"/>
        <v>16331.165972222223</v>
      </c>
      <c r="U3534" s="16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3" t="s">
        <v>8316</v>
      </c>
      <c r="R3535" t="s">
        <v>8317</v>
      </c>
      <c r="S3535" s="26">
        <f t="shared" si="277"/>
        <v>42289.761192129634</v>
      </c>
      <c r="T3535" s="26">
        <f t="shared" si="278"/>
        <v>16750.802858796294</v>
      </c>
      <c r="U3535" s="16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3" t="s">
        <v>8316</v>
      </c>
      <c r="R3536" t="s">
        <v>8317</v>
      </c>
      <c r="S3536" s="26">
        <f t="shared" si="277"/>
        <v>42243.6252662037</v>
      </c>
      <c r="T3536" s="26">
        <f t="shared" si="278"/>
        <v>16709.625266203704</v>
      </c>
      <c r="U3536" s="1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3" t="s">
        <v>8316</v>
      </c>
      <c r="R3537" t="s">
        <v>8317</v>
      </c>
      <c r="S3537" s="26">
        <f t="shared" si="277"/>
        <v>42248.640162037031</v>
      </c>
      <c r="T3537" s="26">
        <f t="shared" si="278"/>
        <v>16710.75</v>
      </c>
      <c r="U3537" s="16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3" t="s">
        <v>8316</v>
      </c>
      <c r="R3538" t="s">
        <v>8317</v>
      </c>
      <c r="S3538" s="26">
        <f t="shared" si="277"/>
        <v>42328.727141203708</v>
      </c>
      <c r="T3538" s="26">
        <f t="shared" si="278"/>
        <v>16789.499305555557</v>
      </c>
      <c r="U3538" s="16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3" t="s">
        <v>8316</v>
      </c>
      <c r="R3539" t="s">
        <v>8317</v>
      </c>
      <c r="S3539" s="26">
        <f t="shared" si="277"/>
        <v>41923.354351851849</v>
      </c>
      <c r="T3539" s="26">
        <f t="shared" si="278"/>
        <v>16391.332638888889</v>
      </c>
      <c r="U3539" s="16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3" t="s">
        <v>8316</v>
      </c>
      <c r="R3540" t="s">
        <v>8317</v>
      </c>
      <c r="S3540" s="26">
        <f t="shared" si="277"/>
        <v>42571.420601851853</v>
      </c>
      <c r="T3540" s="26">
        <f t="shared" si="278"/>
        <v>17030.420601851853</v>
      </c>
      <c r="U3540" s="16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3" t="s">
        <v>8316</v>
      </c>
      <c r="R3541" t="s">
        <v>8317</v>
      </c>
      <c r="S3541" s="26">
        <f t="shared" si="277"/>
        <v>42600.756041666667</v>
      </c>
      <c r="T3541" s="26">
        <f t="shared" si="278"/>
        <v>17052.756041666664</v>
      </c>
      <c r="U3541" s="16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3" t="s">
        <v>8316</v>
      </c>
      <c r="R3542" t="s">
        <v>8317</v>
      </c>
      <c r="S3542" s="26">
        <f t="shared" si="277"/>
        <v>42517.003368055557</v>
      </c>
      <c r="T3542" s="26">
        <f t="shared" si="278"/>
        <v>16978.003368055557</v>
      </c>
      <c r="U3542" s="16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3" t="s">
        <v>8316</v>
      </c>
      <c r="R3543" t="s">
        <v>8317</v>
      </c>
      <c r="S3543" s="26">
        <f t="shared" si="277"/>
        <v>42222.730034722219</v>
      </c>
      <c r="T3543" s="26">
        <f t="shared" si="278"/>
        <v>16678.730034722223</v>
      </c>
      <c r="U3543" s="16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3" t="s">
        <v>8316</v>
      </c>
      <c r="R3544" t="s">
        <v>8317</v>
      </c>
      <c r="S3544" s="26">
        <f t="shared" si="277"/>
        <v>41829.599791666667</v>
      </c>
      <c r="T3544" s="26">
        <f t="shared" si="278"/>
        <v>16320.599791666666</v>
      </c>
      <c r="U3544" s="16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3" t="s">
        <v>8316</v>
      </c>
      <c r="R3545" t="s">
        <v>8317</v>
      </c>
      <c r="S3545" s="26">
        <f t="shared" si="277"/>
        <v>42150.755312499998</v>
      </c>
      <c r="T3545" s="26">
        <f t="shared" si="278"/>
        <v>16611.755312500001</v>
      </c>
      <c r="U3545" s="16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3" t="s">
        <v>8316</v>
      </c>
      <c r="R3546" t="s">
        <v>8317</v>
      </c>
      <c r="S3546" s="26">
        <f t="shared" si="277"/>
        <v>42040.831678240742</v>
      </c>
      <c r="T3546" s="26">
        <f t="shared" si="278"/>
        <v>16501.831678240742</v>
      </c>
      <c r="U3546" s="1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3" t="s">
        <v>8316</v>
      </c>
      <c r="R3547" t="s">
        <v>8317</v>
      </c>
      <c r="S3547" s="26">
        <f t="shared" si="277"/>
        <v>42075.807395833333</v>
      </c>
      <c r="T3547" s="26">
        <f t="shared" si="278"/>
        <v>16536.807395833333</v>
      </c>
      <c r="U3547" s="16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3" t="s">
        <v>8316</v>
      </c>
      <c r="R3548" t="s">
        <v>8317</v>
      </c>
      <c r="S3548" s="26">
        <f t="shared" si="277"/>
        <v>42073.660694444443</v>
      </c>
      <c r="T3548" s="26">
        <f t="shared" si="278"/>
        <v>16526.165972222221</v>
      </c>
      <c r="U3548" s="16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3" t="s">
        <v>8316</v>
      </c>
      <c r="R3549" t="s">
        <v>8317</v>
      </c>
      <c r="S3549" s="26">
        <f t="shared" si="277"/>
        <v>42480.078715277778</v>
      </c>
      <c r="T3549" s="26">
        <f t="shared" si="278"/>
        <v>16935.165972222221</v>
      </c>
      <c r="U3549" s="16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3" t="s">
        <v>8316</v>
      </c>
      <c r="R3550" t="s">
        <v>8317</v>
      </c>
      <c r="S3550" s="26">
        <f t="shared" si="277"/>
        <v>42411.942291666666</v>
      </c>
      <c r="T3550" s="26">
        <f t="shared" si="278"/>
        <v>16865.041666666668</v>
      </c>
      <c r="U3550" s="16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3" t="s">
        <v>8316</v>
      </c>
      <c r="R3551" t="s">
        <v>8317</v>
      </c>
      <c r="S3551" s="26">
        <f t="shared" si="277"/>
        <v>42223.394363425927</v>
      </c>
      <c r="T3551" s="26">
        <f t="shared" si="278"/>
        <v>16682.394363425927</v>
      </c>
      <c r="U3551" s="16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3" t="s">
        <v>8316</v>
      </c>
      <c r="R3552" t="s">
        <v>8317</v>
      </c>
      <c r="S3552" s="26">
        <f t="shared" si="277"/>
        <v>42462.893495370372</v>
      </c>
      <c r="T3552" s="26">
        <f t="shared" si="278"/>
        <v>16923.893495370368</v>
      </c>
      <c r="U3552" s="16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3" t="s">
        <v>8316</v>
      </c>
      <c r="R3553" t="s">
        <v>8317</v>
      </c>
      <c r="S3553" s="26">
        <f t="shared" si="277"/>
        <v>41753.515856481477</v>
      </c>
      <c r="T3553" s="26">
        <f t="shared" si="278"/>
        <v>16212.921527777777</v>
      </c>
      <c r="U3553" s="16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3" t="s">
        <v>8316</v>
      </c>
      <c r="R3554" t="s">
        <v>8317</v>
      </c>
      <c r="S3554" s="26">
        <f t="shared" si="277"/>
        <v>41788.587083333332</v>
      </c>
      <c r="T3554" s="26">
        <f t="shared" si="278"/>
        <v>16249.587083333332</v>
      </c>
      <c r="U3554" s="16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3" t="s">
        <v>8316</v>
      </c>
      <c r="R3555" t="s">
        <v>8317</v>
      </c>
      <c r="S3555" s="26">
        <f t="shared" si="277"/>
        <v>42196.028703703705</v>
      </c>
      <c r="T3555" s="26">
        <f t="shared" si="278"/>
        <v>16659</v>
      </c>
      <c r="U3555" s="16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3" t="s">
        <v>8316</v>
      </c>
      <c r="R3556" t="s">
        <v>8317</v>
      </c>
      <c r="S3556" s="26">
        <f t="shared" si="277"/>
        <v>42016.050451388888</v>
      </c>
      <c r="T3556" s="26">
        <f t="shared" si="278"/>
        <v>16477.708333333332</v>
      </c>
      <c r="U3556" s="1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3" t="s">
        <v>8316</v>
      </c>
      <c r="R3557" t="s">
        <v>8317</v>
      </c>
      <c r="S3557" s="26">
        <f t="shared" si="277"/>
        <v>42661.442060185189</v>
      </c>
      <c r="T3557" s="26">
        <f t="shared" si="278"/>
        <v>17122.483726851849</v>
      </c>
      <c r="U3557" s="16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3" t="s">
        <v>8316</v>
      </c>
      <c r="R3558" t="s">
        <v>8317</v>
      </c>
      <c r="S3558" s="26">
        <f t="shared" si="277"/>
        <v>41808.649583333332</v>
      </c>
      <c r="T3558" s="26">
        <f t="shared" si="278"/>
        <v>16299.649583333332</v>
      </c>
      <c r="U3558" s="16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3" t="s">
        <v>8316</v>
      </c>
      <c r="R3559" t="s">
        <v>8317</v>
      </c>
      <c r="S3559" s="26">
        <f t="shared" si="277"/>
        <v>41730.276747685188</v>
      </c>
      <c r="T3559" s="26">
        <f t="shared" si="278"/>
        <v>16195.276747685186</v>
      </c>
      <c r="U3559" s="16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3" t="s">
        <v>8316</v>
      </c>
      <c r="R3560" t="s">
        <v>8317</v>
      </c>
      <c r="S3560" s="26">
        <f t="shared" si="277"/>
        <v>42139.816840277781</v>
      </c>
      <c r="T3560" s="26">
        <f t="shared" si="278"/>
        <v>16612.875</v>
      </c>
      <c r="U3560" s="16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3" t="s">
        <v>8316</v>
      </c>
      <c r="R3561" t="s">
        <v>8317</v>
      </c>
      <c r="S3561" s="26">
        <f t="shared" si="277"/>
        <v>42194.096157407403</v>
      </c>
      <c r="T3561" s="26">
        <f t="shared" si="278"/>
        <v>16647.37361111111</v>
      </c>
      <c r="U3561" s="16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3" t="s">
        <v>8316</v>
      </c>
      <c r="R3562" t="s">
        <v>8317</v>
      </c>
      <c r="S3562" s="26">
        <f t="shared" si="277"/>
        <v>42115.889652777783</v>
      </c>
      <c r="T3562" s="26">
        <f t="shared" si="278"/>
        <v>16582.114583333332</v>
      </c>
      <c r="U3562" s="16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3" t="s">
        <v>8316</v>
      </c>
      <c r="R3563" t="s">
        <v>8317</v>
      </c>
      <c r="S3563" s="26">
        <f t="shared" si="277"/>
        <v>42203.680300925931</v>
      </c>
      <c r="T3563" s="26">
        <f t="shared" si="278"/>
        <v>16652.774999999998</v>
      </c>
      <c r="U3563" s="16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3" t="s">
        <v>8316</v>
      </c>
      <c r="R3564" t="s">
        <v>8317</v>
      </c>
      <c r="S3564" s="26">
        <f t="shared" si="277"/>
        <v>42433.761886574073</v>
      </c>
      <c r="T3564" s="26">
        <f t="shared" si="278"/>
        <v>16873.916666666668</v>
      </c>
      <c r="U3564" s="16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3" t="s">
        <v>8316</v>
      </c>
      <c r="R3565" t="s">
        <v>8317</v>
      </c>
      <c r="S3565" s="26">
        <f t="shared" si="277"/>
        <v>42555.671944444446</v>
      </c>
      <c r="T3565" s="26">
        <f t="shared" si="278"/>
        <v>17014.791666666668</v>
      </c>
      <c r="U3565" s="16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3" t="s">
        <v>8316</v>
      </c>
      <c r="R3566" t="s">
        <v>8317</v>
      </c>
      <c r="S3566" s="26">
        <f t="shared" si="277"/>
        <v>42236.623252314821</v>
      </c>
      <c r="T3566" s="26">
        <f t="shared" si="278"/>
        <v>16713.666666666668</v>
      </c>
      <c r="U3566" s="1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3" t="s">
        <v>8316</v>
      </c>
      <c r="R3567" t="s">
        <v>8317</v>
      </c>
      <c r="S3567" s="26">
        <f t="shared" si="277"/>
        <v>41974.743148148147</v>
      </c>
      <c r="T3567" s="26">
        <f t="shared" si="278"/>
        <v>16435.743148148147</v>
      </c>
      <c r="U3567" s="16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3" t="s">
        <v>8316</v>
      </c>
      <c r="R3568" t="s">
        <v>8317</v>
      </c>
      <c r="S3568" s="26">
        <f t="shared" si="277"/>
        <v>41997.507905092592</v>
      </c>
      <c r="T3568" s="26">
        <f t="shared" si="278"/>
        <v>16458.507905092592</v>
      </c>
      <c r="U3568" s="16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3" t="s">
        <v>8316</v>
      </c>
      <c r="R3569" t="s">
        <v>8317</v>
      </c>
      <c r="S3569" s="26">
        <f t="shared" si="277"/>
        <v>42135.810694444444</v>
      </c>
      <c r="T3569" s="26">
        <f t="shared" si="278"/>
        <v>16596.810694444444</v>
      </c>
      <c r="U3569" s="16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3" t="s">
        <v>8316</v>
      </c>
      <c r="R3570" t="s">
        <v>8317</v>
      </c>
      <c r="S3570" s="26">
        <f t="shared" si="277"/>
        <v>41869.740671296298</v>
      </c>
      <c r="T3570" s="26">
        <f t="shared" si="278"/>
        <v>16330.740671296297</v>
      </c>
      <c r="U3570" s="16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3" t="s">
        <v>8316</v>
      </c>
      <c r="R3571" t="s">
        <v>8317</v>
      </c>
      <c r="S3571" s="26">
        <f t="shared" si="277"/>
        <v>41982.688611111109</v>
      </c>
      <c r="T3571" s="26">
        <f t="shared" si="278"/>
        <v>16443.688611111113</v>
      </c>
      <c r="U3571" s="16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3" t="s">
        <v>8316</v>
      </c>
      <c r="R3572" t="s">
        <v>8317</v>
      </c>
      <c r="S3572" s="26">
        <f t="shared" si="277"/>
        <v>41976.331979166673</v>
      </c>
      <c r="T3572" s="26">
        <f t="shared" si="278"/>
        <v>16435.291666666668</v>
      </c>
      <c r="U3572" s="16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3" t="s">
        <v>8316</v>
      </c>
      <c r="R3573" t="s">
        <v>8317</v>
      </c>
      <c r="S3573" s="26">
        <f t="shared" si="277"/>
        <v>41912.858946759261</v>
      </c>
      <c r="T3573" s="26">
        <f t="shared" si="278"/>
        <v>16373.858946759259</v>
      </c>
      <c r="U3573" s="16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3" t="s">
        <v>8316</v>
      </c>
      <c r="R3574" t="s">
        <v>8317</v>
      </c>
      <c r="S3574" s="26">
        <f t="shared" si="277"/>
        <v>42146.570393518516</v>
      </c>
      <c r="T3574" s="26">
        <f t="shared" si="278"/>
        <v>16607.570393518519</v>
      </c>
      <c r="U3574" s="16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3" t="s">
        <v>8316</v>
      </c>
      <c r="R3575" t="s">
        <v>8317</v>
      </c>
      <c r="S3575" s="26">
        <f t="shared" si="277"/>
        <v>41921.375532407408</v>
      </c>
      <c r="T3575" s="26">
        <f t="shared" si="278"/>
        <v>16382.417199074072</v>
      </c>
      <c r="U3575" s="16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3" t="s">
        <v>8316</v>
      </c>
      <c r="R3576" t="s">
        <v>8317</v>
      </c>
      <c r="S3576" s="26">
        <f t="shared" si="277"/>
        <v>41926.942685185182</v>
      </c>
      <c r="T3576" s="26">
        <f t="shared" si="278"/>
        <v>16387.98435185185</v>
      </c>
      <c r="U3576" s="1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3" t="s">
        <v>8316</v>
      </c>
      <c r="R3577" t="s">
        <v>8317</v>
      </c>
      <c r="S3577" s="26">
        <f t="shared" si="277"/>
        <v>42561.783877314811</v>
      </c>
      <c r="T3577" s="26">
        <f t="shared" si="278"/>
        <v>17024.165972222221</v>
      </c>
      <c r="U3577" s="16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3" t="s">
        <v>8316</v>
      </c>
      <c r="R3578" t="s">
        <v>8317</v>
      </c>
      <c r="S3578" s="26">
        <f t="shared" si="277"/>
        <v>42649.54923611111</v>
      </c>
      <c r="T3578" s="26">
        <f t="shared" si="278"/>
        <v>17140.590902777778</v>
      </c>
      <c r="U3578" s="16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3" t="s">
        <v>8316</v>
      </c>
      <c r="R3579" t="s">
        <v>8317</v>
      </c>
      <c r="S3579" s="26">
        <f t="shared" si="277"/>
        <v>42093.786840277782</v>
      </c>
      <c r="T3579" s="26">
        <f t="shared" si="278"/>
        <v>16551.269444444446</v>
      </c>
      <c r="U3579" s="16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3" t="s">
        <v>8316</v>
      </c>
      <c r="R3580" t="s">
        <v>8317</v>
      </c>
      <c r="S3580" s="26">
        <f t="shared" si="277"/>
        <v>42460.733530092592</v>
      </c>
      <c r="T3580" s="26">
        <f t="shared" si="278"/>
        <v>16921.733530092595</v>
      </c>
      <c r="U3580" s="16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3" t="s">
        <v>8316</v>
      </c>
      <c r="R3581" t="s">
        <v>8317</v>
      </c>
      <c r="S3581" s="26">
        <f t="shared" si="277"/>
        <v>42430.762222222227</v>
      </c>
      <c r="T3581" s="26">
        <f t="shared" si="278"/>
        <v>16891.720555555556</v>
      </c>
      <c r="U3581" s="16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3" t="s">
        <v>8316</v>
      </c>
      <c r="R3582" t="s">
        <v>8317</v>
      </c>
      <c r="S3582" s="26">
        <f t="shared" si="277"/>
        <v>42026.176180555558</v>
      </c>
      <c r="T3582" s="26">
        <f t="shared" si="278"/>
        <v>16495.207638888889</v>
      </c>
      <c r="U3582" s="16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3" t="s">
        <v>8316</v>
      </c>
      <c r="R3583" t="s">
        <v>8317</v>
      </c>
      <c r="S3583" s="26">
        <f t="shared" si="277"/>
        <v>41836.471180555556</v>
      </c>
      <c r="T3583" s="26">
        <f t="shared" si="278"/>
        <v>16281.471180555556</v>
      </c>
      <c r="U3583" s="16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3" t="s">
        <v>8316</v>
      </c>
      <c r="R3584" t="s">
        <v>8317</v>
      </c>
      <c r="S3584" s="26">
        <f t="shared" si="277"/>
        <v>42451.095856481479</v>
      </c>
      <c r="T3584" s="26">
        <f t="shared" si="278"/>
        <v>16896.095856481483</v>
      </c>
      <c r="U3584" s="16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3" t="s">
        <v>8316</v>
      </c>
      <c r="R3585" t="s">
        <v>8317</v>
      </c>
      <c r="S3585" s="26">
        <f t="shared" si="277"/>
        <v>42418.425983796296</v>
      </c>
      <c r="T3585" s="26">
        <f t="shared" si="278"/>
        <v>16909.384317129628</v>
      </c>
      <c r="U3585" s="16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3" t="s">
        <v>8316</v>
      </c>
      <c r="R3586" t="s">
        <v>8317</v>
      </c>
      <c r="S3586" s="26">
        <f t="shared" si="277"/>
        <v>42168.316481481481</v>
      </c>
      <c r="T3586" s="26">
        <f t="shared" si="278"/>
        <v>16629.316481481485</v>
      </c>
      <c r="U3586" s="1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8316</v>
      </c>
      <c r="R3587" t="s">
        <v>8317</v>
      </c>
      <c r="S3587" s="26">
        <f t="shared" ref="S3587:S3650" si="282">(((J3587/60)/60)/24)+DATE(1970,1,1)</f>
        <v>41964.716319444444</v>
      </c>
      <c r="T3587" s="26">
        <f t="shared" ref="T3587:T3650" si="283">(((I3587/60)/60)/24)</f>
        <v>16425.716319444444</v>
      </c>
      <c r="U3587" s="16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3" t="s">
        <v>8316</v>
      </c>
      <c r="R3588" t="s">
        <v>8317</v>
      </c>
      <c r="S3588" s="26">
        <f t="shared" si="282"/>
        <v>42576.697569444441</v>
      </c>
      <c r="T3588" s="26">
        <f t="shared" si="283"/>
        <v>17067.697569444445</v>
      </c>
      <c r="U3588" s="16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3" t="s">
        <v>8316</v>
      </c>
      <c r="R3589" t="s">
        <v>8317</v>
      </c>
      <c r="S3589" s="26">
        <f t="shared" si="282"/>
        <v>42503.539976851855</v>
      </c>
      <c r="T3589" s="26">
        <f t="shared" si="283"/>
        <v>16979.791666666668</v>
      </c>
      <c r="U3589" s="16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3" t="s">
        <v>8316</v>
      </c>
      <c r="R3590" t="s">
        <v>8317</v>
      </c>
      <c r="S3590" s="26">
        <f t="shared" si="282"/>
        <v>42101.828819444447</v>
      </c>
      <c r="T3590" s="26">
        <f t="shared" si="283"/>
        <v>16554.958333333332</v>
      </c>
      <c r="U3590" s="16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3" t="s">
        <v>8316</v>
      </c>
      <c r="R3591" t="s">
        <v>8317</v>
      </c>
      <c r="S3591" s="26">
        <f t="shared" si="282"/>
        <v>42125.647534722222</v>
      </c>
      <c r="T3591" s="26">
        <f t="shared" si="283"/>
        <v>16581.647534722222</v>
      </c>
      <c r="U3591" s="16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3" t="s">
        <v>8316</v>
      </c>
      <c r="R3592" t="s">
        <v>8317</v>
      </c>
      <c r="S3592" s="26">
        <f t="shared" si="282"/>
        <v>41902.333726851852</v>
      </c>
      <c r="T3592" s="26">
        <f t="shared" si="283"/>
        <v>16363.333726851852</v>
      </c>
      <c r="U3592" s="16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3" t="s">
        <v>8316</v>
      </c>
      <c r="R3593" t="s">
        <v>8317</v>
      </c>
      <c r="S3593" s="26">
        <f t="shared" si="282"/>
        <v>42003.948425925926</v>
      </c>
      <c r="T3593" s="26">
        <f t="shared" si="283"/>
        <v>16459.207638888889</v>
      </c>
      <c r="U3593" s="16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3" t="s">
        <v>8316</v>
      </c>
      <c r="R3594" t="s">
        <v>8317</v>
      </c>
      <c r="S3594" s="26">
        <f t="shared" si="282"/>
        <v>41988.829942129625</v>
      </c>
      <c r="T3594" s="26">
        <f t="shared" si="283"/>
        <v>16477.207638888889</v>
      </c>
      <c r="U3594" s="16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3" t="s">
        <v>8316</v>
      </c>
      <c r="R3595" t="s">
        <v>8317</v>
      </c>
      <c r="S3595" s="26">
        <f t="shared" si="282"/>
        <v>41974.898599537039</v>
      </c>
      <c r="T3595" s="26">
        <f t="shared" si="283"/>
        <v>16440.851388888888</v>
      </c>
      <c r="U3595" s="16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3" t="s">
        <v>8316</v>
      </c>
      <c r="R3596" t="s">
        <v>8317</v>
      </c>
      <c r="S3596" s="26">
        <f t="shared" si="282"/>
        <v>42592.066921296297</v>
      </c>
      <c r="T3596" s="26">
        <f t="shared" si="283"/>
        <v>17048.066921296297</v>
      </c>
      <c r="U3596" s="1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3" t="s">
        <v>8316</v>
      </c>
      <c r="R3597" t="s">
        <v>8317</v>
      </c>
      <c r="S3597" s="26">
        <f t="shared" si="282"/>
        <v>42050.008368055554</v>
      </c>
      <c r="T3597" s="26">
        <f t="shared" si="283"/>
        <v>16507.290972222221</v>
      </c>
      <c r="U3597" s="16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3" t="s">
        <v>8316</v>
      </c>
      <c r="R3598" t="s">
        <v>8317</v>
      </c>
      <c r="S3598" s="26">
        <f t="shared" si="282"/>
        <v>41856.715069444443</v>
      </c>
      <c r="T3598" s="26">
        <f t="shared" si="283"/>
        <v>16308.715069444444</v>
      </c>
      <c r="U3598" s="16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3" t="s">
        <v>8316</v>
      </c>
      <c r="R3599" t="s">
        <v>8317</v>
      </c>
      <c r="S3599" s="26">
        <f t="shared" si="282"/>
        <v>42417.585532407407</v>
      </c>
      <c r="T3599" s="26">
        <f t="shared" si="283"/>
        <v>16863.249305555557</v>
      </c>
      <c r="U3599" s="16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3" t="s">
        <v>8316</v>
      </c>
      <c r="R3600" t="s">
        <v>8317</v>
      </c>
      <c r="S3600" s="26">
        <f t="shared" si="282"/>
        <v>41866.79886574074</v>
      </c>
      <c r="T3600" s="26">
        <f t="shared" si="283"/>
        <v>16316.207638888889</v>
      </c>
      <c r="U3600" s="16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3" t="s">
        <v>8316</v>
      </c>
      <c r="R3601" t="s">
        <v>8317</v>
      </c>
      <c r="S3601" s="26">
        <f t="shared" si="282"/>
        <v>42220.79487268519</v>
      </c>
      <c r="T3601" s="26">
        <f t="shared" si="283"/>
        <v>16677</v>
      </c>
      <c r="U3601" s="16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3" t="s">
        <v>8316</v>
      </c>
      <c r="R3602" t="s">
        <v>8317</v>
      </c>
      <c r="S3602" s="26">
        <f t="shared" si="282"/>
        <v>42628.849120370374</v>
      </c>
      <c r="T3602" s="26">
        <f t="shared" si="283"/>
        <v>17087.849120370371</v>
      </c>
      <c r="U3602" s="16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3" t="s">
        <v>8316</v>
      </c>
      <c r="R3603" t="s">
        <v>8317</v>
      </c>
      <c r="S3603" s="26">
        <f t="shared" si="282"/>
        <v>41990.99863425926</v>
      </c>
      <c r="T3603" s="26">
        <f t="shared" si="283"/>
        <v>16451.99863425926</v>
      </c>
      <c r="U3603" s="16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3" t="s">
        <v>8316</v>
      </c>
      <c r="R3604" t="s">
        <v>8317</v>
      </c>
      <c r="S3604" s="26">
        <f t="shared" si="282"/>
        <v>42447.894432870366</v>
      </c>
      <c r="T3604" s="26">
        <f t="shared" si="283"/>
        <v>16938.894432870369</v>
      </c>
      <c r="U3604" s="16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3" t="s">
        <v>8316</v>
      </c>
      <c r="R3605" t="s">
        <v>8317</v>
      </c>
      <c r="S3605" s="26">
        <f t="shared" si="282"/>
        <v>42283.864351851851</v>
      </c>
      <c r="T3605" s="26">
        <f t="shared" si="283"/>
        <v>16744.906018518519</v>
      </c>
      <c r="U3605" s="16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3" t="s">
        <v>8316</v>
      </c>
      <c r="R3606" t="s">
        <v>8317</v>
      </c>
      <c r="S3606" s="26">
        <f t="shared" si="282"/>
        <v>42483.015694444446</v>
      </c>
      <c r="T3606" s="26">
        <f t="shared" si="283"/>
        <v>16920.290972222221</v>
      </c>
      <c r="U3606" s="1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3" t="s">
        <v>8316</v>
      </c>
      <c r="R3607" t="s">
        <v>8317</v>
      </c>
      <c r="S3607" s="26">
        <f t="shared" si="282"/>
        <v>42383.793124999997</v>
      </c>
      <c r="T3607" s="26">
        <f t="shared" si="283"/>
        <v>16844.793125</v>
      </c>
      <c r="U3607" s="16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3" t="s">
        <v>8316</v>
      </c>
      <c r="R3608" t="s">
        <v>8317</v>
      </c>
      <c r="S3608" s="26">
        <f t="shared" si="282"/>
        <v>42566.604826388888</v>
      </c>
      <c r="T3608" s="26">
        <f t="shared" si="283"/>
        <v>17027.604826388888</v>
      </c>
      <c r="U3608" s="16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3" t="s">
        <v>8316</v>
      </c>
      <c r="R3609" t="s">
        <v>8317</v>
      </c>
      <c r="S3609" s="26">
        <f t="shared" si="282"/>
        <v>42338.963912037041</v>
      </c>
      <c r="T3609" s="26">
        <f t="shared" si="283"/>
        <v>16784</v>
      </c>
      <c r="U3609" s="16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3" t="s">
        <v>8316</v>
      </c>
      <c r="R3610" t="s">
        <v>8317</v>
      </c>
      <c r="S3610" s="26">
        <f t="shared" si="282"/>
        <v>42506.709375000006</v>
      </c>
      <c r="T3610" s="26">
        <f t="shared" si="283"/>
        <v>16969.583333333332</v>
      </c>
      <c r="U3610" s="16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3" t="s">
        <v>8316</v>
      </c>
      <c r="R3611" t="s">
        <v>8317</v>
      </c>
      <c r="S3611" s="26">
        <f t="shared" si="282"/>
        <v>42429.991724537031</v>
      </c>
      <c r="T3611" s="26">
        <f t="shared" si="283"/>
        <v>16890.95005787037</v>
      </c>
      <c r="U3611" s="16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3" t="s">
        <v>8316</v>
      </c>
      <c r="R3612" t="s">
        <v>8317</v>
      </c>
      <c r="S3612" s="26">
        <f t="shared" si="282"/>
        <v>42203.432129629626</v>
      </c>
      <c r="T3612" s="26">
        <f t="shared" si="283"/>
        <v>16664.432129629629</v>
      </c>
      <c r="U3612" s="16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3" t="s">
        <v>8316</v>
      </c>
      <c r="R3613" t="s">
        <v>8317</v>
      </c>
      <c r="S3613" s="26">
        <f t="shared" si="282"/>
        <v>42072.370381944449</v>
      </c>
      <c r="T3613" s="26">
        <f t="shared" si="283"/>
        <v>16533.370381944445</v>
      </c>
      <c r="U3613" s="16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3" t="s">
        <v>8316</v>
      </c>
      <c r="R3614" t="s">
        <v>8317</v>
      </c>
      <c r="S3614" s="26">
        <f t="shared" si="282"/>
        <v>41789.726979166669</v>
      </c>
      <c r="T3614" s="26">
        <f t="shared" si="283"/>
        <v>16230.726979166668</v>
      </c>
      <c r="U3614" s="16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3" t="s">
        <v>8316</v>
      </c>
      <c r="R3615" t="s">
        <v>8317</v>
      </c>
      <c r="S3615" s="26">
        <f t="shared" si="282"/>
        <v>41788.58997685185</v>
      </c>
      <c r="T3615" s="26">
        <f t="shared" si="283"/>
        <v>16249.589976851852</v>
      </c>
      <c r="U3615" s="16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3" t="s">
        <v>8316</v>
      </c>
      <c r="R3616" t="s">
        <v>8317</v>
      </c>
      <c r="S3616" s="26">
        <f t="shared" si="282"/>
        <v>42144.041851851856</v>
      </c>
      <c r="T3616" s="26">
        <f t="shared" si="283"/>
        <v>16605.041851851853</v>
      </c>
      <c r="U3616" s="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3" t="s">
        <v>8316</v>
      </c>
      <c r="R3617" t="s">
        <v>8317</v>
      </c>
      <c r="S3617" s="26">
        <f t="shared" si="282"/>
        <v>42318.593703703707</v>
      </c>
      <c r="T3617" s="26">
        <f t="shared" si="283"/>
        <v>16779.593703703704</v>
      </c>
      <c r="U3617" s="16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3" t="s">
        <v>8316</v>
      </c>
      <c r="R3618" t="s">
        <v>8317</v>
      </c>
      <c r="S3618" s="26">
        <f t="shared" si="282"/>
        <v>42052.949814814812</v>
      </c>
      <c r="T3618" s="26">
        <f t="shared" si="283"/>
        <v>16513.908148148148</v>
      </c>
      <c r="U3618" s="16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3" t="s">
        <v>8316</v>
      </c>
      <c r="R3619" t="s">
        <v>8317</v>
      </c>
      <c r="S3619" s="26">
        <f t="shared" si="282"/>
        <v>42779.610289351855</v>
      </c>
      <c r="T3619" s="26">
        <f t="shared" si="283"/>
        <v>17225</v>
      </c>
      <c r="U3619" s="16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3" t="s">
        <v>8316</v>
      </c>
      <c r="R3620" t="s">
        <v>8317</v>
      </c>
      <c r="S3620" s="26">
        <f t="shared" si="282"/>
        <v>42128.627893518518</v>
      </c>
      <c r="T3620" s="26">
        <f t="shared" si="283"/>
        <v>16589.627893518518</v>
      </c>
      <c r="U3620" s="16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3" t="s">
        <v>8316</v>
      </c>
      <c r="R3621" t="s">
        <v>8317</v>
      </c>
      <c r="S3621" s="26">
        <f t="shared" si="282"/>
        <v>42661.132245370376</v>
      </c>
      <c r="T3621" s="26">
        <f t="shared" si="283"/>
        <v>17124.916666666668</v>
      </c>
      <c r="U3621" s="16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3" t="s">
        <v>8316</v>
      </c>
      <c r="R3622" t="s">
        <v>8317</v>
      </c>
      <c r="S3622" s="26">
        <f t="shared" si="282"/>
        <v>42037.938206018516</v>
      </c>
      <c r="T3622" s="26">
        <f t="shared" si="283"/>
        <v>16499.166666666668</v>
      </c>
      <c r="U3622" s="16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3" t="s">
        <v>8316</v>
      </c>
      <c r="R3623" t="s">
        <v>8317</v>
      </c>
      <c r="S3623" s="26">
        <f t="shared" si="282"/>
        <v>42619.935694444444</v>
      </c>
      <c r="T3623" s="26">
        <f t="shared" si="283"/>
        <v>17074.875</v>
      </c>
      <c r="U3623" s="16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3" t="s">
        <v>8316</v>
      </c>
      <c r="R3624" t="s">
        <v>8317</v>
      </c>
      <c r="S3624" s="26">
        <f t="shared" si="282"/>
        <v>41877.221886574072</v>
      </c>
      <c r="T3624" s="26">
        <f t="shared" si="283"/>
        <v>16341.140972222223</v>
      </c>
      <c r="U3624" s="16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3" t="s">
        <v>8316</v>
      </c>
      <c r="R3625" t="s">
        <v>8317</v>
      </c>
      <c r="S3625" s="26">
        <f t="shared" si="282"/>
        <v>41828.736921296295</v>
      </c>
      <c r="T3625" s="26">
        <f t="shared" si="283"/>
        <v>16277.291666666666</v>
      </c>
      <c r="U3625" s="16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3" t="s">
        <v>8316</v>
      </c>
      <c r="R3626" t="s">
        <v>8317</v>
      </c>
      <c r="S3626" s="26">
        <f t="shared" si="282"/>
        <v>42545.774189814809</v>
      </c>
      <c r="T3626" s="26">
        <f t="shared" si="283"/>
        <v>17036.774189814812</v>
      </c>
      <c r="U3626" s="1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3" t="s">
        <v>8316</v>
      </c>
      <c r="R3627" t="s">
        <v>8317</v>
      </c>
      <c r="S3627" s="26">
        <f t="shared" si="282"/>
        <v>42157.652511574073</v>
      </c>
      <c r="T3627" s="26">
        <f t="shared" si="283"/>
        <v>16618.652511574073</v>
      </c>
      <c r="U3627" s="16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3" t="s">
        <v>8316</v>
      </c>
      <c r="R3628" t="s">
        <v>8317</v>
      </c>
      <c r="S3628" s="26">
        <f t="shared" si="282"/>
        <v>41846.667326388888</v>
      </c>
      <c r="T3628" s="26">
        <f t="shared" si="283"/>
        <v>16298.667326388888</v>
      </c>
      <c r="U3628" s="16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3" t="s">
        <v>8316</v>
      </c>
      <c r="R3629" t="s">
        <v>8317</v>
      </c>
      <c r="S3629" s="26">
        <f t="shared" si="282"/>
        <v>42460.741747685184</v>
      </c>
      <c r="T3629" s="26">
        <f t="shared" si="283"/>
        <v>16942.165972222221</v>
      </c>
      <c r="U3629" s="16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3" t="s">
        <v>8316</v>
      </c>
      <c r="R3630" t="s">
        <v>8358</v>
      </c>
      <c r="S3630" s="26">
        <f t="shared" si="282"/>
        <v>42291.833287037036</v>
      </c>
      <c r="T3630" s="26">
        <f t="shared" si="283"/>
        <v>16782.874953703704</v>
      </c>
      <c r="U3630" s="16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3" t="s">
        <v>8316</v>
      </c>
      <c r="R3631" t="s">
        <v>8358</v>
      </c>
      <c r="S3631" s="26">
        <f t="shared" si="282"/>
        <v>42437.094490740739</v>
      </c>
      <c r="T3631" s="26">
        <f t="shared" si="283"/>
        <v>16926.708333333332</v>
      </c>
      <c r="U3631" s="16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3" t="s">
        <v>8316</v>
      </c>
      <c r="R3632" t="s">
        <v>8358</v>
      </c>
      <c r="S3632" s="26">
        <f t="shared" si="282"/>
        <v>41942.84710648148</v>
      </c>
      <c r="T3632" s="26">
        <f t="shared" si="283"/>
        <v>16403.888773148148</v>
      </c>
      <c r="U3632" s="16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3" t="s">
        <v>8316</v>
      </c>
      <c r="R3633" t="s">
        <v>8358</v>
      </c>
      <c r="S3633" s="26">
        <f t="shared" si="282"/>
        <v>41880.753437499996</v>
      </c>
      <c r="T3633" s="26">
        <f t="shared" si="283"/>
        <v>16336.165972222223</v>
      </c>
      <c r="U3633" s="16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3" t="s">
        <v>8316</v>
      </c>
      <c r="R3634" t="s">
        <v>8358</v>
      </c>
      <c r="S3634" s="26">
        <f t="shared" si="282"/>
        <v>41946.936909722222</v>
      </c>
      <c r="T3634" s="26">
        <f t="shared" si="283"/>
        <v>16397.936909722219</v>
      </c>
      <c r="U3634" s="16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3" t="s">
        <v>8316</v>
      </c>
      <c r="R3635" t="s">
        <v>8358</v>
      </c>
      <c r="S3635" s="26">
        <f t="shared" si="282"/>
        <v>42649.623460648145</v>
      </c>
      <c r="T3635" s="26">
        <f t="shared" si="283"/>
        <v>17124.041666666668</v>
      </c>
      <c r="U3635" s="16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3" t="s">
        <v>8316</v>
      </c>
      <c r="R3636" t="s">
        <v>8358</v>
      </c>
      <c r="S3636" s="26">
        <f t="shared" si="282"/>
        <v>42701.166365740741</v>
      </c>
      <c r="T3636" s="26">
        <f t="shared" si="283"/>
        <v>17180.165972222221</v>
      </c>
      <c r="U3636" s="1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3" t="s">
        <v>8316</v>
      </c>
      <c r="R3637" t="s">
        <v>8358</v>
      </c>
      <c r="S3637" s="26">
        <f t="shared" si="282"/>
        <v>42450.88282407407</v>
      </c>
      <c r="T3637" s="26">
        <f t="shared" si="283"/>
        <v>16911.882824074073</v>
      </c>
      <c r="U3637" s="16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3" t="s">
        <v>8316</v>
      </c>
      <c r="R3638" t="s">
        <v>8358</v>
      </c>
      <c r="S3638" s="26">
        <f t="shared" si="282"/>
        <v>42226.694780092599</v>
      </c>
      <c r="T3638" s="26">
        <f t="shared" si="283"/>
        <v>16692.694780092595</v>
      </c>
      <c r="U3638" s="16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3" t="s">
        <v>8316</v>
      </c>
      <c r="R3639" t="s">
        <v>8358</v>
      </c>
      <c r="S3639" s="26">
        <f t="shared" si="282"/>
        <v>41975.700636574074</v>
      </c>
      <c r="T3639" s="26">
        <f t="shared" si="283"/>
        <v>16436.700636574074</v>
      </c>
      <c r="U3639" s="16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3" t="s">
        <v>8316</v>
      </c>
      <c r="R3640" t="s">
        <v>8358</v>
      </c>
      <c r="S3640" s="26">
        <f t="shared" si="282"/>
        <v>42053.672824074078</v>
      </c>
      <c r="T3640" s="26">
        <f t="shared" si="283"/>
        <v>16544.63115740741</v>
      </c>
      <c r="U3640" s="16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3" t="s">
        <v>8316</v>
      </c>
      <c r="R3641" t="s">
        <v>8358</v>
      </c>
      <c r="S3641" s="26">
        <f t="shared" si="282"/>
        <v>42590.677152777775</v>
      </c>
      <c r="T3641" s="26">
        <f t="shared" si="283"/>
        <v>17081.632638888888</v>
      </c>
      <c r="U3641" s="16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3" t="s">
        <v>8316</v>
      </c>
      <c r="R3642" t="s">
        <v>8358</v>
      </c>
      <c r="S3642" s="26">
        <f t="shared" si="282"/>
        <v>42104.781597222223</v>
      </c>
      <c r="T3642" s="26">
        <f t="shared" si="283"/>
        <v>16565.781597222223</v>
      </c>
      <c r="U3642" s="16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3" t="s">
        <v>8316</v>
      </c>
      <c r="R3643" t="s">
        <v>8358</v>
      </c>
      <c r="S3643" s="26">
        <f t="shared" si="282"/>
        <v>41899.627071759263</v>
      </c>
      <c r="T3643" s="26">
        <f t="shared" si="283"/>
        <v>16348.208333333334</v>
      </c>
      <c r="U3643" s="16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3" t="s">
        <v>8316</v>
      </c>
      <c r="R3644" t="s">
        <v>8358</v>
      </c>
      <c r="S3644" s="26">
        <f t="shared" si="282"/>
        <v>42297.816284722227</v>
      </c>
      <c r="T3644" s="26">
        <f t="shared" si="283"/>
        <v>16769.708333333332</v>
      </c>
      <c r="U3644" s="16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3" t="s">
        <v>8316</v>
      </c>
      <c r="R3645" t="s">
        <v>8358</v>
      </c>
      <c r="S3645" s="26">
        <f t="shared" si="282"/>
        <v>42285.143969907411</v>
      </c>
      <c r="T3645" s="26">
        <f t="shared" si="283"/>
        <v>16756.185636574075</v>
      </c>
      <c r="U3645" s="16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3" t="s">
        <v>8316</v>
      </c>
      <c r="R3646" t="s">
        <v>8358</v>
      </c>
      <c r="S3646" s="26">
        <f t="shared" si="282"/>
        <v>42409.241747685184</v>
      </c>
      <c r="T3646" s="26">
        <f t="shared" si="283"/>
        <v>16868.207638888889</v>
      </c>
      <c r="U3646" s="1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3" t="s">
        <v>8316</v>
      </c>
      <c r="R3647" t="s">
        <v>8358</v>
      </c>
      <c r="S3647" s="26">
        <f t="shared" si="282"/>
        <v>42665.970347222217</v>
      </c>
      <c r="T3647" s="26">
        <f t="shared" si="283"/>
        <v>17127.012013888889</v>
      </c>
      <c r="U3647" s="16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3" t="s">
        <v>8316</v>
      </c>
      <c r="R3648" t="s">
        <v>8358</v>
      </c>
      <c r="S3648" s="26">
        <f t="shared" si="282"/>
        <v>42140.421319444446</v>
      </c>
      <c r="T3648" s="26">
        <f t="shared" si="283"/>
        <v>16602.979166666668</v>
      </c>
      <c r="U3648" s="16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3" t="s">
        <v>8316</v>
      </c>
      <c r="R3649" t="s">
        <v>8358</v>
      </c>
      <c r="S3649" s="26">
        <f t="shared" si="282"/>
        <v>42598.749155092592</v>
      </c>
      <c r="T3649" s="26">
        <f t="shared" si="283"/>
        <v>17074.749155092595</v>
      </c>
      <c r="U3649" s="16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3" t="s">
        <v>8316</v>
      </c>
      <c r="R3650" t="s">
        <v>8317</v>
      </c>
      <c r="S3650" s="26">
        <f t="shared" si="282"/>
        <v>41887.292187500003</v>
      </c>
      <c r="T3650" s="26">
        <f t="shared" si="283"/>
        <v>16348.292187500001</v>
      </c>
      <c r="U3650" s="16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8316</v>
      </c>
      <c r="R3651" t="s">
        <v>8317</v>
      </c>
      <c r="S3651" s="26">
        <f t="shared" ref="S3651:S3714" si="287">(((J3651/60)/60)/24)+DATE(1970,1,1)</f>
        <v>41780.712893518517</v>
      </c>
      <c r="T3651" s="26">
        <f t="shared" ref="T3651:T3714" si="288">(((I3651/60)/60)/24)</f>
        <v>16237.712893518517</v>
      </c>
      <c r="U3651" s="16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3" t="s">
        <v>8316</v>
      </c>
      <c r="R3652" t="s">
        <v>8317</v>
      </c>
      <c r="S3652" s="26">
        <f t="shared" si="287"/>
        <v>42381.478981481487</v>
      </c>
      <c r="T3652" s="26">
        <f t="shared" si="288"/>
        <v>16833.478981481483</v>
      </c>
      <c r="U3652" s="16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3" t="s">
        <v>8316</v>
      </c>
      <c r="R3653" t="s">
        <v>8317</v>
      </c>
      <c r="S3653" s="26">
        <f t="shared" si="287"/>
        <v>41828.646319444444</v>
      </c>
      <c r="T3653" s="26">
        <f t="shared" si="288"/>
        <v>16292.665972222223</v>
      </c>
      <c r="U3653" s="16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3" t="s">
        <v>8316</v>
      </c>
      <c r="R3654" t="s">
        <v>8317</v>
      </c>
      <c r="S3654" s="26">
        <f t="shared" si="287"/>
        <v>42596.644699074073</v>
      </c>
      <c r="T3654" s="26">
        <f t="shared" si="288"/>
        <v>17038.165972222221</v>
      </c>
      <c r="U3654" s="16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3" t="s">
        <v>8316</v>
      </c>
      <c r="R3655" t="s">
        <v>8317</v>
      </c>
      <c r="S3655" s="26">
        <f t="shared" si="287"/>
        <v>42191.363506944443</v>
      </c>
      <c r="T3655" s="26">
        <f t="shared" si="288"/>
        <v>16652.363506944446</v>
      </c>
      <c r="U3655" s="16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3" t="s">
        <v>8316</v>
      </c>
      <c r="R3656" t="s">
        <v>8317</v>
      </c>
      <c r="S3656" s="26">
        <f t="shared" si="287"/>
        <v>42440.416504629626</v>
      </c>
      <c r="T3656" s="26">
        <f t="shared" si="288"/>
        <v>16894.708333333332</v>
      </c>
      <c r="U3656" s="1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3" t="s">
        <v>8316</v>
      </c>
      <c r="R3657" t="s">
        <v>8317</v>
      </c>
      <c r="S3657" s="26">
        <f t="shared" si="287"/>
        <v>42173.803217592591</v>
      </c>
      <c r="T3657" s="26">
        <f t="shared" si="288"/>
        <v>16634.290972222221</v>
      </c>
      <c r="U3657" s="16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3" t="s">
        <v>8316</v>
      </c>
      <c r="R3658" t="s">
        <v>8317</v>
      </c>
      <c r="S3658" s="26">
        <f t="shared" si="287"/>
        <v>42737.910138888896</v>
      </c>
      <c r="T3658" s="26">
        <f t="shared" si="288"/>
        <v>17198.957638888889</v>
      </c>
      <c r="U3658" s="16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3" t="s">
        <v>8316</v>
      </c>
      <c r="R3659" t="s">
        <v>8317</v>
      </c>
      <c r="S3659" s="26">
        <f t="shared" si="287"/>
        <v>42499.629849537043</v>
      </c>
      <c r="T3659" s="26">
        <f t="shared" si="288"/>
        <v>16953.904166666667</v>
      </c>
      <c r="U3659" s="16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3" t="s">
        <v>8316</v>
      </c>
      <c r="R3660" t="s">
        <v>8317</v>
      </c>
      <c r="S3660" s="26">
        <f t="shared" si="287"/>
        <v>41775.858564814815</v>
      </c>
      <c r="T3660" s="26">
        <f t="shared" si="288"/>
        <v>16253.165972222223</v>
      </c>
      <c r="U3660" s="16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3" t="s">
        <v>8316</v>
      </c>
      <c r="R3661" t="s">
        <v>8317</v>
      </c>
      <c r="S3661" s="26">
        <f t="shared" si="287"/>
        <v>42055.277199074073</v>
      </c>
      <c r="T3661" s="26">
        <f t="shared" si="288"/>
        <v>16513.610416666666</v>
      </c>
      <c r="U3661" s="16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3" t="s">
        <v>8316</v>
      </c>
      <c r="R3662" t="s">
        <v>8317</v>
      </c>
      <c r="S3662" s="26">
        <f t="shared" si="287"/>
        <v>41971.881076388891</v>
      </c>
      <c r="T3662" s="26">
        <f t="shared" si="288"/>
        <v>16427.881076388887</v>
      </c>
      <c r="U3662" s="16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3" t="s">
        <v>8316</v>
      </c>
      <c r="R3663" t="s">
        <v>8317</v>
      </c>
      <c r="S3663" s="26">
        <f t="shared" si="287"/>
        <v>42447.896666666667</v>
      </c>
      <c r="T3663" s="26">
        <f t="shared" si="288"/>
        <v>16901.166666666668</v>
      </c>
      <c r="U3663" s="16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3" t="s">
        <v>8316</v>
      </c>
      <c r="R3664" t="s">
        <v>8317</v>
      </c>
      <c r="S3664" s="26">
        <f t="shared" si="287"/>
        <v>42064.220069444447</v>
      </c>
      <c r="T3664" s="26">
        <f t="shared" si="288"/>
        <v>16525.178402777776</v>
      </c>
      <c r="U3664" s="16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3" t="s">
        <v>8316</v>
      </c>
      <c r="R3665" t="s">
        <v>8317</v>
      </c>
      <c r="S3665" s="26">
        <f t="shared" si="287"/>
        <v>42665.451736111107</v>
      </c>
      <c r="T3665" s="26">
        <f t="shared" si="288"/>
        <v>17156.493402777778</v>
      </c>
      <c r="U3665" s="16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3" t="s">
        <v>8316</v>
      </c>
      <c r="R3666" t="s">
        <v>8317</v>
      </c>
      <c r="S3666" s="26">
        <f t="shared" si="287"/>
        <v>42523.248715277776</v>
      </c>
      <c r="T3666" s="26">
        <f t="shared" si="288"/>
        <v>16968.248715277776</v>
      </c>
      <c r="U3666" s="1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3" t="s">
        <v>8316</v>
      </c>
      <c r="R3667" t="s">
        <v>8317</v>
      </c>
      <c r="S3667" s="26">
        <f t="shared" si="287"/>
        <v>42294.808124999996</v>
      </c>
      <c r="T3667" s="26">
        <f t="shared" si="288"/>
        <v>16736.829166666666</v>
      </c>
      <c r="U3667" s="16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3" t="s">
        <v>8316</v>
      </c>
      <c r="R3668" t="s">
        <v>8317</v>
      </c>
      <c r="S3668" s="26">
        <f t="shared" si="287"/>
        <v>41822.90488425926</v>
      </c>
      <c r="T3668" s="26">
        <f t="shared" si="288"/>
        <v>16275.291666666666</v>
      </c>
      <c r="U3668" s="16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3" t="s">
        <v>8316</v>
      </c>
      <c r="R3669" t="s">
        <v>8317</v>
      </c>
      <c r="S3669" s="26">
        <f t="shared" si="287"/>
        <v>42173.970127314817</v>
      </c>
      <c r="T3669" s="26">
        <f t="shared" si="288"/>
        <v>16634.970127314817</v>
      </c>
      <c r="U3669" s="16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3" t="s">
        <v>8316</v>
      </c>
      <c r="R3670" t="s">
        <v>8317</v>
      </c>
      <c r="S3670" s="26">
        <f t="shared" si="287"/>
        <v>42185.556157407409</v>
      </c>
      <c r="T3670" s="26">
        <f t="shared" si="288"/>
        <v>16639.772916666665</v>
      </c>
      <c r="U3670" s="16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3" t="s">
        <v>8316</v>
      </c>
      <c r="R3671" t="s">
        <v>8317</v>
      </c>
      <c r="S3671" s="26">
        <f t="shared" si="287"/>
        <v>42136.675196759257</v>
      </c>
      <c r="T3671" s="26">
        <f t="shared" si="288"/>
        <v>16597.675196759261</v>
      </c>
      <c r="U3671" s="16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3" t="s">
        <v>8316</v>
      </c>
      <c r="R3672" t="s">
        <v>8317</v>
      </c>
      <c r="S3672" s="26">
        <f t="shared" si="287"/>
        <v>42142.514016203699</v>
      </c>
      <c r="T3672" s="26">
        <f t="shared" si="288"/>
        <v>16586.958333333332</v>
      </c>
      <c r="U3672" s="16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3" t="s">
        <v>8316</v>
      </c>
      <c r="R3673" t="s">
        <v>8317</v>
      </c>
      <c r="S3673" s="26">
        <f t="shared" si="287"/>
        <v>41820.62809027778</v>
      </c>
      <c r="T3673" s="26">
        <f t="shared" si="288"/>
        <v>16272.165972222223</v>
      </c>
      <c r="U3673" s="16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3" t="s">
        <v>8316</v>
      </c>
      <c r="R3674" t="s">
        <v>8317</v>
      </c>
      <c r="S3674" s="26">
        <f t="shared" si="287"/>
        <v>41878.946574074071</v>
      </c>
      <c r="T3674" s="26">
        <f t="shared" si="288"/>
        <v>16339.946574074072</v>
      </c>
      <c r="U3674" s="16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3" t="s">
        <v>8316</v>
      </c>
      <c r="R3675" t="s">
        <v>8317</v>
      </c>
      <c r="S3675" s="26">
        <f t="shared" si="287"/>
        <v>41914.295104166667</v>
      </c>
      <c r="T3675" s="26">
        <f t="shared" si="288"/>
        <v>16379.536111111111</v>
      </c>
      <c r="U3675" s="16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3" t="s">
        <v>8316</v>
      </c>
      <c r="R3676" t="s">
        <v>8317</v>
      </c>
      <c r="S3676" s="26">
        <f t="shared" si="287"/>
        <v>42556.873020833329</v>
      </c>
      <c r="T3676" s="26">
        <f t="shared" si="288"/>
        <v>17047.873020833333</v>
      </c>
      <c r="U3676" s="1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3" t="s">
        <v>8316</v>
      </c>
      <c r="R3677" t="s">
        <v>8317</v>
      </c>
      <c r="S3677" s="26">
        <f t="shared" si="287"/>
        <v>42493.597013888888</v>
      </c>
      <c r="T3677" s="26">
        <f t="shared" si="288"/>
        <v>16936.958333333332</v>
      </c>
      <c r="U3677" s="16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3" t="s">
        <v>8316</v>
      </c>
      <c r="R3678" t="s">
        <v>8317</v>
      </c>
      <c r="S3678" s="26">
        <f t="shared" si="287"/>
        <v>41876.815787037034</v>
      </c>
      <c r="T3678" s="26">
        <f t="shared" si="288"/>
        <v>16325.815787037036</v>
      </c>
      <c r="U3678" s="16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3" t="s">
        <v>8316</v>
      </c>
      <c r="R3679" t="s">
        <v>8317</v>
      </c>
      <c r="S3679" s="26">
        <f t="shared" si="287"/>
        <v>41802.574282407404</v>
      </c>
      <c r="T3679" s="26">
        <f t="shared" si="288"/>
        <v>16254.165972222223</v>
      </c>
      <c r="U3679" s="16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3" t="s">
        <v>8316</v>
      </c>
      <c r="R3680" t="s">
        <v>8317</v>
      </c>
      <c r="S3680" s="26">
        <f t="shared" si="287"/>
        <v>42120.531226851846</v>
      </c>
      <c r="T3680" s="26">
        <f t="shared" si="288"/>
        <v>16586.53122685185</v>
      </c>
      <c r="U3680" s="16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3" t="s">
        <v>8316</v>
      </c>
      <c r="R3681" t="s">
        <v>8317</v>
      </c>
      <c r="S3681" s="26">
        <f t="shared" si="287"/>
        <v>41786.761354166665</v>
      </c>
      <c r="T3681" s="26">
        <f t="shared" si="288"/>
        <v>16252.207638888889</v>
      </c>
      <c r="U3681" s="16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3" t="s">
        <v>8316</v>
      </c>
      <c r="R3682" t="s">
        <v>8317</v>
      </c>
      <c r="S3682" s="26">
        <f t="shared" si="287"/>
        <v>42627.454097222217</v>
      </c>
      <c r="T3682" s="26">
        <f t="shared" si="288"/>
        <v>17079.45409722222</v>
      </c>
      <c r="U3682" s="16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3" t="s">
        <v>8316</v>
      </c>
      <c r="R3683" t="s">
        <v>8317</v>
      </c>
      <c r="S3683" s="26">
        <f t="shared" si="287"/>
        <v>42374.651504629626</v>
      </c>
      <c r="T3683" s="26">
        <f t="shared" si="288"/>
        <v>16815.65150462963</v>
      </c>
      <c r="U3683" s="16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3" t="s">
        <v>8316</v>
      </c>
      <c r="R3684" t="s">
        <v>8317</v>
      </c>
      <c r="S3684" s="26">
        <f t="shared" si="287"/>
        <v>41772.685393518521</v>
      </c>
      <c r="T3684" s="26">
        <f t="shared" si="288"/>
        <v>16237.290972222223</v>
      </c>
      <c r="U3684" s="16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3" t="s">
        <v>8316</v>
      </c>
      <c r="R3685" t="s">
        <v>8317</v>
      </c>
      <c r="S3685" s="26">
        <f t="shared" si="287"/>
        <v>42633.116851851853</v>
      </c>
      <c r="T3685" s="26">
        <f t="shared" si="288"/>
        <v>17094.11685185185</v>
      </c>
      <c r="U3685" s="16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3" t="s">
        <v>8316</v>
      </c>
      <c r="R3686" t="s">
        <v>8317</v>
      </c>
      <c r="S3686" s="26">
        <f t="shared" si="287"/>
        <v>42219.180393518516</v>
      </c>
      <c r="T3686" s="26">
        <f t="shared" si="288"/>
        <v>16680.18039351852</v>
      </c>
      <c r="U3686" s="1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3" t="s">
        <v>8316</v>
      </c>
      <c r="R3687" t="s">
        <v>8317</v>
      </c>
      <c r="S3687" s="26">
        <f t="shared" si="287"/>
        <v>41753.593275462961</v>
      </c>
      <c r="T3687" s="26">
        <f t="shared" si="288"/>
        <v>16209.875</v>
      </c>
      <c r="U3687" s="16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3" t="s">
        <v>8316</v>
      </c>
      <c r="R3688" t="s">
        <v>8317</v>
      </c>
      <c r="S3688" s="26">
        <f t="shared" si="287"/>
        <v>42230.662731481483</v>
      </c>
      <c r="T3688" s="26">
        <f t="shared" si="288"/>
        <v>16676.165972222221</v>
      </c>
      <c r="U3688" s="16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3" t="s">
        <v>8316</v>
      </c>
      <c r="R3689" t="s">
        <v>8317</v>
      </c>
      <c r="S3689" s="26">
        <f t="shared" si="287"/>
        <v>41787.218229166669</v>
      </c>
      <c r="T3689" s="26">
        <f t="shared" si="288"/>
        <v>16248.218229166667</v>
      </c>
      <c r="U3689" s="16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3" t="s">
        <v>8316</v>
      </c>
      <c r="R3690" t="s">
        <v>8317</v>
      </c>
      <c r="S3690" s="26">
        <f t="shared" si="287"/>
        <v>41829.787083333329</v>
      </c>
      <c r="T3690" s="26">
        <f t="shared" si="288"/>
        <v>16290.787083333331</v>
      </c>
      <c r="U3690" s="16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3" t="s">
        <v>8316</v>
      </c>
      <c r="R3691" t="s">
        <v>8317</v>
      </c>
      <c r="S3691" s="26">
        <f t="shared" si="287"/>
        <v>42147.826840277776</v>
      </c>
      <c r="T3691" s="26">
        <f t="shared" si="288"/>
        <v>16607.934027777777</v>
      </c>
      <c r="U3691" s="16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3" t="s">
        <v>8316</v>
      </c>
      <c r="R3692" t="s">
        <v>8317</v>
      </c>
      <c r="S3692" s="26">
        <f t="shared" si="287"/>
        <v>41940.598182870373</v>
      </c>
      <c r="T3692" s="26">
        <f t="shared" si="288"/>
        <v>16401.639849537038</v>
      </c>
      <c r="U3692" s="16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3" t="s">
        <v>8316</v>
      </c>
      <c r="R3693" t="s">
        <v>8317</v>
      </c>
      <c r="S3693" s="26">
        <f t="shared" si="287"/>
        <v>42020.700567129628</v>
      </c>
      <c r="T3693" s="26">
        <f t="shared" si="288"/>
        <v>16496.207638888889</v>
      </c>
      <c r="U3693" s="16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3" t="s">
        <v>8316</v>
      </c>
      <c r="R3694" t="s">
        <v>8317</v>
      </c>
      <c r="S3694" s="26">
        <f t="shared" si="287"/>
        <v>41891.96503472222</v>
      </c>
      <c r="T3694" s="26">
        <f t="shared" si="288"/>
        <v>16332</v>
      </c>
      <c r="U3694" s="16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3" t="s">
        <v>8316</v>
      </c>
      <c r="R3695" t="s">
        <v>8317</v>
      </c>
      <c r="S3695" s="26">
        <f t="shared" si="287"/>
        <v>42309.191307870366</v>
      </c>
      <c r="T3695" s="26">
        <f t="shared" si="288"/>
        <v>16769.9375</v>
      </c>
      <c r="U3695" s="16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3" t="s">
        <v>8316</v>
      </c>
      <c r="R3696" t="s">
        <v>8317</v>
      </c>
      <c r="S3696" s="26">
        <f t="shared" si="287"/>
        <v>42490.133877314816</v>
      </c>
      <c r="T3696" s="26">
        <f t="shared" si="288"/>
        <v>16958.083333333332</v>
      </c>
      <c r="U3696" s="1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3" t="s">
        <v>8316</v>
      </c>
      <c r="R3697" t="s">
        <v>8317</v>
      </c>
      <c r="S3697" s="26">
        <f t="shared" si="287"/>
        <v>41995.870486111111</v>
      </c>
      <c r="T3697" s="26">
        <f t="shared" si="288"/>
        <v>16446.870486111111</v>
      </c>
      <c r="U3697" s="16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3" t="s">
        <v>8316</v>
      </c>
      <c r="R3698" t="s">
        <v>8317</v>
      </c>
      <c r="S3698" s="26">
        <f t="shared" si="287"/>
        <v>41988.617083333331</v>
      </c>
      <c r="T3698" s="26">
        <f t="shared" si="288"/>
        <v>16479.617083333334</v>
      </c>
      <c r="U3698" s="16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3" t="s">
        <v>8316</v>
      </c>
      <c r="R3699" t="s">
        <v>8317</v>
      </c>
      <c r="S3699" s="26">
        <f t="shared" si="287"/>
        <v>42479.465833333335</v>
      </c>
      <c r="T3699" s="26">
        <f t="shared" si="288"/>
        <v>16931.465833333332</v>
      </c>
      <c r="U3699" s="16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3" t="s">
        <v>8316</v>
      </c>
      <c r="R3700" t="s">
        <v>8317</v>
      </c>
      <c r="S3700" s="26">
        <f t="shared" si="287"/>
        <v>42401.806562500002</v>
      </c>
      <c r="T3700" s="26">
        <f t="shared" si="288"/>
        <v>16862.806562499998</v>
      </c>
      <c r="U3700" s="16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3" t="s">
        <v>8316</v>
      </c>
      <c r="R3701" t="s">
        <v>8317</v>
      </c>
      <c r="S3701" s="26">
        <f t="shared" si="287"/>
        <v>41897.602037037039</v>
      </c>
      <c r="T3701" s="26">
        <f t="shared" si="288"/>
        <v>16358.602037037037</v>
      </c>
      <c r="U3701" s="16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3" t="s">
        <v>8316</v>
      </c>
      <c r="R3702" t="s">
        <v>8317</v>
      </c>
      <c r="S3702" s="26">
        <f t="shared" si="287"/>
        <v>41882.585648148146</v>
      </c>
      <c r="T3702" s="26">
        <f t="shared" si="288"/>
        <v>16343.666666666666</v>
      </c>
      <c r="U3702" s="16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3" t="s">
        <v>8316</v>
      </c>
      <c r="R3703" t="s">
        <v>8317</v>
      </c>
      <c r="S3703" s="26">
        <f t="shared" si="287"/>
        <v>42129.541585648149</v>
      </c>
      <c r="T3703" s="26">
        <f t="shared" si="288"/>
        <v>16590.541585648149</v>
      </c>
      <c r="U3703" s="16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3" t="s">
        <v>8316</v>
      </c>
      <c r="R3704" t="s">
        <v>8317</v>
      </c>
      <c r="S3704" s="26">
        <f t="shared" si="287"/>
        <v>42524.53800925926</v>
      </c>
      <c r="T3704" s="26">
        <f t="shared" si="288"/>
        <v>16992.957638888889</v>
      </c>
      <c r="U3704" s="16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3" t="s">
        <v>8316</v>
      </c>
      <c r="R3705" t="s">
        <v>8317</v>
      </c>
      <c r="S3705" s="26">
        <f t="shared" si="287"/>
        <v>42556.504490740743</v>
      </c>
      <c r="T3705" s="26">
        <f t="shared" si="288"/>
        <v>17026.290972222221</v>
      </c>
      <c r="U3705" s="16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3" t="s">
        <v>8316</v>
      </c>
      <c r="R3706" t="s">
        <v>8317</v>
      </c>
      <c r="S3706" s="26">
        <f t="shared" si="287"/>
        <v>42461.689745370371</v>
      </c>
      <c r="T3706" s="26">
        <f t="shared" si="288"/>
        <v>16952.689745370371</v>
      </c>
      <c r="U3706" s="1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3" t="s">
        <v>8316</v>
      </c>
      <c r="R3707" t="s">
        <v>8317</v>
      </c>
      <c r="S3707" s="26">
        <f t="shared" si="287"/>
        <v>41792.542986111112</v>
      </c>
      <c r="T3707" s="26">
        <f t="shared" si="288"/>
        <v>16244.75</v>
      </c>
      <c r="U3707" s="16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3" t="s">
        <v>8316</v>
      </c>
      <c r="R3708" t="s">
        <v>8317</v>
      </c>
      <c r="S3708" s="26">
        <f t="shared" si="287"/>
        <v>41879.913761574076</v>
      </c>
      <c r="T3708" s="26">
        <f t="shared" si="288"/>
        <v>16325.913761574075</v>
      </c>
      <c r="U3708" s="16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3" t="s">
        <v>8316</v>
      </c>
      <c r="R3709" t="s">
        <v>8317</v>
      </c>
      <c r="S3709" s="26">
        <f t="shared" si="287"/>
        <v>42552.048356481479</v>
      </c>
      <c r="T3709" s="26">
        <f t="shared" si="288"/>
        <v>17004.226388888888</v>
      </c>
      <c r="U3709" s="16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3" t="s">
        <v>8316</v>
      </c>
      <c r="R3710" t="s">
        <v>8317</v>
      </c>
      <c r="S3710" s="26">
        <f t="shared" si="287"/>
        <v>41810.142199074071</v>
      </c>
      <c r="T3710" s="26">
        <f t="shared" si="288"/>
        <v>16255.142199074073</v>
      </c>
      <c r="U3710" s="16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3" t="s">
        <v>8316</v>
      </c>
      <c r="R3711" t="s">
        <v>8317</v>
      </c>
      <c r="S3711" s="26">
        <f t="shared" si="287"/>
        <v>41785.707708333335</v>
      </c>
      <c r="T3711" s="26">
        <f t="shared" si="288"/>
        <v>16246.707708333335</v>
      </c>
      <c r="U3711" s="16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3" t="s">
        <v>8316</v>
      </c>
      <c r="R3712" t="s">
        <v>8317</v>
      </c>
      <c r="S3712" s="26">
        <f t="shared" si="287"/>
        <v>42072.576249999998</v>
      </c>
      <c r="T3712" s="26">
        <f t="shared" si="288"/>
        <v>16528.576250000002</v>
      </c>
      <c r="U3712" s="16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3" t="s">
        <v>8316</v>
      </c>
      <c r="R3713" t="s">
        <v>8317</v>
      </c>
      <c r="S3713" s="26">
        <f t="shared" si="287"/>
        <v>41779.724224537036</v>
      </c>
      <c r="T3713" s="26">
        <f t="shared" si="288"/>
        <v>16236.666666666666</v>
      </c>
      <c r="U3713" s="16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3" t="s">
        <v>8316</v>
      </c>
      <c r="R3714" t="s">
        <v>8317</v>
      </c>
      <c r="S3714" s="26">
        <f t="shared" si="287"/>
        <v>42134.172071759262</v>
      </c>
      <c r="T3714" s="26">
        <f t="shared" si="288"/>
        <v>16586.290972222221</v>
      </c>
      <c r="U3714" s="16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8316</v>
      </c>
      <c r="R3715" t="s">
        <v>8317</v>
      </c>
      <c r="S3715" s="26">
        <f t="shared" ref="S3715:S3778" si="292">(((J3715/60)/60)/24)+DATE(1970,1,1)</f>
        <v>42505.738032407404</v>
      </c>
      <c r="T3715" s="26">
        <f t="shared" ref="T3715:T3778" si="293">(((I3715/60)/60)/24)</f>
        <v>16956.738032407407</v>
      </c>
      <c r="U3715" s="16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3" t="s">
        <v>8316</v>
      </c>
      <c r="R3716" t="s">
        <v>8317</v>
      </c>
      <c r="S3716" s="26">
        <f t="shared" si="292"/>
        <v>42118.556331018524</v>
      </c>
      <c r="T3716" s="26">
        <f t="shared" si="293"/>
        <v>16581.165972222221</v>
      </c>
      <c r="U3716" s="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3" t="s">
        <v>8316</v>
      </c>
      <c r="R3717" t="s">
        <v>8317</v>
      </c>
      <c r="S3717" s="26">
        <f t="shared" si="292"/>
        <v>42036.995590277773</v>
      </c>
      <c r="T3717" s="26">
        <f t="shared" si="293"/>
        <v>16525.536111111109</v>
      </c>
      <c r="U3717" s="16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3" t="s">
        <v>8316</v>
      </c>
      <c r="R3718" t="s">
        <v>8317</v>
      </c>
      <c r="S3718" s="26">
        <f t="shared" si="292"/>
        <v>42360.887835648144</v>
      </c>
      <c r="T3718" s="26">
        <f t="shared" si="293"/>
        <v>16821.887835648147</v>
      </c>
      <c r="U3718" s="16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3" t="s">
        <v>8316</v>
      </c>
      <c r="R3719" t="s">
        <v>8317</v>
      </c>
      <c r="S3719" s="26">
        <f t="shared" si="292"/>
        <v>42102.866307870368</v>
      </c>
      <c r="T3719" s="26">
        <f t="shared" si="293"/>
        <v>16564.866307870372</v>
      </c>
      <c r="U3719" s="16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3" t="s">
        <v>8316</v>
      </c>
      <c r="R3720" t="s">
        <v>8317</v>
      </c>
      <c r="S3720" s="26">
        <f t="shared" si="292"/>
        <v>42032.716145833328</v>
      </c>
      <c r="T3720" s="26">
        <f t="shared" si="293"/>
        <v>16493.716145833332</v>
      </c>
      <c r="U3720" s="16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3" t="s">
        <v>8316</v>
      </c>
      <c r="R3721" t="s">
        <v>8317</v>
      </c>
      <c r="S3721" s="26">
        <f t="shared" si="292"/>
        <v>42147.729930555557</v>
      </c>
      <c r="T3721" s="26">
        <f t="shared" si="293"/>
        <v>16608.729930555557</v>
      </c>
      <c r="U3721" s="16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3" t="s">
        <v>8316</v>
      </c>
      <c r="R3722" t="s">
        <v>8317</v>
      </c>
      <c r="S3722" s="26">
        <f t="shared" si="292"/>
        <v>42165.993125000001</v>
      </c>
      <c r="T3722" s="26">
        <f t="shared" si="293"/>
        <v>16618.993125000001</v>
      </c>
      <c r="U3722" s="16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3" t="s">
        <v>8316</v>
      </c>
      <c r="R3723" t="s">
        <v>8317</v>
      </c>
      <c r="S3723" s="26">
        <f t="shared" si="292"/>
        <v>41927.936157407406</v>
      </c>
      <c r="T3723" s="26">
        <f t="shared" si="293"/>
        <v>16379.977824074072</v>
      </c>
      <c r="U3723" s="16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3" t="s">
        <v>8316</v>
      </c>
      <c r="R3724" t="s">
        <v>8317</v>
      </c>
      <c r="S3724" s="26">
        <f t="shared" si="292"/>
        <v>42381.671840277777</v>
      </c>
      <c r="T3724" s="26">
        <f t="shared" si="293"/>
        <v>16842.957638888889</v>
      </c>
      <c r="U3724" s="16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3" t="s">
        <v>8316</v>
      </c>
      <c r="R3725" t="s">
        <v>8317</v>
      </c>
      <c r="S3725" s="26">
        <f t="shared" si="292"/>
        <v>41943.753032407411</v>
      </c>
      <c r="T3725" s="26">
        <f t="shared" si="293"/>
        <v>16404.794699074075</v>
      </c>
      <c r="U3725" s="16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3" t="s">
        <v>8316</v>
      </c>
      <c r="R3726" t="s">
        <v>8317</v>
      </c>
      <c r="S3726" s="26">
        <f t="shared" si="292"/>
        <v>42465.491435185191</v>
      </c>
      <c r="T3726" s="26">
        <f t="shared" si="293"/>
        <v>16925.958333333332</v>
      </c>
      <c r="U3726" s="1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3" t="s">
        <v>8316</v>
      </c>
      <c r="R3727" t="s">
        <v>8317</v>
      </c>
      <c r="S3727" s="26">
        <f t="shared" si="292"/>
        <v>42401.945219907408</v>
      </c>
      <c r="T3727" s="26">
        <f t="shared" si="293"/>
        <v>16849.895833333332</v>
      </c>
      <c r="U3727" s="16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3" t="s">
        <v>8316</v>
      </c>
      <c r="R3728" t="s">
        <v>8317</v>
      </c>
      <c r="S3728" s="26">
        <f t="shared" si="292"/>
        <v>42462.140868055561</v>
      </c>
      <c r="T3728" s="26">
        <f t="shared" si="293"/>
        <v>16920.875</v>
      </c>
      <c r="U3728" s="16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3" t="s">
        <v>8316</v>
      </c>
      <c r="R3729" t="s">
        <v>8317</v>
      </c>
      <c r="S3729" s="26">
        <f t="shared" si="292"/>
        <v>42632.348310185189</v>
      </c>
      <c r="T3729" s="26">
        <f t="shared" si="293"/>
        <v>17094.204861111113</v>
      </c>
      <c r="U3729" s="16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3" t="s">
        <v>8316</v>
      </c>
      <c r="R3730" t="s">
        <v>8317</v>
      </c>
      <c r="S3730" s="26">
        <f t="shared" si="292"/>
        <v>42205.171018518522</v>
      </c>
      <c r="T3730" s="26">
        <f t="shared" si="293"/>
        <v>16666.171018518518</v>
      </c>
      <c r="U3730" s="16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3" t="s">
        <v>8316</v>
      </c>
      <c r="R3731" t="s">
        <v>8317</v>
      </c>
      <c r="S3731" s="26">
        <f t="shared" si="292"/>
        <v>42041.205000000002</v>
      </c>
      <c r="T3731" s="26">
        <f t="shared" si="293"/>
        <v>16517.163333333334</v>
      </c>
      <c r="U3731" s="16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3" t="s">
        <v>8316</v>
      </c>
      <c r="R3732" t="s">
        <v>8317</v>
      </c>
      <c r="S3732" s="26">
        <f t="shared" si="292"/>
        <v>42203.677766203706</v>
      </c>
      <c r="T3732" s="26">
        <f t="shared" si="293"/>
        <v>16664.677766203702</v>
      </c>
      <c r="U3732" s="16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3" t="s">
        <v>8316</v>
      </c>
      <c r="R3733" t="s">
        <v>8317</v>
      </c>
      <c r="S3733" s="26">
        <f t="shared" si="292"/>
        <v>41983.752847222218</v>
      </c>
      <c r="T3733" s="26">
        <f t="shared" si="293"/>
        <v>16445.140972222223</v>
      </c>
      <c r="U3733" s="16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3" t="s">
        <v>8316</v>
      </c>
      <c r="R3734" t="s">
        <v>8317</v>
      </c>
      <c r="S3734" s="26">
        <f t="shared" si="292"/>
        <v>41968.677465277782</v>
      </c>
      <c r="T3734" s="26">
        <f t="shared" si="293"/>
        <v>16459.5</v>
      </c>
      <c r="U3734" s="16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3" t="s">
        <v>8316</v>
      </c>
      <c r="R3735" t="s">
        <v>8317</v>
      </c>
      <c r="S3735" s="26">
        <f t="shared" si="292"/>
        <v>42103.024398148147</v>
      </c>
      <c r="T3735" s="26">
        <f t="shared" si="293"/>
        <v>16543.9375</v>
      </c>
      <c r="U3735" s="16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3" t="s">
        <v>8316</v>
      </c>
      <c r="R3736" t="s">
        <v>8317</v>
      </c>
      <c r="S3736" s="26">
        <f t="shared" si="292"/>
        <v>42089.901574074072</v>
      </c>
      <c r="T3736" s="26">
        <f t="shared" si="293"/>
        <v>16580.901574074072</v>
      </c>
      <c r="U3736" s="1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3" t="s">
        <v>8316</v>
      </c>
      <c r="R3737" t="s">
        <v>8317</v>
      </c>
      <c r="S3737" s="26">
        <f t="shared" si="292"/>
        <v>42122.693159722221</v>
      </c>
      <c r="T3737" s="26">
        <f t="shared" si="293"/>
        <v>16583.693159722221</v>
      </c>
      <c r="U3737" s="16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3" t="s">
        <v>8316</v>
      </c>
      <c r="R3738" t="s">
        <v>8317</v>
      </c>
      <c r="S3738" s="26">
        <f t="shared" si="292"/>
        <v>42048.711724537032</v>
      </c>
      <c r="T3738" s="26">
        <f t="shared" si="293"/>
        <v>16517.75</v>
      </c>
      <c r="U3738" s="16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3" t="s">
        <v>8316</v>
      </c>
      <c r="R3739" t="s">
        <v>8317</v>
      </c>
      <c r="S3739" s="26">
        <f t="shared" si="292"/>
        <v>42297.691006944442</v>
      </c>
      <c r="T3739" s="26">
        <f t="shared" si="293"/>
        <v>16751.290972222221</v>
      </c>
      <c r="U3739" s="16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3" t="s">
        <v>8316</v>
      </c>
      <c r="R3740" t="s">
        <v>8317</v>
      </c>
      <c r="S3740" s="26">
        <f t="shared" si="292"/>
        <v>41813.938715277778</v>
      </c>
      <c r="T3740" s="26">
        <f t="shared" si="293"/>
        <v>16266.916666666666</v>
      </c>
      <c r="U3740" s="16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3" t="s">
        <v>8316</v>
      </c>
      <c r="R3741" t="s">
        <v>8317</v>
      </c>
      <c r="S3741" s="26">
        <f t="shared" si="292"/>
        <v>42548.449861111112</v>
      </c>
      <c r="T3741" s="26">
        <f t="shared" si="293"/>
        <v>16999.449861111112</v>
      </c>
      <c r="U3741" s="16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3" t="s">
        <v>8316</v>
      </c>
      <c r="R3742" t="s">
        <v>8317</v>
      </c>
      <c r="S3742" s="26">
        <f t="shared" si="292"/>
        <v>41833.089756944442</v>
      </c>
      <c r="T3742" s="26">
        <f t="shared" si="293"/>
        <v>16294.079143518517</v>
      </c>
      <c r="U3742" s="16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3" t="s">
        <v>8316</v>
      </c>
      <c r="R3743" t="s">
        <v>8317</v>
      </c>
      <c r="S3743" s="26">
        <f t="shared" si="292"/>
        <v>42325.920717592591</v>
      </c>
      <c r="T3743" s="26">
        <f t="shared" si="293"/>
        <v>16786.920717592591</v>
      </c>
      <c r="U3743" s="16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3" t="s">
        <v>8316</v>
      </c>
      <c r="R3744" t="s">
        <v>8317</v>
      </c>
      <c r="S3744" s="26">
        <f t="shared" si="292"/>
        <v>41858.214629629627</v>
      </c>
      <c r="T3744" s="26">
        <f t="shared" si="293"/>
        <v>16319.214629629629</v>
      </c>
      <c r="U3744" s="16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3" t="s">
        <v>8316</v>
      </c>
      <c r="R3745" t="s">
        <v>8317</v>
      </c>
      <c r="S3745" s="26">
        <f t="shared" si="292"/>
        <v>41793.710231481484</v>
      </c>
      <c r="T3745" s="26">
        <f t="shared" si="293"/>
        <v>16254.710231481482</v>
      </c>
      <c r="U3745" s="16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3" t="s">
        <v>8316</v>
      </c>
      <c r="R3746" t="s">
        <v>8317</v>
      </c>
      <c r="S3746" s="26">
        <f t="shared" si="292"/>
        <v>41793.814259259263</v>
      </c>
      <c r="T3746" s="26">
        <f t="shared" si="293"/>
        <v>16256.165972222223</v>
      </c>
      <c r="U3746" s="1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3" t="s">
        <v>8316</v>
      </c>
      <c r="R3747" t="s">
        <v>8317</v>
      </c>
      <c r="S3747" s="26">
        <f t="shared" si="292"/>
        <v>41831.697939814818</v>
      </c>
      <c r="T3747" s="26">
        <f t="shared" si="293"/>
        <v>16292.697939814816</v>
      </c>
      <c r="U3747" s="16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3" t="s">
        <v>8316</v>
      </c>
      <c r="R3748" t="s">
        <v>8317</v>
      </c>
      <c r="S3748" s="26">
        <f t="shared" si="292"/>
        <v>42621.389340277776</v>
      </c>
      <c r="T3748" s="26">
        <f t="shared" si="293"/>
        <v>17082.389340277776</v>
      </c>
      <c r="U3748" s="16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3" t="s">
        <v>8316</v>
      </c>
      <c r="R3749" t="s">
        <v>8317</v>
      </c>
      <c r="S3749" s="26">
        <f t="shared" si="292"/>
        <v>42164.299722222218</v>
      </c>
      <c r="T3749" s="26">
        <f t="shared" si="293"/>
        <v>16621.957638888889</v>
      </c>
      <c r="U3749" s="16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3" t="s">
        <v>8316</v>
      </c>
      <c r="R3750" t="s">
        <v>8358</v>
      </c>
      <c r="S3750" s="26">
        <f t="shared" si="292"/>
        <v>42395.706435185188</v>
      </c>
      <c r="T3750" s="26">
        <f t="shared" si="293"/>
        <v>16847.249305555557</v>
      </c>
      <c r="U3750" s="16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3" t="s">
        <v>8316</v>
      </c>
      <c r="R3751" t="s">
        <v>8358</v>
      </c>
      <c r="S3751" s="26">
        <f t="shared" si="292"/>
        <v>42458.127175925925</v>
      </c>
      <c r="T3751" s="26">
        <f t="shared" si="293"/>
        <v>16920.165972222221</v>
      </c>
      <c r="U3751" s="16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3" t="s">
        <v>8316</v>
      </c>
      <c r="R3752" t="s">
        <v>8358</v>
      </c>
      <c r="S3752" s="26">
        <f t="shared" si="292"/>
        <v>42016.981574074074</v>
      </c>
      <c r="T3752" s="26">
        <f t="shared" si="293"/>
        <v>16476.332638888889</v>
      </c>
      <c r="U3752" s="16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3" t="s">
        <v>8316</v>
      </c>
      <c r="R3753" t="s">
        <v>8358</v>
      </c>
      <c r="S3753" s="26">
        <f t="shared" si="292"/>
        <v>42403.035567129627</v>
      </c>
      <c r="T3753" s="26">
        <f t="shared" si="293"/>
        <v>16893.99390046296</v>
      </c>
      <c r="U3753" s="16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3" t="s">
        <v>8316</v>
      </c>
      <c r="R3754" t="s">
        <v>8358</v>
      </c>
      <c r="S3754" s="26">
        <f t="shared" si="292"/>
        <v>42619.802488425921</v>
      </c>
      <c r="T3754" s="26">
        <f t="shared" si="293"/>
        <v>17090.875</v>
      </c>
      <c r="U3754" s="16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3" t="s">
        <v>8316</v>
      </c>
      <c r="R3755" t="s">
        <v>8358</v>
      </c>
      <c r="S3755" s="26">
        <f t="shared" si="292"/>
        <v>42128.824074074073</v>
      </c>
      <c r="T3755" s="26">
        <f t="shared" si="293"/>
        <v>16589</v>
      </c>
      <c r="U3755" s="16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3" t="s">
        <v>8316</v>
      </c>
      <c r="R3756" t="s">
        <v>8358</v>
      </c>
      <c r="S3756" s="26">
        <f t="shared" si="292"/>
        <v>41808.881215277775</v>
      </c>
      <c r="T3756" s="26">
        <f t="shared" si="293"/>
        <v>16277.207638888889</v>
      </c>
      <c r="U3756" s="1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3" t="s">
        <v>8316</v>
      </c>
      <c r="R3757" t="s">
        <v>8358</v>
      </c>
      <c r="S3757" s="26">
        <f t="shared" si="292"/>
        <v>42445.866979166662</v>
      </c>
      <c r="T3757" s="26">
        <f t="shared" si="293"/>
        <v>16906.866979166665</v>
      </c>
      <c r="U3757" s="16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3" t="s">
        <v>8316</v>
      </c>
      <c r="R3758" t="s">
        <v>8358</v>
      </c>
      <c r="S3758" s="26">
        <f t="shared" si="292"/>
        <v>41771.814791666664</v>
      </c>
      <c r="T3758" s="26">
        <f t="shared" si="293"/>
        <v>16232.814791666666</v>
      </c>
      <c r="U3758" s="16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3" t="s">
        <v>8316</v>
      </c>
      <c r="R3759" t="s">
        <v>8358</v>
      </c>
      <c r="S3759" s="26">
        <f t="shared" si="292"/>
        <v>41954.850868055553</v>
      </c>
      <c r="T3759" s="26">
        <f t="shared" si="293"/>
        <v>16405.850868055557</v>
      </c>
      <c r="U3759" s="16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3" t="s">
        <v>8316</v>
      </c>
      <c r="R3760" t="s">
        <v>8358</v>
      </c>
      <c r="S3760" s="26">
        <f t="shared" si="292"/>
        <v>41747.471504629626</v>
      </c>
      <c r="T3760" s="26">
        <f t="shared" si="293"/>
        <v>16209.208333333334</v>
      </c>
      <c r="U3760" s="16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3" t="s">
        <v>8316</v>
      </c>
      <c r="R3761" t="s">
        <v>8358</v>
      </c>
      <c r="S3761" s="26">
        <f t="shared" si="292"/>
        <v>42182.108252314814</v>
      </c>
      <c r="T3761" s="26">
        <f t="shared" si="293"/>
        <v>16673.108252314814</v>
      </c>
      <c r="U3761" s="16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3" t="s">
        <v>8316</v>
      </c>
      <c r="R3762" t="s">
        <v>8358</v>
      </c>
      <c r="S3762" s="26">
        <f t="shared" si="292"/>
        <v>41739.525300925925</v>
      </c>
      <c r="T3762" s="26">
        <f t="shared" si="293"/>
        <v>16195.525300925925</v>
      </c>
      <c r="U3762" s="16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3" t="s">
        <v>8316</v>
      </c>
      <c r="R3763" t="s">
        <v>8358</v>
      </c>
      <c r="S3763" s="26">
        <f t="shared" si="292"/>
        <v>42173.466863425929</v>
      </c>
      <c r="T3763" s="26">
        <f t="shared" si="293"/>
        <v>16657.958333333332</v>
      </c>
      <c r="U3763" s="16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3" t="s">
        <v>8316</v>
      </c>
      <c r="R3764" t="s">
        <v>8358</v>
      </c>
      <c r="S3764" s="26">
        <f t="shared" si="292"/>
        <v>42193.813530092593</v>
      </c>
      <c r="T3764" s="26">
        <f t="shared" si="293"/>
        <v>16649.813530092593</v>
      </c>
      <c r="U3764" s="16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3" t="s">
        <v>8316</v>
      </c>
      <c r="R3765" t="s">
        <v>8358</v>
      </c>
      <c r="S3765" s="26">
        <f t="shared" si="292"/>
        <v>42065.750300925924</v>
      </c>
      <c r="T3765" s="26">
        <f t="shared" si="293"/>
        <v>16526.708634259259</v>
      </c>
      <c r="U3765" s="16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3" t="s">
        <v>8316</v>
      </c>
      <c r="R3766" t="s">
        <v>8358</v>
      </c>
      <c r="S3766" s="26">
        <f t="shared" si="292"/>
        <v>42499.842962962968</v>
      </c>
      <c r="T3766" s="26">
        <f t="shared" si="293"/>
        <v>16950.024999999998</v>
      </c>
      <c r="U3766" s="1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3" t="s">
        <v>8316</v>
      </c>
      <c r="R3767" t="s">
        <v>8358</v>
      </c>
      <c r="S3767" s="26">
        <f t="shared" si="292"/>
        <v>41820.776412037041</v>
      </c>
      <c r="T3767" s="26">
        <f t="shared" si="293"/>
        <v>16281.776412037039</v>
      </c>
      <c r="U3767" s="16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3" t="s">
        <v>8316</v>
      </c>
      <c r="R3768" t="s">
        <v>8358</v>
      </c>
      <c r="S3768" s="26">
        <f t="shared" si="292"/>
        <v>41788.167187500003</v>
      </c>
      <c r="T3768" s="26">
        <f t="shared" si="293"/>
        <v>16254.167187500001</v>
      </c>
      <c r="U3768" s="16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3" t="s">
        <v>8316</v>
      </c>
      <c r="R3769" t="s">
        <v>8358</v>
      </c>
      <c r="S3769" s="26">
        <f t="shared" si="292"/>
        <v>42050.019641203704</v>
      </c>
      <c r="T3769" s="26">
        <f t="shared" si="293"/>
        <v>16495.207638888889</v>
      </c>
      <c r="U3769" s="16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3" t="s">
        <v>8316</v>
      </c>
      <c r="R3770" t="s">
        <v>8358</v>
      </c>
      <c r="S3770" s="26">
        <f t="shared" si="292"/>
        <v>41772.727893518517</v>
      </c>
      <c r="T3770" s="26">
        <f t="shared" si="293"/>
        <v>16233.727893518519</v>
      </c>
      <c r="U3770" s="16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3" t="s">
        <v>8316</v>
      </c>
      <c r="R3771" t="s">
        <v>8358</v>
      </c>
      <c r="S3771" s="26">
        <f t="shared" si="292"/>
        <v>42445.598136574074</v>
      </c>
      <c r="T3771" s="26">
        <f t="shared" si="293"/>
        <v>16906.598136574074</v>
      </c>
      <c r="U3771" s="16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3" t="s">
        <v>8316</v>
      </c>
      <c r="R3772" t="s">
        <v>8358</v>
      </c>
      <c r="S3772" s="26">
        <f t="shared" si="292"/>
        <v>42138.930671296301</v>
      </c>
      <c r="T3772" s="26">
        <f t="shared" si="293"/>
        <v>16599.930671296297</v>
      </c>
      <c r="U3772" s="16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3" t="s">
        <v>8316</v>
      </c>
      <c r="R3773" t="s">
        <v>8358</v>
      </c>
      <c r="S3773" s="26">
        <f t="shared" si="292"/>
        <v>42493.857083333336</v>
      </c>
      <c r="T3773" s="26">
        <f t="shared" si="293"/>
        <v>16939</v>
      </c>
      <c r="U3773" s="16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3" t="s">
        <v>8316</v>
      </c>
      <c r="R3774" t="s">
        <v>8358</v>
      </c>
      <c r="S3774" s="26">
        <f t="shared" si="292"/>
        <v>42682.616967592592</v>
      </c>
      <c r="T3774" s="26">
        <f t="shared" si="293"/>
        <v>17134.25</v>
      </c>
      <c r="U3774" s="16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3" t="s">
        <v>8316</v>
      </c>
      <c r="R3775" t="s">
        <v>8358</v>
      </c>
      <c r="S3775" s="26">
        <f t="shared" si="292"/>
        <v>42656.005173611105</v>
      </c>
      <c r="T3775" s="26">
        <f t="shared" si="293"/>
        <v>17120.088888888891</v>
      </c>
      <c r="U3775" s="16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3" t="s">
        <v>8316</v>
      </c>
      <c r="R3776" t="s">
        <v>8358</v>
      </c>
      <c r="S3776" s="26">
        <f t="shared" si="292"/>
        <v>42087.792303240742</v>
      </c>
      <c r="T3776" s="26">
        <f t="shared" si="293"/>
        <v>16534.792303240742</v>
      </c>
      <c r="U3776" s="1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3" t="s">
        <v>8316</v>
      </c>
      <c r="R3777" t="s">
        <v>8358</v>
      </c>
      <c r="S3777" s="26">
        <f t="shared" si="292"/>
        <v>42075.942627314813</v>
      </c>
      <c r="T3777" s="26">
        <f t="shared" si="293"/>
        <v>16534.166666666668</v>
      </c>
      <c r="U3777" s="16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3" t="s">
        <v>8316</v>
      </c>
      <c r="R3778" t="s">
        <v>8358</v>
      </c>
      <c r="S3778" s="26">
        <f t="shared" si="292"/>
        <v>41814.367800925924</v>
      </c>
      <c r="T3778" s="26">
        <f t="shared" si="293"/>
        <v>16283.041666666666</v>
      </c>
      <c r="U3778" s="16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8316</v>
      </c>
      <c r="R3779" t="s">
        <v>8358</v>
      </c>
      <c r="S3779" s="26">
        <f t="shared" ref="S3779:S3842" si="297">(((J3779/60)/60)/24)+DATE(1970,1,1)</f>
        <v>41887.111354166671</v>
      </c>
      <c r="T3779" s="26">
        <f t="shared" ref="T3779:T3842" si="298">(((I3779/60)/60)/24)</f>
        <v>16340.166666666666</v>
      </c>
      <c r="U3779" s="16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3" t="s">
        <v>8316</v>
      </c>
      <c r="R3780" t="s">
        <v>8358</v>
      </c>
      <c r="S3780" s="26">
        <f t="shared" si="297"/>
        <v>41989.819212962961</v>
      </c>
      <c r="T3780" s="26">
        <f t="shared" si="298"/>
        <v>16480.819212962964</v>
      </c>
      <c r="U3780" s="16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3" t="s">
        <v>8316</v>
      </c>
      <c r="R3781" t="s">
        <v>8358</v>
      </c>
      <c r="S3781" s="26">
        <f t="shared" si="297"/>
        <v>42425.735416666663</v>
      </c>
      <c r="T3781" s="26">
        <f t="shared" si="298"/>
        <v>16886.693750000002</v>
      </c>
      <c r="U3781" s="16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3" t="s">
        <v>8316</v>
      </c>
      <c r="R3782" t="s">
        <v>8358</v>
      </c>
      <c r="S3782" s="26">
        <f t="shared" si="297"/>
        <v>42166.219733796301</v>
      </c>
      <c r="T3782" s="26">
        <f t="shared" si="298"/>
        <v>16629.837499999998</v>
      </c>
      <c r="U3782" s="16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3" t="s">
        <v>8316</v>
      </c>
      <c r="R3783" t="s">
        <v>8358</v>
      </c>
      <c r="S3783" s="26">
        <f t="shared" si="297"/>
        <v>41865.882928240739</v>
      </c>
      <c r="T3783" s="26">
        <f t="shared" si="298"/>
        <v>16321.882928240741</v>
      </c>
      <c r="U3783" s="16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3" t="s">
        <v>8316</v>
      </c>
      <c r="R3784" t="s">
        <v>8358</v>
      </c>
      <c r="S3784" s="26">
        <f t="shared" si="297"/>
        <v>42546.862233796302</v>
      </c>
      <c r="T3784" s="26">
        <f t="shared" si="298"/>
        <v>17006.958333333332</v>
      </c>
      <c r="U3784" s="16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3" t="s">
        <v>8316</v>
      </c>
      <c r="R3785" t="s">
        <v>8358</v>
      </c>
      <c r="S3785" s="26">
        <f t="shared" si="297"/>
        <v>42420.140277777777</v>
      </c>
      <c r="T3785" s="26">
        <f t="shared" si="298"/>
        <v>16875.666666666668</v>
      </c>
      <c r="U3785" s="16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3" t="s">
        <v>8316</v>
      </c>
      <c r="R3786" t="s">
        <v>8358</v>
      </c>
      <c r="S3786" s="26">
        <f t="shared" si="297"/>
        <v>42531.980694444443</v>
      </c>
      <c r="T3786" s="26">
        <f t="shared" si="298"/>
        <v>16992.980694444446</v>
      </c>
      <c r="U3786" s="1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3" t="s">
        <v>8316</v>
      </c>
      <c r="R3787" t="s">
        <v>8358</v>
      </c>
      <c r="S3787" s="26">
        <f t="shared" si="297"/>
        <v>42548.63853009259</v>
      </c>
      <c r="T3787" s="26">
        <f t="shared" si="298"/>
        <v>17015.418750000001</v>
      </c>
      <c r="U3787" s="16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3" t="s">
        <v>8316</v>
      </c>
      <c r="R3788" t="s">
        <v>8358</v>
      </c>
      <c r="S3788" s="26">
        <f t="shared" si="297"/>
        <v>42487.037905092591</v>
      </c>
      <c r="T3788" s="26">
        <f t="shared" si="298"/>
        <v>16948.037905092591</v>
      </c>
      <c r="U3788" s="16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3" t="s">
        <v>8316</v>
      </c>
      <c r="R3789" t="s">
        <v>8358</v>
      </c>
      <c r="S3789" s="26">
        <f t="shared" si="297"/>
        <v>42167.534791666665</v>
      </c>
      <c r="T3789" s="26">
        <f t="shared" si="298"/>
        <v>16627.165972222221</v>
      </c>
      <c r="U3789" s="16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3" t="s">
        <v>8316</v>
      </c>
      <c r="R3790" t="s">
        <v>8358</v>
      </c>
      <c r="S3790" s="26">
        <f t="shared" si="297"/>
        <v>42333.695821759262</v>
      </c>
      <c r="T3790" s="26">
        <f t="shared" si="298"/>
        <v>16792.679166666665</v>
      </c>
      <c r="U3790" s="16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3" t="s">
        <v>8316</v>
      </c>
      <c r="R3791" t="s">
        <v>8358</v>
      </c>
      <c r="S3791" s="26">
        <f t="shared" si="297"/>
        <v>42138.798819444448</v>
      </c>
      <c r="T3791" s="26">
        <f t="shared" si="298"/>
        <v>16601.798819444444</v>
      </c>
      <c r="U3791" s="16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3" t="s">
        <v>8316</v>
      </c>
      <c r="R3792" t="s">
        <v>8358</v>
      </c>
      <c r="S3792" s="26">
        <f t="shared" si="297"/>
        <v>42666.666932870372</v>
      </c>
      <c r="T3792" s="26">
        <f t="shared" si="298"/>
        <v>17127.708599537036</v>
      </c>
      <c r="U3792" s="16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3" t="s">
        <v>8316</v>
      </c>
      <c r="R3793" t="s">
        <v>8358</v>
      </c>
      <c r="S3793" s="26">
        <f t="shared" si="297"/>
        <v>41766.692037037035</v>
      </c>
      <c r="T3793" s="26">
        <f t="shared" si="298"/>
        <v>16257.692037037037</v>
      </c>
      <c r="U3793" s="16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3" t="s">
        <v>8316</v>
      </c>
      <c r="R3794" t="s">
        <v>8358</v>
      </c>
      <c r="S3794" s="26">
        <f t="shared" si="297"/>
        <v>42170.447013888886</v>
      </c>
      <c r="T3794" s="26">
        <f t="shared" si="298"/>
        <v>16631.44701388889</v>
      </c>
      <c r="U3794" s="16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3" t="s">
        <v>8316</v>
      </c>
      <c r="R3795" t="s">
        <v>8358</v>
      </c>
      <c r="S3795" s="26">
        <f t="shared" si="297"/>
        <v>41968.938993055555</v>
      </c>
      <c r="T3795" s="26">
        <f t="shared" si="298"/>
        <v>16420.938993055555</v>
      </c>
      <c r="U3795" s="16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3" t="s">
        <v>8316</v>
      </c>
      <c r="R3796" t="s">
        <v>8358</v>
      </c>
      <c r="S3796" s="26">
        <f t="shared" si="297"/>
        <v>42132.58048611111</v>
      </c>
      <c r="T3796" s="26">
        <f t="shared" si="298"/>
        <v>16593.58048611111</v>
      </c>
      <c r="U3796" s="1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3" t="s">
        <v>8316</v>
      </c>
      <c r="R3797" t="s">
        <v>8358</v>
      </c>
      <c r="S3797" s="26">
        <f t="shared" si="297"/>
        <v>42201.436226851853</v>
      </c>
      <c r="T3797" s="26">
        <f t="shared" si="298"/>
        <v>16675.9375</v>
      </c>
      <c r="U3797" s="16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3" t="s">
        <v>8316</v>
      </c>
      <c r="R3798" t="s">
        <v>8358</v>
      </c>
      <c r="S3798" s="26">
        <f t="shared" si="297"/>
        <v>42689.029583333337</v>
      </c>
      <c r="T3798" s="26">
        <f t="shared" si="298"/>
        <v>17180.029583333333</v>
      </c>
      <c r="U3798" s="16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3" t="s">
        <v>8316</v>
      </c>
      <c r="R3799" t="s">
        <v>8358</v>
      </c>
      <c r="S3799" s="26">
        <f t="shared" si="297"/>
        <v>42084.881539351853</v>
      </c>
      <c r="T3799" s="26">
        <f t="shared" si="298"/>
        <v>16545.881539351853</v>
      </c>
      <c r="U3799" s="16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3" t="s">
        <v>8316</v>
      </c>
      <c r="R3800" t="s">
        <v>8358</v>
      </c>
      <c r="S3800" s="26">
        <f t="shared" si="297"/>
        <v>41831.722777777781</v>
      </c>
      <c r="T3800" s="26">
        <f t="shared" si="298"/>
        <v>16292.722777777779</v>
      </c>
      <c r="U3800" s="16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3" t="s">
        <v>8316</v>
      </c>
      <c r="R3801" t="s">
        <v>8358</v>
      </c>
      <c r="S3801" s="26">
        <f t="shared" si="297"/>
        <v>42410.93105324074</v>
      </c>
      <c r="T3801" s="26">
        <f t="shared" si="298"/>
        <v>16871.93105324074</v>
      </c>
      <c r="U3801" s="16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3" t="s">
        <v>8316</v>
      </c>
      <c r="R3802" t="s">
        <v>8358</v>
      </c>
      <c r="S3802" s="26">
        <f t="shared" si="297"/>
        <v>41982.737071759257</v>
      </c>
      <c r="T3802" s="26">
        <f t="shared" si="298"/>
        <v>16446.207638888889</v>
      </c>
      <c r="U3802" s="16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3" t="s">
        <v>8316</v>
      </c>
      <c r="R3803" t="s">
        <v>8358</v>
      </c>
      <c r="S3803" s="26">
        <f t="shared" si="297"/>
        <v>41975.676111111112</v>
      </c>
      <c r="T3803" s="26">
        <f t="shared" si="298"/>
        <v>16437.676111111112</v>
      </c>
      <c r="U3803" s="16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3" t="s">
        <v>8316</v>
      </c>
      <c r="R3804" t="s">
        <v>8358</v>
      </c>
      <c r="S3804" s="26">
        <f t="shared" si="297"/>
        <v>42269.126226851848</v>
      </c>
      <c r="T3804" s="26">
        <f t="shared" si="298"/>
        <v>16730.126226851851</v>
      </c>
      <c r="U3804" s="16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3" t="s">
        <v>8316</v>
      </c>
      <c r="R3805" t="s">
        <v>8358</v>
      </c>
      <c r="S3805" s="26">
        <f t="shared" si="297"/>
        <v>42403.971851851849</v>
      </c>
      <c r="T3805" s="26">
        <f t="shared" si="298"/>
        <v>16864.971851851853</v>
      </c>
      <c r="U3805" s="16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3" t="s">
        <v>8316</v>
      </c>
      <c r="R3806" t="s">
        <v>8358</v>
      </c>
      <c r="S3806" s="26">
        <f t="shared" si="297"/>
        <v>42527.00953703704</v>
      </c>
      <c r="T3806" s="26">
        <f t="shared" si="298"/>
        <v>17013.291666666668</v>
      </c>
      <c r="U3806" s="1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3" t="s">
        <v>8316</v>
      </c>
      <c r="R3807" t="s">
        <v>8358</v>
      </c>
      <c r="S3807" s="26">
        <f t="shared" si="297"/>
        <v>41849.887037037035</v>
      </c>
      <c r="T3807" s="26">
        <f t="shared" si="298"/>
        <v>16340.887037037035</v>
      </c>
      <c r="U3807" s="16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3" t="s">
        <v>8316</v>
      </c>
      <c r="R3808" t="s">
        <v>8358</v>
      </c>
      <c r="S3808" s="26">
        <f t="shared" si="297"/>
        <v>41799.259039351848</v>
      </c>
      <c r="T3808" s="26">
        <f t="shared" si="298"/>
        <v>16250.259039351849</v>
      </c>
      <c r="U3808" s="16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3" t="s">
        <v>8316</v>
      </c>
      <c r="R3809" t="s">
        <v>8358</v>
      </c>
      <c r="S3809" s="26">
        <f t="shared" si="297"/>
        <v>42090.909016203703</v>
      </c>
      <c r="T3809" s="26">
        <f t="shared" si="298"/>
        <v>16528.909016203706</v>
      </c>
      <c r="U3809" s="16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3" t="s">
        <v>8316</v>
      </c>
      <c r="R3810" t="s">
        <v>8317</v>
      </c>
      <c r="S3810" s="26">
        <f t="shared" si="297"/>
        <v>42059.453923611116</v>
      </c>
      <c r="T3810" s="26">
        <f t="shared" si="298"/>
        <v>16550.412256944444</v>
      </c>
      <c r="U3810" s="16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3" t="s">
        <v>8316</v>
      </c>
      <c r="R3811" t="s">
        <v>8317</v>
      </c>
      <c r="S3811" s="26">
        <f t="shared" si="297"/>
        <v>41800.526701388888</v>
      </c>
      <c r="T3811" s="26">
        <f t="shared" si="298"/>
        <v>16281.958333333334</v>
      </c>
      <c r="U3811" s="16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3" t="s">
        <v>8316</v>
      </c>
      <c r="R3812" t="s">
        <v>8317</v>
      </c>
      <c r="S3812" s="26">
        <f t="shared" si="297"/>
        <v>42054.849050925928</v>
      </c>
      <c r="T3812" s="26">
        <f t="shared" si="298"/>
        <v>16515.80738425926</v>
      </c>
      <c r="U3812" s="16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3" t="s">
        <v>8316</v>
      </c>
      <c r="R3813" t="s">
        <v>8317</v>
      </c>
      <c r="S3813" s="26">
        <f t="shared" si="297"/>
        <v>42487.62700231481</v>
      </c>
      <c r="T3813" s="26">
        <f t="shared" si="298"/>
        <v>16952.458333333332</v>
      </c>
      <c r="U3813" s="16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3" t="s">
        <v>8316</v>
      </c>
      <c r="R3814" t="s">
        <v>8317</v>
      </c>
      <c r="S3814" s="26">
        <f t="shared" si="297"/>
        <v>42109.751250000001</v>
      </c>
      <c r="T3814" s="26">
        <f t="shared" si="298"/>
        <v>16587.165972222221</v>
      </c>
      <c r="U3814" s="16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3" t="s">
        <v>8316</v>
      </c>
      <c r="R3815" t="s">
        <v>8317</v>
      </c>
      <c r="S3815" s="26">
        <f t="shared" si="297"/>
        <v>42497.275706018518</v>
      </c>
      <c r="T3815" s="26">
        <f t="shared" si="298"/>
        <v>16966.90486111111</v>
      </c>
      <c r="U3815" s="16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3" t="s">
        <v>8316</v>
      </c>
      <c r="R3816" t="s">
        <v>8317</v>
      </c>
      <c r="S3816" s="26">
        <f t="shared" si="297"/>
        <v>42058.904074074075</v>
      </c>
      <c r="T3816" s="26">
        <f t="shared" si="298"/>
        <v>16526.165972222221</v>
      </c>
      <c r="U3816" s="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3" t="s">
        <v>8316</v>
      </c>
      <c r="R3817" t="s">
        <v>8317</v>
      </c>
      <c r="S3817" s="26">
        <f t="shared" si="297"/>
        <v>42207.259918981479</v>
      </c>
      <c r="T3817" s="26">
        <f t="shared" si="298"/>
        <v>16667.958333333332</v>
      </c>
      <c r="U3817" s="16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3" t="s">
        <v>8316</v>
      </c>
      <c r="R3818" t="s">
        <v>8317</v>
      </c>
      <c r="S3818" s="26">
        <f t="shared" si="297"/>
        <v>41807.690081018518</v>
      </c>
      <c r="T3818" s="26">
        <f t="shared" si="298"/>
        <v>16268.690081018518</v>
      </c>
      <c r="U3818" s="16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3" t="s">
        <v>8316</v>
      </c>
      <c r="R3819" t="s">
        <v>8317</v>
      </c>
      <c r="S3819" s="26">
        <f t="shared" si="297"/>
        <v>42284.69694444444</v>
      </c>
      <c r="T3819" s="26">
        <f t="shared" si="298"/>
        <v>16732.165972222221</v>
      </c>
      <c r="U3819" s="16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3" t="s">
        <v>8316</v>
      </c>
      <c r="R3820" t="s">
        <v>8317</v>
      </c>
      <c r="S3820" s="26">
        <f t="shared" si="297"/>
        <v>42045.84238425926</v>
      </c>
      <c r="T3820" s="26">
        <f t="shared" si="298"/>
        <v>16506.800717592592</v>
      </c>
      <c r="U3820" s="16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3" t="s">
        <v>8316</v>
      </c>
      <c r="R3821" t="s">
        <v>8317</v>
      </c>
      <c r="S3821" s="26">
        <f t="shared" si="297"/>
        <v>42184.209537037037</v>
      </c>
      <c r="T3821" s="26">
        <f t="shared" si="298"/>
        <v>16633.87638888889</v>
      </c>
      <c r="U3821" s="16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3" t="s">
        <v>8316</v>
      </c>
      <c r="R3822" t="s">
        <v>8317</v>
      </c>
      <c r="S3822" s="26">
        <f t="shared" si="297"/>
        <v>42160.651817129634</v>
      </c>
      <c r="T3822" s="26">
        <f t="shared" si="298"/>
        <v>16621.65181712963</v>
      </c>
      <c r="U3822" s="16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3" t="s">
        <v>8316</v>
      </c>
      <c r="R3823" t="s">
        <v>8317</v>
      </c>
      <c r="S3823" s="26">
        <f t="shared" si="297"/>
        <v>42341.180636574078</v>
      </c>
      <c r="T3823" s="26">
        <f t="shared" si="298"/>
        <v>16804.180636574074</v>
      </c>
      <c r="U3823" s="16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3" t="s">
        <v>8316</v>
      </c>
      <c r="R3824" t="s">
        <v>8317</v>
      </c>
      <c r="S3824" s="26">
        <f t="shared" si="297"/>
        <v>42329.838159722218</v>
      </c>
      <c r="T3824" s="26">
        <f t="shared" si="298"/>
        <v>16819.957638888889</v>
      </c>
      <c r="U3824" s="16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3" t="s">
        <v>8316</v>
      </c>
      <c r="R3825" t="s">
        <v>8317</v>
      </c>
      <c r="S3825" s="26">
        <f t="shared" si="297"/>
        <v>42170.910231481481</v>
      </c>
      <c r="T3825" s="26">
        <f t="shared" si="298"/>
        <v>16636.165972222221</v>
      </c>
      <c r="U3825" s="16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3" t="s">
        <v>8316</v>
      </c>
      <c r="R3826" t="s">
        <v>8317</v>
      </c>
      <c r="S3826" s="26">
        <f t="shared" si="297"/>
        <v>42571.626192129625</v>
      </c>
      <c r="T3826" s="26">
        <f t="shared" si="298"/>
        <v>17014.570138888888</v>
      </c>
      <c r="U3826" s="1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3" t="s">
        <v>8316</v>
      </c>
      <c r="R3827" t="s">
        <v>8317</v>
      </c>
      <c r="S3827" s="26">
        <f t="shared" si="297"/>
        <v>42151.069606481484</v>
      </c>
      <c r="T3827" s="26">
        <f t="shared" si="298"/>
        <v>16603.06960648148</v>
      </c>
      <c r="U3827" s="16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3" t="s">
        <v>8316</v>
      </c>
      <c r="R3828" t="s">
        <v>8317</v>
      </c>
      <c r="S3828" s="26">
        <f t="shared" si="297"/>
        <v>42101.423541666663</v>
      </c>
      <c r="T3828" s="26">
        <f t="shared" si="298"/>
        <v>16562.423541666667</v>
      </c>
      <c r="U3828" s="16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3" t="s">
        <v>8316</v>
      </c>
      <c r="R3829" t="s">
        <v>8317</v>
      </c>
      <c r="S3829" s="26">
        <f t="shared" si="297"/>
        <v>42034.928252314814</v>
      </c>
      <c r="T3829" s="26">
        <f t="shared" si="298"/>
        <v>16521</v>
      </c>
      <c r="U3829" s="16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3" t="s">
        <v>8316</v>
      </c>
      <c r="R3830" t="s">
        <v>8317</v>
      </c>
      <c r="S3830" s="26">
        <f t="shared" si="297"/>
        <v>41944.527627314819</v>
      </c>
      <c r="T3830" s="26">
        <f t="shared" si="298"/>
        <v>16435.569293981483</v>
      </c>
      <c r="U3830" s="16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3" t="s">
        <v>8316</v>
      </c>
      <c r="R3831" t="s">
        <v>8317</v>
      </c>
      <c r="S3831" s="26">
        <f t="shared" si="297"/>
        <v>42593.865405092598</v>
      </c>
      <c r="T3831" s="26">
        <f t="shared" si="298"/>
        <v>17044.865405092594</v>
      </c>
      <c r="U3831" s="16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3" t="s">
        <v>8316</v>
      </c>
      <c r="R3832" t="s">
        <v>8317</v>
      </c>
      <c r="S3832" s="26">
        <f t="shared" si="297"/>
        <v>42503.740868055553</v>
      </c>
      <c r="T3832" s="26">
        <f t="shared" si="298"/>
        <v>16948.740868055556</v>
      </c>
      <c r="U3832" s="16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3" t="s">
        <v>8316</v>
      </c>
      <c r="R3833" t="s">
        <v>8317</v>
      </c>
      <c r="S3833" s="26">
        <f t="shared" si="297"/>
        <v>41927.848900462966</v>
      </c>
      <c r="T3833" s="26">
        <f t="shared" si="298"/>
        <v>16379.890567129631</v>
      </c>
      <c r="U3833" s="16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3" t="s">
        <v>8316</v>
      </c>
      <c r="R3834" t="s">
        <v>8317</v>
      </c>
      <c r="S3834" s="26">
        <f t="shared" si="297"/>
        <v>42375.114988425921</v>
      </c>
      <c r="T3834" s="26">
        <f t="shared" si="298"/>
        <v>16851.114988425925</v>
      </c>
      <c r="U3834" s="16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3" t="s">
        <v>8316</v>
      </c>
      <c r="R3835" t="s">
        <v>8317</v>
      </c>
      <c r="S3835" s="26">
        <f t="shared" si="297"/>
        <v>41963.872361111105</v>
      </c>
      <c r="T3835" s="26">
        <f t="shared" si="298"/>
        <v>16405.797916666666</v>
      </c>
      <c r="U3835" s="16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3" t="s">
        <v>8316</v>
      </c>
      <c r="R3836" t="s">
        <v>8317</v>
      </c>
      <c r="S3836" s="26">
        <f t="shared" si="297"/>
        <v>42143.445219907408</v>
      </c>
      <c r="T3836" s="26">
        <f t="shared" si="298"/>
        <v>16604.445219907408</v>
      </c>
      <c r="U3836" s="1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3" t="s">
        <v>8316</v>
      </c>
      <c r="R3837" t="s">
        <v>8317</v>
      </c>
      <c r="S3837" s="26">
        <f t="shared" si="297"/>
        <v>42460.94222222222</v>
      </c>
      <c r="T3837" s="26">
        <f t="shared" si="298"/>
        <v>16912.942222222224</v>
      </c>
      <c r="U3837" s="16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3" t="s">
        <v>8316</v>
      </c>
      <c r="R3838" t="s">
        <v>8317</v>
      </c>
      <c r="S3838" s="26">
        <f t="shared" si="297"/>
        <v>42553.926527777774</v>
      </c>
      <c r="T3838" s="26">
        <f t="shared" si="298"/>
        <v>17016.172916666666</v>
      </c>
      <c r="U3838" s="16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3" t="s">
        <v>8316</v>
      </c>
      <c r="R3839" t="s">
        <v>8317</v>
      </c>
      <c r="S3839" s="26">
        <f t="shared" si="297"/>
        <v>42152.765717592592</v>
      </c>
      <c r="T3839" s="26">
        <f t="shared" si="298"/>
        <v>16619.765717592592</v>
      </c>
      <c r="U3839" s="16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3" t="s">
        <v>8316</v>
      </c>
      <c r="R3840" t="s">
        <v>8317</v>
      </c>
      <c r="S3840" s="26">
        <f t="shared" si="297"/>
        <v>42116.710752314815</v>
      </c>
      <c r="T3840" s="26">
        <f t="shared" si="298"/>
        <v>16577.710752314815</v>
      </c>
      <c r="U3840" s="16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3" t="s">
        <v>8316</v>
      </c>
      <c r="R3841" t="s">
        <v>8317</v>
      </c>
      <c r="S3841" s="26">
        <f t="shared" si="297"/>
        <v>42155.142638888887</v>
      </c>
      <c r="T3841" s="26">
        <f t="shared" si="298"/>
        <v>16646.142638888887</v>
      </c>
      <c r="U3841" s="16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3" t="s">
        <v>8316</v>
      </c>
      <c r="R3842" t="s">
        <v>8317</v>
      </c>
      <c r="S3842" s="26">
        <f t="shared" si="297"/>
        <v>42432.701724537037</v>
      </c>
      <c r="T3842" s="26">
        <f t="shared" si="298"/>
        <v>16888.660057870369</v>
      </c>
      <c r="U3842" s="16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8316</v>
      </c>
      <c r="R3843" t="s">
        <v>8317</v>
      </c>
      <c r="S3843" s="26">
        <f t="shared" ref="S3843:S3906" si="302">(((J3843/60)/60)/24)+DATE(1970,1,1)</f>
        <v>41780.785729166666</v>
      </c>
      <c r="T3843" s="26">
        <f t="shared" ref="T3843:T3906" si="303">(((I3843/60)/60)/24)</f>
        <v>16271.785729166666</v>
      </c>
      <c r="U3843" s="16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3" t="s">
        <v>8316</v>
      </c>
      <c r="R3844" t="s">
        <v>8317</v>
      </c>
      <c r="S3844" s="26">
        <f t="shared" si="302"/>
        <v>41740.493657407409</v>
      </c>
      <c r="T3844" s="26">
        <f t="shared" si="303"/>
        <v>16201.493657407407</v>
      </c>
      <c r="U3844" s="16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3" t="s">
        <v>8316</v>
      </c>
      <c r="R3845" t="s">
        <v>8317</v>
      </c>
      <c r="S3845" s="26">
        <f t="shared" si="302"/>
        <v>41766.072500000002</v>
      </c>
      <c r="T3845" s="26">
        <f t="shared" si="303"/>
        <v>16222.0725</v>
      </c>
      <c r="U3845" s="16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3" t="s">
        <v>8316</v>
      </c>
      <c r="R3846" t="s">
        <v>8317</v>
      </c>
      <c r="S3846" s="26">
        <f t="shared" si="302"/>
        <v>41766.617291666669</v>
      </c>
      <c r="T3846" s="26">
        <f t="shared" si="303"/>
        <v>16224.290972222223</v>
      </c>
      <c r="U3846" s="1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3" t="s">
        <v>8316</v>
      </c>
      <c r="R3847" t="s">
        <v>8317</v>
      </c>
      <c r="S3847" s="26">
        <f t="shared" si="302"/>
        <v>42248.627013888887</v>
      </c>
      <c r="T3847" s="26">
        <f t="shared" si="303"/>
        <v>16709.627013888887</v>
      </c>
      <c r="U3847" s="16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3" t="s">
        <v>8316</v>
      </c>
      <c r="R3848" t="s">
        <v>8317</v>
      </c>
      <c r="S3848" s="26">
        <f t="shared" si="302"/>
        <v>41885.221550925926</v>
      </c>
      <c r="T3848" s="26">
        <f t="shared" si="303"/>
        <v>16347.290972222223</v>
      </c>
      <c r="U3848" s="16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3" t="s">
        <v>8316</v>
      </c>
      <c r="R3849" t="s">
        <v>8317</v>
      </c>
      <c r="S3849" s="26">
        <f t="shared" si="302"/>
        <v>42159.224432870367</v>
      </c>
      <c r="T3849" s="26">
        <f t="shared" si="303"/>
        <v>16635.224432870371</v>
      </c>
      <c r="U3849" s="16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3" t="s">
        <v>8316</v>
      </c>
      <c r="R3850" t="s">
        <v>8317</v>
      </c>
      <c r="S3850" s="26">
        <f t="shared" si="302"/>
        <v>42265.817002314812</v>
      </c>
      <c r="T3850" s="26">
        <f t="shared" si="303"/>
        <v>16726.817002314816</v>
      </c>
      <c r="U3850" s="16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3" t="s">
        <v>8316</v>
      </c>
      <c r="R3851" t="s">
        <v>8317</v>
      </c>
      <c r="S3851" s="26">
        <f t="shared" si="302"/>
        <v>42136.767175925925</v>
      </c>
      <c r="T3851" s="26">
        <f t="shared" si="303"/>
        <v>16597.767175925928</v>
      </c>
      <c r="U3851" s="16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3" t="s">
        <v>8316</v>
      </c>
      <c r="R3852" t="s">
        <v>8317</v>
      </c>
      <c r="S3852" s="26">
        <f t="shared" si="302"/>
        <v>41975.124340277776</v>
      </c>
      <c r="T3852" s="26">
        <f t="shared" si="303"/>
        <v>16436.12434027778</v>
      </c>
      <c r="U3852" s="16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3" t="s">
        <v>8316</v>
      </c>
      <c r="R3853" t="s">
        <v>8317</v>
      </c>
      <c r="S3853" s="26">
        <f t="shared" si="302"/>
        <v>42172.439571759256</v>
      </c>
      <c r="T3853" s="26">
        <f t="shared" si="303"/>
        <v>16633.43957175926</v>
      </c>
      <c r="U3853" s="16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3" t="s">
        <v>8316</v>
      </c>
      <c r="R3854" t="s">
        <v>8317</v>
      </c>
      <c r="S3854" s="26">
        <f t="shared" si="302"/>
        <v>42065.190694444449</v>
      </c>
      <c r="T3854" s="26">
        <f t="shared" si="303"/>
        <v>16521.149027777781</v>
      </c>
      <c r="U3854" s="16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3" t="s">
        <v>8316</v>
      </c>
      <c r="R3855" t="s">
        <v>8317</v>
      </c>
      <c r="S3855" s="26">
        <f t="shared" si="302"/>
        <v>41848.84002314815</v>
      </c>
      <c r="T3855" s="26">
        <f t="shared" si="303"/>
        <v>16314.840023148148</v>
      </c>
      <c r="U3855" s="16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3" t="s">
        <v>8316</v>
      </c>
      <c r="R3856" t="s">
        <v>8317</v>
      </c>
      <c r="S3856" s="26">
        <f t="shared" si="302"/>
        <v>42103.884930555556</v>
      </c>
      <c r="T3856" s="26">
        <f t="shared" si="303"/>
        <v>16564.884930555556</v>
      </c>
      <c r="U3856" s="1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3" t="s">
        <v>8316</v>
      </c>
      <c r="R3857" t="s">
        <v>8317</v>
      </c>
      <c r="S3857" s="26">
        <f t="shared" si="302"/>
        <v>42059.970729166671</v>
      </c>
      <c r="T3857" s="26">
        <f t="shared" si="303"/>
        <v>16520.929062500003</v>
      </c>
      <c r="U3857" s="16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3" t="s">
        <v>8316</v>
      </c>
      <c r="R3858" t="s">
        <v>8317</v>
      </c>
      <c r="S3858" s="26">
        <f t="shared" si="302"/>
        <v>42041.743090277778</v>
      </c>
      <c r="T3858" s="26">
        <f t="shared" si="303"/>
        <v>16502.70142361111</v>
      </c>
      <c r="U3858" s="16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3" t="s">
        <v>8316</v>
      </c>
      <c r="R3859" t="s">
        <v>8317</v>
      </c>
      <c r="S3859" s="26">
        <f t="shared" si="302"/>
        <v>41829.73715277778</v>
      </c>
      <c r="T3859" s="26">
        <f t="shared" si="303"/>
        <v>16283.716666666667</v>
      </c>
      <c r="U3859" s="16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3" t="s">
        <v>8316</v>
      </c>
      <c r="R3860" t="s">
        <v>8317</v>
      </c>
      <c r="S3860" s="26">
        <f t="shared" si="302"/>
        <v>42128.431064814817</v>
      </c>
      <c r="T3860" s="26">
        <f t="shared" si="303"/>
        <v>16577.875</v>
      </c>
      <c r="U3860" s="16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3" t="s">
        <v>8316</v>
      </c>
      <c r="R3861" t="s">
        <v>8317</v>
      </c>
      <c r="S3861" s="26">
        <f t="shared" si="302"/>
        <v>41789.893599537041</v>
      </c>
      <c r="T3861" s="26">
        <f t="shared" si="303"/>
        <v>16246.875</v>
      </c>
      <c r="U3861" s="16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3" t="s">
        <v>8316</v>
      </c>
      <c r="R3862" t="s">
        <v>8317</v>
      </c>
      <c r="S3862" s="26">
        <f t="shared" si="302"/>
        <v>41833.660995370366</v>
      </c>
      <c r="T3862" s="26">
        <f t="shared" si="303"/>
        <v>16294.660995370368</v>
      </c>
      <c r="U3862" s="16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3" t="s">
        <v>8316</v>
      </c>
      <c r="R3863" t="s">
        <v>8317</v>
      </c>
      <c r="S3863" s="26">
        <f t="shared" si="302"/>
        <v>41914.590011574073</v>
      </c>
      <c r="T3863" s="26">
        <f t="shared" si="303"/>
        <v>16386.90763888889</v>
      </c>
      <c r="U3863" s="16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3" t="s">
        <v>8316</v>
      </c>
      <c r="R3864" t="s">
        <v>8317</v>
      </c>
      <c r="S3864" s="26">
        <f t="shared" si="302"/>
        <v>42611.261064814811</v>
      </c>
      <c r="T3864" s="26">
        <f t="shared" si="303"/>
        <v>17056.707638888889</v>
      </c>
      <c r="U3864" s="16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3" t="s">
        <v>8316</v>
      </c>
      <c r="R3865" t="s">
        <v>8317</v>
      </c>
      <c r="S3865" s="26">
        <f t="shared" si="302"/>
        <v>42253.633159722223</v>
      </c>
      <c r="T3865" s="26">
        <f t="shared" si="303"/>
        <v>16744.674826388891</v>
      </c>
      <c r="U3865" s="16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3" t="s">
        <v>8316</v>
      </c>
      <c r="R3866" t="s">
        <v>8317</v>
      </c>
      <c r="S3866" s="26">
        <f t="shared" si="302"/>
        <v>42295.891828703709</v>
      </c>
      <c r="T3866" s="26">
        <f t="shared" si="303"/>
        <v>16756.933495370369</v>
      </c>
      <c r="U3866" s="1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3" t="s">
        <v>8316</v>
      </c>
      <c r="R3867" t="s">
        <v>8317</v>
      </c>
      <c r="S3867" s="26">
        <f t="shared" si="302"/>
        <v>41841.651597222226</v>
      </c>
      <c r="T3867" s="26">
        <f t="shared" si="303"/>
        <v>16312.229166666666</v>
      </c>
      <c r="U3867" s="16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3" t="s">
        <v>8316</v>
      </c>
      <c r="R3868" t="s">
        <v>8317</v>
      </c>
      <c r="S3868" s="26">
        <f t="shared" si="302"/>
        <v>42402.947002314817</v>
      </c>
      <c r="T3868" s="26">
        <f t="shared" si="303"/>
        <v>16883.145138888889</v>
      </c>
      <c r="U3868" s="16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3" t="s">
        <v>8316</v>
      </c>
      <c r="R3869" t="s">
        <v>8317</v>
      </c>
      <c r="S3869" s="26">
        <f t="shared" si="302"/>
        <v>42509.814108796301</v>
      </c>
      <c r="T3869" s="26">
        <f t="shared" si="303"/>
        <v>16970.814108796298</v>
      </c>
      <c r="U3869" s="16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3" t="s">
        <v>8316</v>
      </c>
      <c r="R3870" t="s">
        <v>8358</v>
      </c>
      <c r="S3870" s="26">
        <f t="shared" si="302"/>
        <v>41865.659780092588</v>
      </c>
      <c r="T3870" s="26">
        <f t="shared" si="303"/>
        <v>16321.65978009259</v>
      </c>
      <c r="U3870" s="16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3" t="s">
        <v>8316</v>
      </c>
      <c r="R3871" t="s">
        <v>8358</v>
      </c>
      <c r="S3871" s="26">
        <f t="shared" si="302"/>
        <v>42047.724444444444</v>
      </c>
      <c r="T3871" s="26">
        <f t="shared" si="303"/>
        <v>16508.132638888888</v>
      </c>
      <c r="U3871" s="16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3" t="s">
        <v>8316</v>
      </c>
      <c r="R3872" t="s">
        <v>8358</v>
      </c>
      <c r="S3872" s="26">
        <f t="shared" si="302"/>
        <v>41793.17219907407</v>
      </c>
      <c r="T3872" s="26">
        <f t="shared" si="303"/>
        <v>16254.172199074072</v>
      </c>
      <c r="U3872" s="16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3" t="s">
        <v>8316</v>
      </c>
      <c r="R3873" t="s">
        <v>8358</v>
      </c>
      <c r="S3873" s="26">
        <f t="shared" si="302"/>
        <v>42763.780671296292</v>
      </c>
      <c r="T3873" s="26">
        <f t="shared" si="303"/>
        <v>17254.739004629631</v>
      </c>
      <c r="U3873" s="16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3" t="s">
        <v>8316</v>
      </c>
      <c r="R3874" t="s">
        <v>8358</v>
      </c>
      <c r="S3874" s="26">
        <f t="shared" si="302"/>
        <v>42180.145787037036</v>
      </c>
      <c r="T3874" s="26">
        <f t="shared" si="303"/>
        <v>16661.14578703704</v>
      </c>
      <c r="U3874" s="16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3" t="s">
        <v>8316</v>
      </c>
      <c r="R3875" t="s">
        <v>8358</v>
      </c>
      <c r="S3875" s="26">
        <f t="shared" si="302"/>
        <v>42255.696006944447</v>
      </c>
      <c r="T3875" s="26">
        <f t="shared" si="303"/>
        <v>16716.696006944443</v>
      </c>
      <c r="U3875" s="16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3" t="s">
        <v>8316</v>
      </c>
      <c r="R3876" t="s">
        <v>8358</v>
      </c>
      <c r="S3876" s="26">
        <f t="shared" si="302"/>
        <v>42007.016458333332</v>
      </c>
      <c r="T3876" s="26">
        <f t="shared" si="303"/>
        <v>16459.041666666668</v>
      </c>
      <c r="U3876" s="1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3" t="s">
        <v>8316</v>
      </c>
      <c r="R3877" t="s">
        <v>8358</v>
      </c>
      <c r="S3877" s="26">
        <f t="shared" si="302"/>
        <v>42615.346817129626</v>
      </c>
      <c r="T3877" s="26">
        <f t="shared" si="303"/>
        <v>17047.416666666668</v>
      </c>
      <c r="U3877" s="16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3" t="s">
        <v>8316</v>
      </c>
      <c r="R3878" t="s">
        <v>8358</v>
      </c>
      <c r="S3878" s="26">
        <f t="shared" si="302"/>
        <v>42372.624166666668</v>
      </c>
      <c r="T3878" s="26">
        <f t="shared" si="303"/>
        <v>16833.624166666668</v>
      </c>
      <c r="U3878" s="16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3" t="s">
        <v>8316</v>
      </c>
      <c r="R3879" t="s">
        <v>8358</v>
      </c>
      <c r="S3879" s="26">
        <f t="shared" si="302"/>
        <v>42682.67768518519</v>
      </c>
      <c r="T3879" s="26">
        <f t="shared" si="303"/>
        <v>17143.677685185186</v>
      </c>
      <c r="U3879" s="16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3" t="s">
        <v>8316</v>
      </c>
      <c r="R3880" t="s">
        <v>8358</v>
      </c>
      <c r="S3880" s="26">
        <f t="shared" si="302"/>
        <v>42154.818819444445</v>
      </c>
      <c r="T3880" s="26">
        <f t="shared" si="303"/>
        <v>16616.165972222221</v>
      </c>
      <c r="U3880" s="16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3" t="s">
        <v>8316</v>
      </c>
      <c r="R3881" t="s">
        <v>8358</v>
      </c>
      <c r="S3881" s="26">
        <f t="shared" si="302"/>
        <v>41999.861064814817</v>
      </c>
      <c r="T3881" s="26">
        <f t="shared" si="303"/>
        <v>16460.861064814813</v>
      </c>
      <c r="U3881" s="16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3" t="s">
        <v>8316</v>
      </c>
      <c r="R3882" t="s">
        <v>8358</v>
      </c>
      <c r="S3882" s="26">
        <f t="shared" si="302"/>
        <v>41815.815046296295</v>
      </c>
      <c r="T3882" s="26">
        <f t="shared" si="303"/>
        <v>16281.958333333334</v>
      </c>
      <c r="U3882" s="16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3" t="s">
        <v>8316</v>
      </c>
      <c r="R3883" t="s">
        <v>8358</v>
      </c>
      <c r="S3883" s="26">
        <f t="shared" si="302"/>
        <v>42756.018506944441</v>
      </c>
      <c r="T3883" s="26">
        <f t="shared" si="303"/>
        <v>17217.018506944445</v>
      </c>
      <c r="U3883" s="16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3" t="s">
        <v>8316</v>
      </c>
      <c r="R3884" t="s">
        <v>8358</v>
      </c>
      <c r="S3884" s="26">
        <f t="shared" si="302"/>
        <v>42373.983449074076</v>
      </c>
      <c r="T3884" s="26">
        <f t="shared" si="303"/>
        <v>16831.960416666665</v>
      </c>
      <c r="U3884" s="16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3" t="s">
        <v>8316</v>
      </c>
      <c r="R3885" t="s">
        <v>8358</v>
      </c>
      <c r="S3885" s="26">
        <f t="shared" si="302"/>
        <v>41854.602650462963</v>
      </c>
      <c r="T3885" s="26">
        <f t="shared" si="303"/>
        <v>16315.602650462963</v>
      </c>
      <c r="U3885" s="16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3" t="s">
        <v>8316</v>
      </c>
      <c r="R3886" t="s">
        <v>8358</v>
      </c>
      <c r="S3886" s="26">
        <f t="shared" si="302"/>
        <v>42065.791574074072</v>
      </c>
      <c r="T3886" s="26">
        <f t="shared" si="303"/>
        <v>16521.749907407408</v>
      </c>
      <c r="U3886" s="1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3" t="s">
        <v>8316</v>
      </c>
      <c r="R3887" t="s">
        <v>8358</v>
      </c>
      <c r="S3887" s="26">
        <f t="shared" si="302"/>
        <v>42469.951284722221</v>
      </c>
      <c r="T3887" s="26">
        <f t="shared" si="303"/>
        <v>16930.951284722225</v>
      </c>
      <c r="U3887" s="16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3" t="s">
        <v>8316</v>
      </c>
      <c r="R3888" t="s">
        <v>8358</v>
      </c>
      <c r="S3888" s="26">
        <f t="shared" si="302"/>
        <v>41954.228032407409</v>
      </c>
      <c r="T3888" s="26">
        <f t="shared" si="303"/>
        <v>16415.228032407405</v>
      </c>
      <c r="U3888" s="16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3" t="s">
        <v>8316</v>
      </c>
      <c r="R3889" t="s">
        <v>8358</v>
      </c>
      <c r="S3889" s="26">
        <f t="shared" si="302"/>
        <v>42079.857974537037</v>
      </c>
      <c r="T3889" s="26">
        <f t="shared" si="303"/>
        <v>16556.916666666668</v>
      </c>
      <c r="U3889" s="16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3" t="s">
        <v>8316</v>
      </c>
      <c r="R3890" t="s">
        <v>8317</v>
      </c>
      <c r="S3890" s="26">
        <f t="shared" si="302"/>
        <v>42762.545810185184</v>
      </c>
      <c r="T3890" s="26">
        <f t="shared" si="303"/>
        <v>17223.545810185184</v>
      </c>
      <c r="U3890" s="16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3" t="s">
        <v>8316</v>
      </c>
      <c r="R3891" t="s">
        <v>8317</v>
      </c>
      <c r="S3891" s="26">
        <f t="shared" si="302"/>
        <v>41977.004976851851</v>
      </c>
      <c r="T3891" s="26">
        <f t="shared" si="303"/>
        <v>16439.976388888888</v>
      </c>
      <c r="U3891" s="16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3" t="s">
        <v>8316</v>
      </c>
      <c r="R3892" t="s">
        <v>8317</v>
      </c>
      <c r="S3892" s="26">
        <f t="shared" si="302"/>
        <v>42171.758611111116</v>
      </c>
      <c r="T3892" s="26">
        <f t="shared" si="303"/>
        <v>16662.758611111112</v>
      </c>
      <c r="U3892" s="16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3" t="s">
        <v>8316</v>
      </c>
      <c r="R3893" t="s">
        <v>8317</v>
      </c>
      <c r="S3893" s="26">
        <f t="shared" si="302"/>
        <v>42056.1324537037</v>
      </c>
      <c r="T3893" s="26">
        <f t="shared" si="303"/>
        <v>16517.207638888889</v>
      </c>
      <c r="U3893" s="16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3" t="s">
        <v>8316</v>
      </c>
      <c r="R3894" t="s">
        <v>8317</v>
      </c>
      <c r="S3894" s="26">
        <f t="shared" si="302"/>
        <v>41867.652280092596</v>
      </c>
      <c r="T3894" s="26">
        <f t="shared" si="303"/>
        <v>16306.291666666666</v>
      </c>
      <c r="U3894" s="16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3" t="s">
        <v>8316</v>
      </c>
      <c r="R3895" t="s">
        <v>8317</v>
      </c>
      <c r="S3895" s="26">
        <f t="shared" si="302"/>
        <v>41779.657870370371</v>
      </c>
      <c r="T3895" s="26">
        <f t="shared" si="303"/>
        <v>16252.25</v>
      </c>
      <c r="U3895" s="16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3" t="s">
        <v>8316</v>
      </c>
      <c r="R3896" t="s">
        <v>8317</v>
      </c>
      <c r="S3896" s="26">
        <f t="shared" si="302"/>
        <v>42679.958472222221</v>
      </c>
      <c r="T3896" s="26">
        <f t="shared" si="303"/>
        <v>17141.207638888889</v>
      </c>
      <c r="U3896" s="1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3" t="s">
        <v>8316</v>
      </c>
      <c r="R3897" t="s">
        <v>8317</v>
      </c>
      <c r="S3897" s="26">
        <f t="shared" si="302"/>
        <v>42032.250208333338</v>
      </c>
      <c r="T3897" s="26">
        <f t="shared" si="303"/>
        <v>16494.250208333335</v>
      </c>
      <c r="U3897" s="16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3" t="s">
        <v>8316</v>
      </c>
      <c r="R3898" t="s">
        <v>8317</v>
      </c>
      <c r="S3898" s="26">
        <f t="shared" si="302"/>
        <v>41793.191875000004</v>
      </c>
      <c r="T3898" s="26">
        <f t="shared" si="303"/>
        <v>16238.191875000002</v>
      </c>
      <c r="U3898" s="16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3" t="s">
        <v>8316</v>
      </c>
      <c r="R3899" t="s">
        <v>8317</v>
      </c>
      <c r="S3899" s="26">
        <f t="shared" si="302"/>
        <v>41982.87364583333</v>
      </c>
      <c r="T3899" s="26">
        <f t="shared" si="303"/>
        <v>16443.873645833333</v>
      </c>
      <c r="U3899" s="16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3" t="s">
        <v>8316</v>
      </c>
      <c r="R3900" t="s">
        <v>8317</v>
      </c>
      <c r="S3900" s="26">
        <f t="shared" si="302"/>
        <v>42193.482291666667</v>
      </c>
      <c r="T3900" s="26">
        <f t="shared" si="303"/>
        <v>16664.666666666668</v>
      </c>
      <c r="U3900" s="16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3" t="s">
        <v>8316</v>
      </c>
      <c r="R3901" t="s">
        <v>8317</v>
      </c>
      <c r="S3901" s="26">
        <f t="shared" si="302"/>
        <v>41843.775011574071</v>
      </c>
      <c r="T3901" s="26">
        <f t="shared" si="303"/>
        <v>16294.775011574073</v>
      </c>
      <c r="U3901" s="16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3" t="s">
        <v>8316</v>
      </c>
      <c r="R3902" t="s">
        <v>8317</v>
      </c>
      <c r="S3902" s="26">
        <f t="shared" si="302"/>
        <v>42136.092488425929</v>
      </c>
      <c r="T3902" s="26">
        <f t="shared" si="303"/>
        <v>16597.092488425926</v>
      </c>
      <c r="U3902" s="16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3" t="s">
        <v>8316</v>
      </c>
      <c r="R3903" t="s">
        <v>8317</v>
      </c>
      <c r="S3903" s="26">
        <f t="shared" si="302"/>
        <v>42317.826377314821</v>
      </c>
      <c r="T3903" s="26">
        <f t="shared" si="303"/>
        <v>16788.826377314817</v>
      </c>
      <c r="U3903" s="16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3" t="s">
        <v>8316</v>
      </c>
      <c r="R3904" t="s">
        <v>8317</v>
      </c>
      <c r="S3904" s="26">
        <f t="shared" si="302"/>
        <v>42663.468078703707</v>
      </c>
      <c r="T3904" s="26">
        <f t="shared" si="303"/>
        <v>17119.509745370371</v>
      </c>
      <c r="U3904" s="16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3" t="s">
        <v>8316</v>
      </c>
      <c r="R3905" t="s">
        <v>8317</v>
      </c>
      <c r="S3905" s="26">
        <f t="shared" si="302"/>
        <v>42186.01116898148</v>
      </c>
      <c r="T3905" s="26">
        <f t="shared" si="303"/>
        <v>16661.818055555555</v>
      </c>
      <c r="U3905" s="16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3" t="s">
        <v>8316</v>
      </c>
      <c r="R3906" t="s">
        <v>8317</v>
      </c>
      <c r="S3906" s="26">
        <f t="shared" si="302"/>
        <v>42095.229166666672</v>
      </c>
      <c r="T3906" s="26">
        <f t="shared" si="303"/>
        <v>16540.211111111112</v>
      </c>
      <c r="U3906" s="1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8316</v>
      </c>
      <c r="R3907" t="s">
        <v>8317</v>
      </c>
      <c r="S3907" s="26">
        <f t="shared" ref="S3907:S3970" si="307">(((J3907/60)/60)/24)+DATE(1970,1,1)</f>
        <v>42124.623877314814</v>
      </c>
      <c r="T3907" s="26">
        <f t="shared" ref="T3907:T3970" si="308">(((I3907/60)/60)/24)</f>
        <v>16597.958333333332</v>
      </c>
      <c r="U3907" s="16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3" t="s">
        <v>8316</v>
      </c>
      <c r="R3908" t="s">
        <v>8317</v>
      </c>
      <c r="S3908" s="26">
        <f t="shared" si="307"/>
        <v>42143.917743055557</v>
      </c>
      <c r="T3908" s="26">
        <f t="shared" si="308"/>
        <v>16612.559027777777</v>
      </c>
      <c r="U3908" s="16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3" t="s">
        <v>8316</v>
      </c>
      <c r="R3909" t="s">
        <v>8317</v>
      </c>
      <c r="S3909" s="26">
        <f t="shared" si="307"/>
        <v>41906.819513888891</v>
      </c>
      <c r="T3909" s="26">
        <f t="shared" si="308"/>
        <v>16369.838888888889</v>
      </c>
      <c r="U3909" s="16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3" t="s">
        <v>8316</v>
      </c>
      <c r="R3910" t="s">
        <v>8317</v>
      </c>
      <c r="S3910" s="26">
        <f t="shared" si="307"/>
        <v>41834.135370370372</v>
      </c>
      <c r="T3910" s="26">
        <f t="shared" si="308"/>
        <v>16280.135370370372</v>
      </c>
      <c r="U3910" s="16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3" t="s">
        <v>8316</v>
      </c>
      <c r="R3911" t="s">
        <v>8317</v>
      </c>
      <c r="S3911" s="26">
        <f t="shared" si="307"/>
        <v>41863.359282407408</v>
      </c>
      <c r="T3911" s="26">
        <f t="shared" si="308"/>
        <v>16324.359282407408</v>
      </c>
      <c r="U3911" s="16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3" t="s">
        <v>8316</v>
      </c>
      <c r="R3912" t="s">
        <v>8317</v>
      </c>
      <c r="S3912" s="26">
        <f t="shared" si="307"/>
        <v>42224.756909722222</v>
      </c>
      <c r="T3912" s="26">
        <f t="shared" si="308"/>
        <v>16685.756909722222</v>
      </c>
      <c r="U3912" s="16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3" t="s">
        <v>8316</v>
      </c>
      <c r="R3913" t="s">
        <v>8317</v>
      </c>
      <c r="S3913" s="26">
        <f t="shared" si="307"/>
        <v>41939.8122337963</v>
      </c>
      <c r="T3913" s="26">
        <f t="shared" si="308"/>
        <v>16400.853900462964</v>
      </c>
      <c r="U3913" s="16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3" t="s">
        <v>8316</v>
      </c>
      <c r="R3914" t="s">
        <v>8317</v>
      </c>
      <c r="S3914" s="26">
        <f t="shared" si="307"/>
        <v>42059.270023148143</v>
      </c>
      <c r="T3914" s="26">
        <f t="shared" si="308"/>
        <v>16550.190972222223</v>
      </c>
      <c r="U3914" s="16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3" t="s">
        <v>8316</v>
      </c>
      <c r="R3915" t="s">
        <v>8317</v>
      </c>
      <c r="S3915" s="26">
        <f t="shared" si="307"/>
        <v>42308.211215277777</v>
      </c>
      <c r="T3915" s="26">
        <f t="shared" si="308"/>
        <v>16769.252881944445</v>
      </c>
      <c r="U3915" s="16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3" t="s">
        <v>8316</v>
      </c>
      <c r="R3916" t="s">
        <v>8317</v>
      </c>
      <c r="S3916" s="26">
        <f t="shared" si="307"/>
        <v>42114.818935185183</v>
      </c>
      <c r="T3916" s="26">
        <f t="shared" si="308"/>
        <v>16565.957638888889</v>
      </c>
      <c r="U3916" s="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3" t="s">
        <v>8316</v>
      </c>
      <c r="R3917" t="s">
        <v>8317</v>
      </c>
      <c r="S3917" s="26">
        <f t="shared" si="307"/>
        <v>42492.98505787037</v>
      </c>
      <c r="T3917" s="26">
        <f t="shared" si="308"/>
        <v>16953.98505787037</v>
      </c>
      <c r="U3917" s="16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3" t="s">
        <v>8316</v>
      </c>
      <c r="R3918" t="s">
        <v>8317</v>
      </c>
      <c r="S3918" s="26">
        <f t="shared" si="307"/>
        <v>42494.471666666665</v>
      </c>
      <c r="T3918" s="26">
        <f t="shared" si="308"/>
        <v>16955.471666666668</v>
      </c>
      <c r="U3918" s="16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3" t="s">
        <v>8316</v>
      </c>
      <c r="R3919" t="s">
        <v>8317</v>
      </c>
      <c r="S3919" s="26">
        <f t="shared" si="307"/>
        <v>41863.527326388888</v>
      </c>
      <c r="T3919" s="26">
        <f t="shared" si="308"/>
        <v>16324.52732638889</v>
      </c>
      <c r="U3919" s="16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3" t="s">
        <v>8316</v>
      </c>
      <c r="R3920" t="s">
        <v>8317</v>
      </c>
      <c r="S3920" s="26">
        <f t="shared" si="307"/>
        <v>41843.664618055554</v>
      </c>
      <c r="T3920" s="26">
        <f t="shared" si="308"/>
        <v>16286.666666666666</v>
      </c>
      <c r="U3920" s="16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3" t="s">
        <v>8316</v>
      </c>
      <c r="R3921" t="s">
        <v>8317</v>
      </c>
      <c r="S3921" s="26">
        <f t="shared" si="307"/>
        <v>42358.684872685189</v>
      </c>
      <c r="T3921" s="26">
        <f t="shared" si="308"/>
        <v>16818</v>
      </c>
      <c r="U3921" s="16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3" t="s">
        <v>8316</v>
      </c>
      <c r="R3922" t="s">
        <v>8317</v>
      </c>
      <c r="S3922" s="26">
        <f t="shared" si="307"/>
        <v>42657.38726851852</v>
      </c>
      <c r="T3922" s="26">
        <f t="shared" si="308"/>
        <v>17118.428935185188</v>
      </c>
      <c r="U3922" s="16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3" t="s">
        <v>8316</v>
      </c>
      <c r="R3923" t="s">
        <v>8317</v>
      </c>
      <c r="S3923" s="26">
        <f t="shared" si="307"/>
        <v>41926.542303240742</v>
      </c>
      <c r="T3923" s="26">
        <f t="shared" si="308"/>
        <v>16369.75</v>
      </c>
      <c r="U3923" s="16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3" t="s">
        <v>8316</v>
      </c>
      <c r="R3924" t="s">
        <v>8317</v>
      </c>
      <c r="S3924" s="26">
        <f t="shared" si="307"/>
        <v>42020.768634259264</v>
      </c>
      <c r="T3924" s="26">
        <f t="shared" si="308"/>
        <v>16496.958333333332</v>
      </c>
      <c r="U3924" s="16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3" t="s">
        <v>8316</v>
      </c>
      <c r="R3925" t="s">
        <v>8317</v>
      </c>
      <c r="S3925" s="26">
        <f t="shared" si="307"/>
        <v>42075.979988425926</v>
      </c>
      <c r="T3925" s="26">
        <f t="shared" si="308"/>
        <v>16534.979988425926</v>
      </c>
      <c r="U3925" s="16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3" t="s">
        <v>8316</v>
      </c>
      <c r="R3926" t="s">
        <v>8317</v>
      </c>
      <c r="S3926" s="26">
        <f t="shared" si="307"/>
        <v>41786.959745370368</v>
      </c>
      <c r="T3926" s="26">
        <f t="shared" si="308"/>
        <v>16247.95974537037</v>
      </c>
      <c r="U3926" s="1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3" t="s">
        <v>8316</v>
      </c>
      <c r="R3927" t="s">
        <v>8317</v>
      </c>
      <c r="S3927" s="26">
        <f t="shared" si="307"/>
        <v>41820.870821759258</v>
      </c>
      <c r="T3927" s="26">
        <f t="shared" si="308"/>
        <v>16281.870821759259</v>
      </c>
      <c r="U3927" s="16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3" t="s">
        <v>8316</v>
      </c>
      <c r="R3928" t="s">
        <v>8317</v>
      </c>
      <c r="S3928" s="26">
        <f t="shared" si="307"/>
        <v>41970.085046296299</v>
      </c>
      <c r="T3928" s="26">
        <f t="shared" si="308"/>
        <v>16431.085046296295</v>
      </c>
      <c r="U3928" s="16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3" t="s">
        <v>8316</v>
      </c>
      <c r="R3929" t="s">
        <v>8317</v>
      </c>
      <c r="S3929" s="26">
        <f t="shared" si="307"/>
        <v>41830.267407407409</v>
      </c>
      <c r="T3929" s="26">
        <f t="shared" si="308"/>
        <v>16291.267407407408</v>
      </c>
      <c r="U3929" s="16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3" t="s">
        <v>8316</v>
      </c>
      <c r="R3930" t="s">
        <v>8317</v>
      </c>
      <c r="S3930" s="26">
        <f t="shared" si="307"/>
        <v>42265.683182870373</v>
      </c>
      <c r="T3930" s="26">
        <f t="shared" si="308"/>
        <v>16724.207638888889</v>
      </c>
      <c r="U3930" s="16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3" t="s">
        <v>8316</v>
      </c>
      <c r="R3931" t="s">
        <v>8317</v>
      </c>
      <c r="S3931" s="26">
        <f t="shared" si="307"/>
        <v>42601.827141203699</v>
      </c>
      <c r="T3931" s="26">
        <f t="shared" si="308"/>
        <v>17062.827141203703</v>
      </c>
      <c r="U3931" s="16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3" t="s">
        <v>8316</v>
      </c>
      <c r="R3932" t="s">
        <v>8317</v>
      </c>
      <c r="S3932" s="26">
        <f t="shared" si="307"/>
        <v>42433.338749999995</v>
      </c>
      <c r="T3932" s="26">
        <f t="shared" si="308"/>
        <v>16892.25</v>
      </c>
      <c r="U3932" s="16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3" t="s">
        <v>8316</v>
      </c>
      <c r="R3933" t="s">
        <v>8317</v>
      </c>
      <c r="S3933" s="26">
        <f t="shared" si="307"/>
        <v>42228.151701388888</v>
      </c>
      <c r="T3933" s="26">
        <f t="shared" si="308"/>
        <v>16684.151701388888</v>
      </c>
      <c r="U3933" s="16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3" t="s">
        <v>8316</v>
      </c>
      <c r="R3934" t="s">
        <v>8317</v>
      </c>
      <c r="S3934" s="26">
        <f t="shared" si="307"/>
        <v>42415.168564814812</v>
      </c>
      <c r="T3934" s="26">
        <f t="shared" si="308"/>
        <v>16876.126898148148</v>
      </c>
      <c r="U3934" s="16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3" t="s">
        <v>8316</v>
      </c>
      <c r="R3935" t="s">
        <v>8317</v>
      </c>
      <c r="S3935" s="26">
        <f t="shared" si="307"/>
        <v>42538.968310185184</v>
      </c>
      <c r="T3935" s="26">
        <f t="shared" si="308"/>
        <v>16999.02986111111</v>
      </c>
      <c r="U3935" s="16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3" t="s">
        <v>8316</v>
      </c>
      <c r="R3936" t="s">
        <v>8317</v>
      </c>
      <c r="S3936" s="26">
        <f t="shared" si="307"/>
        <v>42233.671747685185</v>
      </c>
      <c r="T3936" s="26">
        <f t="shared" si="308"/>
        <v>16709.541666666668</v>
      </c>
      <c r="U3936" s="1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3" t="s">
        <v>8316</v>
      </c>
      <c r="R3937" t="s">
        <v>8317</v>
      </c>
      <c r="S3937" s="26">
        <f t="shared" si="307"/>
        <v>42221.656782407401</v>
      </c>
      <c r="T3937" s="26">
        <f t="shared" si="308"/>
        <v>16712.656782407405</v>
      </c>
      <c r="U3937" s="16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3" t="s">
        <v>8316</v>
      </c>
      <c r="R3938" t="s">
        <v>8317</v>
      </c>
      <c r="S3938" s="26">
        <f t="shared" si="307"/>
        <v>42675.262962962966</v>
      </c>
      <c r="T3938" s="26">
        <f t="shared" si="308"/>
        <v>17136.304629629631</v>
      </c>
      <c r="U3938" s="16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3" t="s">
        <v>8316</v>
      </c>
      <c r="R3939" t="s">
        <v>8317</v>
      </c>
      <c r="S3939" s="26">
        <f t="shared" si="307"/>
        <v>42534.631481481483</v>
      </c>
      <c r="T3939" s="26">
        <f t="shared" si="308"/>
        <v>16993.63148148148</v>
      </c>
      <c r="U3939" s="16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3" t="s">
        <v>8316</v>
      </c>
      <c r="R3940" t="s">
        <v>8317</v>
      </c>
      <c r="S3940" s="26">
        <f t="shared" si="307"/>
        <v>42151.905717592599</v>
      </c>
      <c r="T3940" s="26">
        <f t="shared" si="308"/>
        <v>16613.905717592595</v>
      </c>
      <c r="U3940" s="16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3" t="s">
        <v>8316</v>
      </c>
      <c r="R3941" t="s">
        <v>8317</v>
      </c>
      <c r="S3941" s="26">
        <f t="shared" si="307"/>
        <v>41915.400219907409</v>
      </c>
      <c r="T3941" s="26">
        <f t="shared" si="308"/>
        <v>16350.1875</v>
      </c>
      <c r="U3941" s="16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3" t="s">
        <v>8316</v>
      </c>
      <c r="R3942" t="s">
        <v>8317</v>
      </c>
      <c r="S3942" s="26">
        <f t="shared" si="307"/>
        <v>41961.492488425924</v>
      </c>
      <c r="T3942" s="26">
        <f t="shared" si="308"/>
        <v>16437.492488425927</v>
      </c>
      <c r="U3942" s="16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3" t="s">
        <v>8316</v>
      </c>
      <c r="R3943" t="s">
        <v>8317</v>
      </c>
      <c r="S3943" s="26">
        <f t="shared" si="307"/>
        <v>41940.587233796294</v>
      </c>
      <c r="T3943" s="26">
        <f t="shared" si="308"/>
        <v>16399.041666666668</v>
      </c>
      <c r="U3943" s="16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3" t="s">
        <v>8316</v>
      </c>
      <c r="R3944" t="s">
        <v>8317</v>
      </c>
      <c r="S3944" s="26">
        <f t="shared" si="307"/>
        <v>42111.904097222221</v>
      </c>
      <c r="T3944" s="26">
        <f t="shared" si="308"/>
        <v>16602.904097222221</v>
      </c>
      <c r="U3944" s="16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3" t="s">
        <v>8316</v>
      </c>
      <c r="R3945" t="s">
        <v>8317</v>
      </c>
      <c r="S3945" s="26">
        <f t="shared" si="307"/>
        <v>42279.778564814813</v>
      </c>
      <c r="T3945" s="26">
        <f t="shared" si="308"/>
        <v>16741.701388888887</v>
      </c>
      <c r="U3945" s="16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3" t="s">
        <v>8316</v>
      </c>
      <c r="R3946" t="s">
        <v>8317</v>
      </c>
      <c r="S3946" s="26">
        <f t="shared" si="307"/>
        <v>42213.662905092591</v>
      </c>
      <c r="T3946" s="26">
        <f t="shared" si="308"/>
        <v>16674.662905092591</v>
      </c>
      <c r="U3946" s="1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3" t="s">
        <v>8316</v>
      </c>
      <c r="R3947" t="s">
        <v>8317</v>
      </c>
      <c r="S3947" s="26">
        <f t="shared" si="307"/>
        <v>42109.801712962959</v>
      </c>
      <c r="T3947" s="26">
        <f t="shared" si="308"/>
        <v>16570.801712962962</v>
      </c>
      <c r="U3947" s="16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3" t="s">
        <v>8316</v>
      </c>
      <c r="R3948" t="s">
        <v>8317</v>
      </c>
      <c r="S3948" s="26">
        <f t="shared" si="307"/>
        <v>42031.833587962959</v>
      </c>
      <c r="T3948" s="26">
        <f t="shared" si="308"/>
        <v>16494.333333333332</v>
      </c>
      <c r="U3948" s="16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3" t="s">
        <v>8316</v>
      </c>
      <c r="R3949" t="s">
        <v>8317</v>
      </c>
      <c r="S3949" s="26">
        <f t="shared" si="307"/>
        <v>42615.142870370371</v>
      </c>
      <c r="T3949" s="26">
        <f t="shared" si="308"/>
        <v>17076.142870370371</v>
      </c>
      <c r="U3949" s="16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3" t="s">
        <v>8316</v>
      </c>
      <c r="R3950" t="s">
        <v>8317</v>
      </c>
      <c r="S3950" s="26">
        <f t="shared" si="307"/>
        <v>41829.325497685182</v>
      </c>
      <c r="T3950" s="26">
        <f t="shared" si="308"/>
        <v>16320.325497685184</v>
      </c>
      <c r="U3950" s="16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3" t="s">
        <v>8316</v>
      </c>
      <c r="R3951" t="s">
        <v>8317</v>
      </c>
      <c r="S3951" s="26">
        <f t="shared" si="307"/>
        <v>42016.120613425926</v>
      </c>
      <c r="T3951" s="26">
        <f t="shared" si="308"/>
        <v>16477.120613425926</v>
      </c>
      <c r="U3951" s="16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3" t="s">
        <v>8316</v>
      </c>
      <c r="R3952" t="s">
        <v>8317</v>
      </c>
      <c r="S3952" s="26">
        <f t="shared" si="307"/>
        <v>42439.702314814815</v>
      </c>
      <c r="T3952" s="26">
        <f t="shared" si="308"/>
        <v>16899.774305555555</v>
      </c>
      <c r="U3952" s="16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3" t="s">
        <v>8316</v>
      </c>
      <c r="R3953" t="s">
        <v>8317</v>
      </c>
      <c r="S3953" s="26">
        <f t="shared" si="307"/>
        <v>42433.825717592597</v>
      </c>
      <c r="T3953" s="26">
        <f t="shared" si="308"/>
        <v>16924.784050925929</v>
      </c>
      <c r="U3953" s="16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3" t="s">
        <v>8316</v>
      </c>
      <c r="R3954" t="s">
        <v>8317</v>
      </c>
      <c r="S3954" s="26">
        <f t="shared" si="307"/>
        <v>42243.790393518517</v>
      </c>
      <c r="T3954" s="26">
        <f t="shared" si="308"/>
        <v>16734.79039351852</v>
      </c>
      <c r="U3954" s="16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3" t="s">
        <v>8316</v>
      </c>
      <c r="R3955" t="s">
        <v>8317</v>
      </c>
      <c r="S3955" s="26">
        <f t="shared" si="307"/>
        <v>42550.048449074078</v>
      </c>
      <c r="T3955" s="26">
        <f t="shared" si="308"/>
        <v>17011.978472222221</v>
      </c>
      <c r="U3955" s="16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3" t="s">
        <v>8316</v>
      </c>
      <c r="R3956" t="s">
        <v>8317</v>
      </c>
      <c r="S3956" s="26">
        <f t="shared" si="307"/>
        <v>41774.651203703703</v>
      </c>
      <c r="T3956" s="26">
        <f t="shared" si="308"/>
        <v>16265.651203703705</v>
      </c>
      <c r="U3956" s="1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3" t="s">
        <v>8316</v>
      </c>
      <c r="R3957" t="s">
        <v>8317</v>
      </c>
      <c r="S3957" s="26">
        <f t="shared" si="307"/>
        <v>42306.848854166667</v>
      </c>
      <c r="T3957" s="26">
        <f t="shared" si="308"/>
        <v>16767.890520833334</v>
      </c>
      <c r="U3957" s="16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3" t="s">
        <v>8316</v>
      </c>
      <c r="R3958" t="s">
        <v>8317</v>
      </c>
      <c r="S3958" s="26">
        <f t="shared" si="307"/>
        <v>42457.932025462964</v>
      </c>
      <c r="T3958" s="26">
        <f t="shared" si="308"/>
        <v>16916.013888888887</v>
      </c>
      <c r="U3958" s="16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3" t="s">
        <v>8316</v>
      </c>
      <c r="R3959" t="s">
        <v>8317</v>
      </c>
      <c r="S3959" s="26">
        <f t="shared" si="307"/>
        <v>42513.976319444439</v>
      </c>
      <c r="T3959" s="26">
        <f t="shared" si="308"/>
        <v>16990.976319444442</v>
      </c>
      <c r="U3959" s="16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3" t="s">
        <v>8316</v>
      </c>
      <c r="R3960" t="s">
        <v>8317</v>
      </c>
      <c r="S3960" s="26">
        <f t="shared" si="307"/>
        <v>41816.950370370374</v>
      </c>
      <c r="T3960" s="26">
        <f t="shared" si="308"/>
        <v>16284.583333333334</v>
      </c>
      <c r="U3960" s="16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3" t="s">
        <v>8316</v>
      </c>
      <c r="R3961" t="s">
        <v>8317</v>
      </c>
      <c r="S3961" s="26">
        <f t="shared" si="307"/>
        <v>41880.788842592592</v>
      </c>
      <c r="T3961" s="26">
        <f t="shared" si="308"/>
        <v>16341.788842592592</v>
      </c>
      <c r="U3961" s="16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3" t="s">
        <v>8316</v>
      </c>
      <c r="R3962" t="s">
        <v>8317</v>
      </c>
      <c r="S3962" s="26">
        <f t="shared" si="307"/>
        <v>42342.845555555556</v>
      </c>
      <c r="T3962" s="26">
        <f t="shared" si="308"/>
        <v>16803.845555555556</v>
      </c>
      <c r="U3962" s="16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3" t="s">
        <v>8316</v>
      </c>
      <c r="R3963" t="s">
        <v>8317</v>
      </c>
      <c r="S3963" s="26">
        <f t="shared" si="307"/>
        <v>41745.891319444447</v>
      </c>
      <c r="T3963" s="26">
        <f t="shared" si="308"/>
        <v>16198.891319444445</v>
      </c>
      <c r="U3963" s="16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3" t="s">
        <v>8316</v>
      </c>
      <c r="R3964" t="s">
        <v>8317</v>
      </c>
      <c r="S3964" s="26">
        <f t="shared" si="307"/>
        <v>42311.621458333335</v>
      </c>
      <c r="T3964" s="26">
        <f t="shared" si="308"/>
        <v>16767.621458333331</v>
      </c>
      <c r="U3964" s="16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3" t="s">
        <v>8316</v>
      </c>
      <c r="R3965" t="s">
        <v>8317</v>
      </c>
      <c r="S3965" s="26">
        <f t="shared" si="307"/>
        <v>42296.154131944444</v>
      </c>
      <c r="T3965" s="26">
        <f t="shared" si="308"/>
        <v>16757.195798611112</v>
      </c>
      <c r="U3965" s="16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3" t="s">
        <v>8316</v>
      </c>
      <c r="R3966" t="s">
        <v>8317</v>
      </c>
      <c r="S3966" s="26">
        <f t="shared" si="307"/>
        <v>42053.722060185188</v>
      </c>
      <c r="T3966" s="26">
        <f t="shared" si="308"/>
        <v>16544.68039351852</v>
      </c>
      <c r="U3966" s="1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3" t="s">
        <v>8316</v>
      </c>
      <c r="R3967" t="s">
        <v>8317</v>
      </c>
      <c r="S3967" s="26">
        <f t="shared" si="307"/>
        <v>42414.235879629632</v>
      </c>
      <c r="T3967" s="26">
        <f t="shared" si="308"/>
        <v>16905.194212962964</v>
      </c>
      <c r="U3967" s="16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3" t="s">
        <v>8316</v>
      </c>
      <c r="R3968" t="s">
        <v>8317</v>
      </c>
      <c r="S3968" s="26">
        <f t="shared" si="307"/>
        <v>41801.711550925924</v>
      </c>
      <c r="T3968" s="26">
        <f t="shared" si="308"/>
        <v>16275.124305555555</v>
      </c>
      <c r="U3968" s="16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3" t="s">
        <v>8316</v>
      </c>
      <c r="R3969" t="s">
        <v>8317</v>
      </c>
      <c r="S3969" s="26">
        <f t="shared" si="307"/>
        <v>42770.290590277778</v>
      </c>
      <c r="T3969" s="26">
        <f t="shared" si="308"/>
        <v>17231.290590277778</v>
      </c>
      <c r="U3969" s="16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3" t="s">
        <v>8316</v>
      </c>
      <c r="R3970" t="s">
        <v>8317</v>
      </c>
      <c r="S3970" s="26">
        <f t="shared" si="307"/>
        <v>42452.815659722226</v>
      </c>
      <c r="T3970" s="26">
        <f t="shared" si="308"/>
        <v>16943.815659722222</v>
      </c>
      <c r="U3970" s="16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8316</v>
      </c>
      <c r="R3971" t="s">
        <v>8317</v>
      </c>
      <c r="S3971" s="26">
        <f t="shared" ref="S3971:S4034" si="312">(((J3971/60)/60)/24)+DATE(1970,1,1)</f>
        <v>42601.854699074072</v>
      </c>
      <c r="T3971" s="26">
        <f t="shared" ref="T3971:T4034" si="313">(((I3971/60)/60)/24)</f>
        <v>17042.163194444445</v>
      </c>
      <c r="U3971" s="16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3" t="s">
        <v>8316</v>
      </c>
      <c r="R3972" t="s">
        <v>8317</v>
      </c>
      <c r="S3972" s="26">
        <f t="shared" si="312"/>
        <v>42447.863553240735</v>
      </c>
      <c r="T3972" s="26">
        <f t="shared" si="313"/>
        <v>16908.863553240739</v>
      </c>
      <c r="U3972" s="16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3" t="s">
        <v>8316</v>
      </c>
      <c r="R3973" t="s">
        <v>8317</v>
      </c>
      <c r="S3973" s="26">
        <f t="shared" si="312"/>
        <v>41811.536180555559</v>
      </c>
      <c r="T3973" s="26">
        <f t="shared" si="313"/>
        <v>16272.536180555557</v>
      </c>
      <c r="U3973" s="16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3" t="s">
        <v>8316</v>
      </c>
      <c r="R3974" t="s">
        <v>8317</v>
      </c>
      <c r="S3974" s="26">
        <f t="shared" si="312"/>
        <v>41981.067523148144</v>
      </c>
      <c r="T3974" s="26">
        <f t="shared" si="313"/>
        <v>16472.067523148147</v>
      </c>
      <c r="U3974" s="16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3" t="s">
        <v>8316</v>
      </c>
      <c r="R3975" t="s">
        <v>8317</v>
      </c>
      <c r="S3975" s="26">
        <f t="shared" si="312"/>
        <v>42469.68414351852</v>
      </c>
      <c r="T3975" s="26">
        <f t="shared" si="313"/>
        <v>16930.166666666668</v>
      </c>
      <c r="U3975" s="16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3" t="s">
        <v>8316</v>
      </c>
      <c r="R3976" t="s">
        <v>8317</v>
      </c>
      <c r="S3976" s="26">
        <f t="shared" si="312"/>
        <v>42493.546851851846</v>
      </c>
      <c r="T3976" s="26">
        <f t="shared" si="313"/>
        <v>16954.54685185185</v>
      </c>
      <c r="U3976" s="1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3" t="s">
        <v>8316</v>
      </c>
      <c r="R3977" t="s">
        <v>8317</v>
      </c>
      <c r="S3977" s="26">
        <f t="shared" si="312"/>
        <v>42534.866875</v>
      </c>
      <c r="T3977" s="26">
        <f t="shared" si="313"/>
        <v>16995.866875</v>
      </c>
      <c r="U3977" s="16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3" t="s">
        <v>8316</v>
      </c>
      <c r="R3978" t="s">
        <v>8317</v>
      </c>
      <c r="S3978" s="26">
        <f t="shared" si="312"/>
        <v>41830.858344907407</v>
      </c>
      <c r="T3978" s="26">
        <f t="shared" si="313"/>
        <v>16283.291666666666</v>
      </c>
      <c r="U3978" s="16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3" t="s">
        <v>8316</v>
      </c>
      <c r="R3979" t="s">
        <v>8317</v>
      </c>
      <c r="S3979" s="26">
        <f t="shared" si="312"/>
        <v>42543.788564814815</v>
      </c>
      <c r="T3979" s="26">
        <f t="shared" si="313"/>
        <v>17004.788564814815</v>
      </c>
      <c r="U3979" s="16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3" t="s">
        <v>8316</v>
      </c>
      <c r="R3980" t="s">
        <v>8317</v>
      </c>
      <c r="S3980" s="26">
        <f t="shared" si="312"/>
        <v>41975.642974537041</v>
      </c>
      <c r="T3980" s="26">
        <f t="shared" si="313"/>
        <v>16466.642974537037</v>
      </c>
      <c r="U3980" s="16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3" t="s">
        <v>8316</v>
      </c>
      <c r="R3981" t="s">
        <v>8317</v>
      </c>
      <c r="S3981" s="26">
        <f t="shared" si="312"/>
        <v>42069.903437500005</v>
      </c>
      <c r="T3981" s="26">
        <f t="shared" si="313"/>
        <v>16523.833333333332</v>
      </c>
      <c r="U3981" s="16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3" t="s">
        <v>8316</v>
      </c>
      <c r="R3982" t="s">
        <v>8317</v>
      </c>
      <c r="S3982" s="26">
        <f t="shared" si="312"/>
        <v>41795.598923611113</v>
      </c>
      <c r="T3982" s="26">
        <f t="shared" si="313"/>
        <v>16256.598923611111</v>
      </c>
      <c r="U3982" s="16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3" t="s">
        <v>8316</v>
      </c>
      <c r="R3983" t="s">
        <v>8317</v>
      </c>
      <c r="S3983" s="26">
        <f t="shared" si="312"/>
        <v>42508.179965277777</v>
      </c>
      <c r="T3983" s="26">
        <f t="shared" si="313"/>
        <v>16999.179965277777</v>
      </c>
      <c r="U3983" s="16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3" t="s">
        <v>8316</v>
      </c>
      <c r="R3984" t="s">
        <v>8317</v>
      </c>
      <c r="S3984" s="26">
        <f t="shared" si="312"/>
        <v>42132.809953703705</v>
      </c>
      <c r="T3984" s="26">
        <f t="shared" si="313"/>
        <v>16623.809953703701</v>
      </c>
      <c r="U3984" s="16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3" t="s">
        <v>8316</v>
      </c>
      <c r="R3985" t="s">
        <v>8317</v>
      </c>
      <c r="S3985" s="26">
        <f t="shared" si="312"/>
        <v>41747.86986111111</v>
      </c>
      <c r="T3985" s="26">
        <f t="shared" si="313"/>
        <v>16210.290972222223</v>
      </c>
      <c r="U3985" s="16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3" t="s">
        <v>8316</v>
      </c>
      <c r="R3986" t="s">
        <v>8317</v>
      </c>
      <c r="S3986" s="26">
        <f t="shared" si="312"/>
        <v>41920.963472222218</v>
      </c>
      <c r="T3986" s="26">
        <f t="shared" si="313"/>
        <v>16382</v>
      </c>
      <c r="U3986" s="1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3" t="s">
        <v>8316</v>
      </c>
      <c r="R3987" t="s">
        <v>8317</v>
      </c>
      <c r="S3987" s="26">
        <f t="shared" si="312"/>
        <v>42399.707407407404</v>
      </c>
      <c r="T3987" s="26">
        <f t="shared" si="313"/>
        <v>16851.878472222223</v>
      </c>
      <c r="U3987" s="16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3" t="s">
        <v>8316</v>
      </c>
      <c r="R3988" t="s">
        <v>8317</v>
      </c>
      <c r="S3988" s="26">
        <f t="shared" si="312"/>
        <v>42467.548541666663</v>
      </c>
      <c r="T3988" s="26">
        <f t="shared" si="313"/>
        <v>16927.544444444444</v>
      </c>
      <c r="U3988" s="16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3" t="s">
        <v>8316</v>
      </c>
      <c r="R3989" t="s">
        <v>8317</v>
      </c>
      <c r="S3989" s="26">
        <f t="shared" si="312"/>
        <v>41765.92465277778</v>
      </c>
      <c r="T3989" s="26">
        <f t="shared" si="313"/>
        <v>16206.924652777778</v>
      </c>
      <c r="U3989" s="16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3" t="s">
        <v>8316</v>
      </c>
      <c r="R3990" t="s">
        <v>8317</v>
      </c>
      <c r="S3990" s="26">
        <f t="shared" si="312"/>
        <v>42230.08116898148</v>
      </c>
      <c r="T3990" s="26">
        <f t="shared" si="313"/>
        <v>16676.08116898148</v>
      </c>
      <c r="U3990" s="16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3" t="s">
        <v>8316</v>
      </c>
      <c r="R3991" t="s">
        <v>8317</v>
      </c>
      <c r="S3991" s="26">
        <f t="shared" si="312"/>
        <v>42286.749780092592</v>
      </c>
      <c r="T3991" s="26">
        <f t="shared" si="313"/>
        <v>16747.79144675926</v>
      </c>
      <c r="U3991" s="16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3" t="s">
        <v>8316</v>
      </c>
      <c r="R3992" t="s">
        <v>8317</v>
      </c>
      <c r="S3992" s="26">
        <f t="shared" si="312"/>
        <v>42401.672372685185</v>
      </c>
      <c r="T3992" s="26">
        <f t="shared" si="313"/>
        <v>16862.672372685185</v>
      </c>
      <c r="U3992" s="16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3" t="s">
        <v>8316</v>
      </c>
      <c r="R3993" t="s">
        <v>8317</v>
      </c>
      <c r="S3993" s="26">
        <f t="shared" si="312"/>
        <v>42125.644467592589</v>
      </c>
      <c r="T3993" s="26">
        <f t="shared" si="313"/>
        <v>16586.644467592592</v>
      </c>
      <c r="U3993" s="16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3" t="s">
        <v>8316</v>
      </c>
      <c r="R3994" t="s">
        <v>8317</v>
      </c>
      <c r="S3994" s="26">
        <f t="shared" si="312"/>
        <v>42289.94049768518</v>
      </c>
      <c r="T3994" s="26">
        <f t="shared" si="313"/>
        <v>16780.982164351852</v>
      </c>
      <c r="U3994" s="16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3" t="s">
        <v>8316</v>
      </c>
      <c r="R3995" t="s">
        <v>8317</v>
      </c>
      <c r="S3995" s="26">
        <f t="shared" si="312"/>
        <v>42107.864722222221</v>
      </c>
      <c r="T3995" s="26">
        <f t="shared" si="313"/>
        <v>16568.864722222221</v>
      </c>
      <c r="U3995" s="16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3" t="s">
        <v>8316</v>
      </c>
      <c r="R3996" t="s">
        <v>8317</v>
      </c>
      <c r="S3996" s="26">
        <f t="shared" si="312"/>
        <v>41809.389930555553</v>
      </c>
      <c r="T3996" s="26">
        <f t="shared" si="313"/>
        <v>16270.389930555555</v>
      </c>
      <c r="U3996" s="1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3" t="s">
        <v>8316</v>
      </c>
      <c r="R3997" t="s">
        <v>8317</v>
      </c>
      <c r="S3997" s="26">
        <f t="shared" si="312"/>
        <v>42019.683761574073</v>
      </c>
      <c r="T3997" s="26">
        <f t="shared" si="313"/>
        <v>16480.477083333335</v>
      </c>
      <c r="U3997" s="16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3" t="s">
        <v>8316</v>
      </c>
      <c r="R3998" t="s">
        <v>8317</v>
      </c>
      <c r="S3998" s="26">
        <f t="shared" si="312"/>
        <v>41950.26694444444</v>
      </c>
      <c r="T3998" s="26">
        <f t="shared" si="313"/>
        <v>16394.669444444444</v>
      </c>
      <c r="U3998" s="16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3" t="s">
        <v>8316</v>
      </c>
      <c r="R3999" t="s">
        <v>8317</v>
      </c>
      <c r="S3999" s="26">
        <f t="shared" si="312"/>
        <v>42069.391446759255</v>
      </c>
      <c r="T3999" s="26">
        <f t="shared" si="313"/>
        <v>16530.349780092594</v>
      </c>
      <c r="U3999" s="16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3" t="s">
        <v>8316</v>
      </c>
      <c r="R4000" t="s">
        <v>8317</v>
      </c>
      <c r="S4000" s="26">
        <f t="shared" si="312"/>
        <v>42061.963263888887</v>
      </c>
      <c r="T4000" s="26">
        <f t="shared" si="313"/>
        <v>16522.921597222223</v>
      </c>
      <c r="U4000" s="16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3" t="s">
        <v>8316</v>
      </c>
      <c r="R4001" t="s">
        <v>8317</v>
      </c>
      <c r="S4001" s="26">
        <f t="shared" si="312"/>
        <v>41842.828680555554</v>
      </c>
      <c r="T4001" s="26">
        <f t="shared" si="313"/>
        <v>16313.827650462963</v>
      </c>
      <c r="U4001" s="16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3" t="s">
        <v>8316</v>
      </c>
      <c r="R4002" t="s">
        <v>8317</v>
      </c>
      <c r="S4002" s="26">
        <f t="shared" si="312"/>
        <v>42437.64534722222</v>
      </c>
      <c r="T4002" s="26">
        <f t="shared" si="313"/>
        <v>16928.603680555556</v>
      </c>
      <c r="U4002" s="16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3" t="s">
        <v>8316</v>
      </c>
      <c r="R4003" t="s">
        <v>8317</v>
      </c>
      <c r="S4003" s="26">
        <f t="shared" si="312"/>
        <v>42775.964212962965</v>
      </c>
      <c r="T4003" s="26">
        <f t="shared" si="313"/>
        <v>17226.791666666668</v>
      </c>
      <c r="U4003" s="16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3" t="s">
        <v>8316</v>
      </c>
      <c r="R4004" t="s">
        <v>8317</v>
      </c>
      <c r="S4004" s="26">
        <f t="shared" si="312"/>
        <v>41879.043530092589</v>
      </c>
      <c r="T4004" s="26">
        <f t="shared" si="313"/>
        <v>16340.043530092591</v>
      </c>
      <c r="U4004" s="16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3" t="s">
        <v>8316</v>
      </c>
      <c r="R4005" t="s">
        <v>8317</v>
      </c>
      <c r="S4005" s="26">
        <f t="shared" si="312"/>
        <v>42020.587349537032</v>
      </c>
      <c r="T4005" s="26">
        <f t="shared" si="313"/>
        <v>16481.587349537036</v>
      </c>
      <c r="U4005" s="16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3" t="s">
        <v>8316</v>
      </c>
      <c r="R4006" t="s">
        <v>8317</v>
      </c>
      <c r="S4006" s="26">
        <f t="shared" si="312"/>
        <v>41890.16269675926</v>
      </c>
      <c r="T4006" s="26">
        <f t="shared" si="313"/>
        <v>16351.16269675926</v>
      </c>
      <c r="U4006" s="1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3" t="s">
        <v>8316</v>
      </c>
      <c r="R4007" t="s">
        <v>8317</v>
      </c>
      <c r="S4007" s="26">
        <f t="shared" si="312"/>
        <v>41872.807696759257</v>
      </c>
      <c r="T4007" s="26">
        <f t="shared" si="313"/>
        <v>16363.807696759259</v>
      </c>
      <c r="U4007" s="16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3" t="s">
        <v>8316</v>
      </c>
      <c r="R4008" t="s">
        <v>8317</v>
      </c>
      <c r="S4008" s="26">
        <f t="shared" si="312"/>
        <v>42391.772997685184</v>
      </c>
      <c r="T4008" s="26">
        <f t="shared" si="313"/>
        <v>16847.772997685188</v>
      </c>
      <c r="U4008" s="16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3" t="s">
        <v>8316</v>
      </c>
      <c r="R4009" t="s">
        <v>8317</v>
      </c>
      <c r="S4009" s="26">
        <f t="shared" si="312"/>
        <v>41848.772928240738</v>
      </c>
      <c r="T4009" s="26">
        <f t="shared" si="313"/>
        <v>16308.686111111112</v>
      </c>
      <c r="U4009" s="16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3" t="s">
        <v>8316</v>
      </c>
      <c r="R4010" t="s">
        <v>8317</v>
      </c>
      <c r="S4010" s="26">
        <f t="shared" si="312"/>
        <v>42177.964201388888</v>
      </c>
      <c r="T4010" s="26">
        <f t="shared" si="313"/>
        <v>16638.964201388888</v>
      </c>
      <c r="U4010" s="16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3" t="s">
        <v>8316</v>
      </c>
      <c r="R4011" t="s">
        <v>8317</v>
      </c>
      <c r="S4011" s="26">
        <f t="shared" si="312"/>
        <v>41851.700925925928</v>
      </c>
      <c r="T4011" s="26">
        <f t="shared" si="313"/>
        <v>16322.700925925927</v>
      </c>
      <c r="U4011" s="16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3" t="s">
        <v>8316</v>
      </c>
      <c r="R4012" t="s">
        <v>8317</v>
      </c>
      <c r="S4012" s="26">
        <f t="shared" si="312"/>
        <v>41921.770439814813</v>
      </c>
      <c r="T4012" s="26">
        <f t="shared" si="313"/>
        <v>16369.770439814814</v>
      </c>
      <c r="U4012" s="16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3" t="s">
        <v>8316</v>
      </c>
      <c r="R4013" t="s">
        <v>8317</v>
      </c>
      <c r="S4013" s="26">
        <f t="shared" si="312"/>
        <v>42002.54488425926</v>
      </c>
      <c r="T4013" s="26">
        <f t="shared" si="313"/>
        <v>16463.54488425926</v>
      </c>
      <c r="U4013" s="16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3" t="s">
        <v>8316</v>
      </c>
      <c r="R4014" t="s">
        <v>8317</v>
      </c>
      <c r="S4014" s="26">
        <f t="shared" si="312"/>
        <v>42096.544548611113</v>
      </c>
      <c r="T4014" s="26">
        <f t="shared" si="313"/>
        <v>16557.544548611109</v>
      </c>
      <c r="U4014" s="16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3" t="s">
        <v>8316</v>
      </c>
      <c r="R4015" t="s">
        <v>8317</v>
      </c>
      <c r="S4015" s="26">
        <f t="shared" si="312"/>
        <v>42021.301192129627</v>
      </c>
      <c r="T4015" s="26">
        <f t="shared" si="313"/>
        <v>16482.301192129627</v>
      </c>
      <c r="U4015" s="16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3" t="s">
        <v>8316</v>
      </c>
      <c r="R4016" t="s">
        <v>8317</v>
      </c>
      <c r="S4016" s="26">
        <f t="shared" si="312"/>
        <v>42419.246168981481</v>
      </c>
      <c r="T4016" s="26">
        <f t="shared" si="313"/>
        <v>16865.246168981485</v>
      </c>
      <c r="U4016" s="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3" t="s">
        <v>8316</v>
      </c>
      <c r="R4017" t="s">
        <v>8317</v>
      </c>
      <c r="S4017" s="26">
        <f t="shared" si="312"/>
        <v>42174.780821759254</v>
      </c>
      <c r="T4017" s="26">
        <f t="shared" si="313"/>
        <v>16635.780821759257</v>
      </c>
      <c r="U4017" s="16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3" t="s">
        <v>8316</v>
      </c>
      <c r="R4018" t="s">
        <v>8317</v>
      </c>
      <c r="S4018" s="26">
        <f t="shared" si="312"/>
        <v>41869.872685185182</v>
      </c>
      <c r="T4018" s="26">
        <f t="shared" si="313"/>
        <v>16330.872685185184</v>
      </c>
      <c r="U4018" s="16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3" t="s">
        <v>8316</v>
      </c>
      <c r="R4019" t="s">
        <v>8317</v>
      </c>
      <c r="S4019" s="26">
        <f t="shared" si="312"/>
        <v>41856.672152777777</v>
      </c>
      <c r="T4019" s="26">
        <f t="shared" si="313"/>
        <v>16317.672152777777</v>
      </c>
      <c r="U4019" s="16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3" t="s">
        <v>8316</v>
      </c>
      <c r="R4020" t="s">
        <v>8317</v>
      </c>
      <c r="S4020" s="26">
        <f t="shared" si="312"/>
        <v>42620.91097222222</v>
      </c>
      <c r="T4020" s="26">
        <f t="shared" si="313"/>
        <v>17081.910972222224</v>
      </c>
      <c r="U4020" s="16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3" t="s">
        <v>8316</v>
      </c>
      <c r="R4021" t="s">
        <v>8317</v>
      </c>
      <c r="S4021" s="26">
        <f t="shared" si="312"/>
        <v>42417.675879629634</v>
      </c>
      <c r="T4021" s="26">
        <f t="shared" si="313"/>
        <v>16906.68611111111</v>
      </c>
      <c r="U4021" s="16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3" t="s">
        <v>8316</v>
      </c>
      <c r="R4022" t="s">
        <v>8317</v>
      </c>
      <c r="S4022" s="26">
        <f t="shared" si="312"/>
        <v>42057.190960648149</v>
      </c>
      <c r="T4022" s="26">
        <f t="shared" si="313"/>
        <v>16518.149293981482</v>
      </c>
      <c r="U4022" s="16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3" t="s">
        <v>8316</v>
      </c>
      <c r="R4023" t="s">
        <v>8317</v>
      </c>
      <c r="S4023" s="26">
        <f t="shared" si="312"/>
        <v>41878.911550925928</v>
      </c>
      <c r="T4023" s="26">
        <f t="shared" si="313"/>
        <v>16369.911550925926</v>
      </c>
      <c r="U4023" s="16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3" t="s">
        <v>8316</v>
      </c>
      <c r="R4024" t="s">
        <v>8317</v>
      </c>
      <c r="S4024" s="26">
        <f t="shared" si="312"/>
        <v>41990.584108796291</v>
      </c>
      <c r="T4024" s="26">
        <f t="shared" si="313"/>
        <v>16467.120833333334</v>
      </c>
      <c r="U4024" s="16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3" t="s">
        <v>8316</v>
      </c>
      <c r="R4025" t="s">
        <v>8317</v>
      </c>
      <c r="S4025" s="26">
        <f t="shared" si="312"/>
        <v>42408.999571759254</v>
      </c>
      <c r="T4025" s="26">
        <f t="shared" si="313"/>
        <v>16884.957905092593</v>
      </c>
      <c r="U4025" s="16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3" t="s">
        <v>8316</v>
      </c>
      <c r="R4026" t="s">
        <v>8317</v>
      </c>
      <c r="S4026" s="26">
        <f t="shared" si="312"/>
        <v>42217.670104166667</v>
      </c>
      <c r="T4026" s="26">
        <f t="shared" si="313"/>
        <v>16678.670104166664</v>
      </c>
      <c r="U4026" s="1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3" t="s">
        <v>8316</v>
      </c>
      <c r="R4027" t="s">
        <v>8317</v>
      </c>
      <c r="S4027" s="26">
        <f t="shared" si="312"/>
        <v>42151.237685185188</v>
      </c>
      <c r="T4027" s="26">
        <f t="shared" si="313"/>
        <v>16642.237685185184</v>
      </c>
      <c r="U4027" s="16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3" t="s">
        <v>8316</v>
      </c>
      <c r="R4028" t="s">
        <v>8317</v>
      </c>
      <c r="S4028" s="26">
        <f t="shared" si="312"/>
        <v>42282.655543981484</v>
      </c>
      <c r="T4028" s="26">
        <f t="shared" si="313"/>
        <v>16773.697210648148</v>
      </c>
      <c r="U4028" s="16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3" t="s">
        <v>8316</v>
      </c>
      <c r="R4029" t="s">
        <v>8317</v>
      </c>
      <c r="S4029" s="26">
        <f t="shared" si="312"/>
        <v>42768.97084490741</v>
      </c>
      <c r="T4029" s="26">
        <f t="shared" si="313"/>
        <v>17220.041666666668</v>
      </c>
      <c r="U4029" s="16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3" t="s">
        <v>8316</v>
      </c>
      <c r="R4030" t="s">
        <v>8317</v>
      </c>
      <c r="S4030" s="26">
        <f t="shared" si="312"/>
        <v>41765.938657407409</v>
      </c>
      <c r="T4030" s="26">
        <f t="shared" si="313"/>
        <v>16226.938657407409</v>
      </c>
      <c r="U4030" s="16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3" t="s">
        <v>8316</v>
      </c>
      <c r="R4031" t="s">
        <v>8317</v>
      </c>
      <c r="S4031" s="26">
        <f t="shared" si="312"/>
        <v>42322.025115740747</v>
      </c>
      <c r="T4031" s="26">
        <f t="shared" si="313"/>
        <v>16783.025115740744</v>
      </c>
      <c r="U4031" s="16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3" t="s">
        <v>8316</v>
      </c>
      <c r="R4032" t="s">
        <v>8317</v>
      </c>
      <c r="S4032" s="26">
        <f t="shared" si="312"/>
        <v>42374.655081018514</v>
      </c>
      <c r="T4032" s="26">
        <f t="shared" si="313"/>
        <v>16834.784027777776</v>
      </c>
      <c r="U4032" s="16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3" t="s">
        <v>8316</v>
      </c>
      <c r="R4033" t="s">
        <v>8317</v>
      </c>
      <c r="S4033" s="26">
        <f t="shared" si="312"/>
        <v>41941.585231481484</v>
      </c>
      <c r="T4033" s="26">
        <f t="shared" si="313"/>
        <v>16422.626898148148</v>
      </c>
      <c r="U4033" s="16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3" t="s">
        <v>8316</v>
      </c>
      <c r="R4034" t="s">
        <v>8317</v>
      </c>
      <c r="S4034" s="26">
        <f t="shared" si="312"/>
        <v>42293.809212962966</v>
      </c>
      <c r="T4034" s="26">
        <f t="shared" si="313"/>
        <v>16784.85087962963</v>
      </c>
      <c r="U4034" s="16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8316</v>
      </c>
      <c r="R4035" t="s">
        <v>8317</v>
      </c>
      <c r="S4035" s="26">
        <f t="shared" ref="S4035:S4098" si="317">(((J4035/60)/60)/24)+DATE(1970,1,1)</f>
        <v>42614.268796296295</v>
      </c>
      <c r="T4035" s="26">
        <f t="shared" ref="T4035:T4098" si="318">(((I4035/60)/60)/24)</f>
        <v>17076.375</v>
      </c>
      <c r="U4035" s="16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3" t="s">
        <v>8316</v>
      </c>
      <c r="R4036" t="s">
        <v>8317</v>
      </c>
      <c r="S4036" s="26">
        <f t="shared" si="317"/>
        <v>42067.947337962964</v>
      </c>
      <c r="T4036" s="26">
        <f t="shared" si="318"/>
        <v>16528.905671296296</v>
      </c>
      <c r="U4036" s="1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3" t="s">
        <v>8316</v>
      </c>
      <c r="R4037" t="s">
        <v>8317</v>
      </c>
      <c r="S4037" s="26">
        <f t="shared" si="317"/>
        <v>41903.882951388885</v>
      </c>
      <c r="T4037" s="26">
        <f t="shared" si="318"/>
        <v>16364.882951388887</v>
      </c>
      <c r="U4037" s="16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3" t="s">
        <v>8316</v>
      </c>
      <c r="R4038" t="s">
        <v>8317</v>
      </c>
      <c r="S4038" s="26">
        <f t="shared" si="317"/>
        <v>41804.937083333331</v>
      </c>
      <c r="T4038" s="26">
        <f t="shared" si="318"/>
        <v>16252.9375</v>
      </c>
      <c r="U4038" s="16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3" t="s">
        <v>8316</v>
      </c>
      <c r="R4039" t="s">
        <v>8317</v>
      </c>
      <c r="S4039" s="26">
        <f t="shared" si="317"/>
        <v>42497.070775462969</v>
      </c>
      <c r="T4039" s="26">
        <f t="shared" si="318"/>
        <v>16945.600694444445</v>
      </c>
      <c r="U4039" s="16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3" t="s">
        <v>8316</v>
      </c>
      <c r="R4040" t="s">
        <v>8317</v>
      </c>
      <c r="S4040" s="26">
        <f t="shared" si="317"/>
        <v>41869.798726851855</v>
      </c>
      <c r="T4040" s="26">
        <f t="shared" si="318"/>
        <v>16360.798726851854</v>
      </c>
      <c r="U4040" s="16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3" t="s">
        <v>8316</v>
      </c>
      <c r="R4041" t="s">
        <v>8317</v>
      </c>
      <c r="S4041" s="26">
        <f t="shared" si="317"/>
        <v>42305.670914351853</v>
      </c>
      <c r="T4041" s="26">
        <f t="shared" si="318"/>
        <v>16770.249305555557</v>
      </c>
      <c r="U4041" s="16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3" t="s">
        <v>8316</v>
      </c>
      <c r="R4042" t="s">
        <v>8317</v>
      </c>
      <c r="S4042" s="26">
        <f t="shared" si="317"/>
        <v>42144.231527777782</v>
      </c>
      <c r="T4042" s="26">
        <f t="shared" si="318"/>
        <v>16634.125</v>
      </c>
      <c r="U4042" s="16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3" t="s">
        <v>8316</v>
      </c>
      <c r="R4043" t="s">
        <v>8317</v>
      </c>
      <c r="S4043" s="26">
        <f t="shared" si="317"/>
        <v>42559.474004629628</v>
      </c>
      <c r="T4043" s="26">
        <f t="shared" si="318"/>
        <v>17050.474004629628</v>
      </c>
      <c r="U4043" s="16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3" t="s">
        <v>8316</v>
      </c>
      <c r="R4044" t="s">
        <v>8317</v>
      </c>
      <c r="S4044" s="26">
        <f t="shared" si="317"/>
        <v>41995.084074074075</v>
      </c>
      <c r="T4044" s="26">
        <f t="shared" si="318"/>
        <v>16455.802777777779</v>
      </c>
      <c r="U4044" s="16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3" t="s">
        <v>8316</v>
      </c>
      <c r="R4045" t="s">
        <v>8317</v>
      </c>
      <c r="S4045" s="26">
        <f t="shared" si="317"/>
        <v>41948.957465277781</v>
      </c>
      <c r="T4045" s="26">
        <f t="shared" si="318"/>
        <v>16394.957465277777</v>
      </c>
      <c r="U4045" s="16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3" t="s">
        <v>8316</v>
      </c>
      <c r="R4046" t="s">
        <v>8317</v>
      </c>
      <c r="S4046" s="26">
        <f t="shared" si="317"/>
        <v>42074.219699074078</v>
      </c>
      <c r="T4046" s="26">
        <f t="shared" si="318"/>
        <v>16535.208333333332</v>
      </c>
      <c r="U4046" s="1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3" t="s">
        <v>8316</v>
      </c>
      <c r="R4047" t="s">
        <v>8317</v>
      </c>
      <c r="S4047" s="26">
        <f t="shared" si="317"/>
        <v>41842.201261574075</v>
      </c>
      <c r="T4047" s="26">
        <f t="shared" si="318"/>
        <v>16303.201261574075</v>
      </c>
      <c r="U4047" s="16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3" t="s">
        <v>8316</v>
      </c>
      <c r="R4048" t="s">
        <v>8317</v>
      </c>
      <c r="S4048" s="26">
        <f t="shared" si="317"/>
        <v>41904.650578703702</v>
      </c>
      <c r="T4048" s="26">
        <f t="shared" si="318"/>
        <v>16365.650578703702</v>
      </c>
      <c r="U4048" s="16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3" t="s">
        <v>8316</v>
      </c>
      <c r="R4049" t="s">
        <v>8317</v>
      </c>
      <c r="S4049" s="26">
        <f t="shared" si="317"/>
        <v>41991.022488425922</v>
      </c>
      <c r="T4049" s="26">
        <f t="shared" si="318"/>
        <v>16446.041666666668</v>
      </c>
      <c r="U4049" s="16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3" t="s">
        <v>8316</v>
      </c>
      <c r="R4050" t="s">
        <v>8317</v>
      </c>
      <c r="S4050" s="26">
        <f t="shared" si="317"/>
        <v>42436.509108796294</v>
      </c>
      <c r="T4050" s="26">
        <f t="shared" si="318"/>
        <v>16902.467442129629</v>
      </c>
      <c r="U4050" s="16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3" t="s">
        <v>8316</v>
      </c>
      <c r="R4051" t="s">
        <v>8317</v>
      </c>
      <c r="S4051" s="26">
        <f t="shared" si="317"/>
        <v>42169.958506944444</v>
      </c>
      <c r="T4051" s="26">
        <f t="shared" si="318"/>
        <v>16630.958506944444</v>
      </c>
      <c r="U4051" s="16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3" t="s">
        <v>8316</v>
      </c>
      <c r="R4052" t="s">
        <v>8317</v>
      </c>
      <c r="S4052" s="26">
        <f t="shared" si="317"/>
        <v>41905.636469907404</v>
      </c>
      <c r="T4052" s="26">
        <f t="shared" si="318"/>
        <v>16366.636469907406</v>
      </c>
      <c r="U4052" s="16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3" t="s">
        <v>8316</v>
      </c>
      <c r="R4053" t="s">
        <v>8317</v>
      </c>
      <c r="S4053" s="26">
        <f t="shared" si="317"/>
        <v>41761.810150462967</v>
      </c>
      <c r="T4053" s="26">
        <f t="shared" si="318"/>
        <v>16199.286805555557</v>
      </c>
      <c r="U4053" s="16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3" t="s">
        <v>8316</v>
      </c>
      <c r="R4054" t="s">
        <v>8317</v>
      </c>
      <c r="S4054" s="26">
        <f t="shared" si="317"/>
        <v>41865.878657407404</v>
      </c>
      <c r="T4054" s="26">
        <f t="shared" si="318"/>
        <v>16356.878657407406</v>
      </c>
      <c r="U4054" s="16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3" t="s">
        <v>8316</v>
      </c>
      <c r="R4055" t="s">
        <v>8317</v>
      </c>
      <c r="S4055" s="26">
        <f t="shared" si="317"/>
        <v>41928.690138888887</v>
      </c>
      <c r="T4055" s="26">
        <f t="shared" si="318"/>
        <v>16389.833333333332</v>
      </c>
      <c r="U4055" s="16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3" t="s">
        <v>8316</v>
      </c>
      <c r="R4056" t="s">
        <v>8317</v>
      </c>
      <c r="S4056" s="26">
        <f t="shared" si="317"/>
        <v>42613.841261574074</v>
      </c>
      <c r="T4056" s="26">
        <f t="shared" si="318"/>
        <v>17075.166666666668</v>
      </c>
      <c r="U4056" s="1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3" t="s">
        <v>8316</v>
      </c>
      <c r="R4057" t="s">
        <v>8317</v>
      </c>
      <c r="S4057" s="26">
        <f t="shared" si="317"/>
        <v>41779.648506944446</v>
      </c>
      <c r="T4057" s="26">
        <f t="shared" si="318"/>
        <v>16240.648506944446</v>
      </c>
      <c r="U4057" s="16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3" t="s">
        <v>8316</v>
      </c>
      <c r="R4058" t="s">
        <v>8317</v>
      </c>
      <c r="S4058" s="26">
        <f t="shared" si="317"/>
        <v>42534.933321759265</v>
      </c>
      <c r="T4058" s="26">
        <f t="shared" si="318"/>
        <v>16985.832638888889</v>
      </c>
      <c r="U4058" s="16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3" t="s">
        <v>8316</v>
      </c>
      <c r="R4059" t="s">
        <v>8317</v>
      </c>
      <c r="S4059" s="26">
        <f t="shared" si="317"/>
        <v>42310.968518518523</v>
      </c>
      <c r="T4059" s="26">
        <f t="shared" si="318"/>
        <v>16764.958333333332</v>
      </c>
      <c r="U4059" s="16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3" t="s">
        <v>8316</v>
      </c>
      <c r="R4060" t="s">
        <v>8317</v>
      </c>
      <c r="S4060" s="26">
        <f t="shared" si="317"/>
        <v>42446.060694444444</v>
      </c>
      <c r="T4060" s="26">
        <f t="shared" si="318"/>
        <v>16892.165972222221</v>
      </c>
      <c r="U4060" s="16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3" t="s">
        <v>8316</v>
      </c>
      <c r="R4061" t="s">
        <v>8317</v>
      </c>
      <c r="S4061" s="26">
        <f t="shared" si="317"/>
        <v>41866.640648148146</v>
      </c>
      <c r="T4061" s="26">
        <f t="shared" si="318"/>
        <v>16329.125</v>
      </c>
      <c r="U4061" s="16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3" t="s">
        <v>8316</v>
      </c>
      <c r="R4062" t="s">
        <v>8317</v>
      </c>
      <c r="S4062" s="26">
        <f t="shared" si="317"/>
        <v>41779.695092592592</v>
      </c>
      <c r="T4062" s="26">
        <f t="shared" si="318"/>
        <v>16244.666666666666</v>
      </c>
      <c r="U4062" s="16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3" t="s">
        <v>8316</v>
      </c>
      <c r="R4063" t="s">
        <v>8317</v>
      </c>
      <c r="S4063" s="26">
        <f t="shared" si="317"/>
        <v>42421.141469907408</v>
      </c>
      <c r="T4063" s="26">
        <f t="shared" si="318"/>
        <v>16912.099803240741</v>
      </c>
      <c r="U4063" s="16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3" t="s">
        <v>8316</v>
      </c>
      <c r="R4064" t="s">
        <v>8317</v>
      </c>
      <c r="S4064" s="26">
        <f t="shared" si="317"/>
        <v>42523.739212962959</v>
      </c>
      <c r="T4064" s="26">
        <f t="shared" si="318"/>
        <v>16984.739212962962</v>
      </c>
      <c r="U4064" s="16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3" t="s">
        <v>8316</v>
      </c>
      <c r="R4065" t="s">
        <v>8317</v>
      </c>
      <c r="S4065" s="26">
        <f t="shared" si="317"/>
        <v>41787.681527777779</v>
      </c>
      <c r="T4065" s="26">
        <f t="shared" si="318"/>
        <v>16248.681527777777</v>
      </c>
      <c r="U4065" s="16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3" t="s">
        <v>8316</v>
      </c>
      <c r="R4066" t="s">
        <v>8317</v>
      </c>
      <c r="S4066" s="26">
        <f t="shared" si="317"/>
        <v>42093.588263888887</v>
      </c>
      <c r="T4066" s="26">
        <f t="shared" si="318"/>
        <v>16554.588263888891</v>
      </c>
      <c r="U4066" s="1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3" t="s">
        <v>8316</v>
      </c>
      <c r="R4067" t="s">
        <v>8317</v>
      </c>
      <c r="S4067" s="26">
        <f t="shared" si="317"/>
        <v>41833.951516203706</v>
      </c>
      <c r="T4067" s="26">
        <f t="shared" si="318"/>
        <v>16294.951516203704</v>
      </c>
      <c r="U4067" s="16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3" t="s">
        <v>8316</v>
      </c>
      <c r="R4068" t="s">
        <v>8317</v>
      </c>
      <c r="S4068" s="26">
        <f t="shared" si="317"/>
        <v>42479.039212962962</v>
      </c>
      <c r="T4068" s="26">
        <f t="shared" si="318"/>
        <v>16940.039212962962</v>
      </c>
      <c r="U4068" s="16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3" t="s">
        <v>8316</v>
      </c>
      <c r="R4069" t="s">
        <v>8317</v>
      </c>
      <c r="S4069" s="26">
        <f t="shared" si="317"/>
        <v>42235.117476851854</v>
      </c>
      <c r="T4069" s="26">
        <f t="shared" si="318"/>
        <v>16706.11747685185</v>
      </c>
      <c r="U4069" s="16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3" t="s">
        <v>8316</v>
      </c>
      <c r="R4070" t="s">
        <v>8317</v>
      </c>
      <c r="S4070" s="26">
        <f t="shared" si="317"/>
        <v>42718.963599537034</v>
      </c>
      <c r="T4070" s="26">
        <f t="shared" si="318"/>
        <v>17179.961805555555</v>
      </c>
      <c r="U4070" s="16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3" t="s">
        <v>8316</v>
      </c>
      <c r="R4071" t="s">
        <v>8317</v>
      </c>
      <c r="S4071" s="26">
        <f t="shared" si="317"/>
        <v>42022.661527777775</v>
      </c>
      <c r="T4071" s="26">
        <f t="shared" si="318"/>
        <v>16494.5</v>
      </c>
      <c r="U4071" s="16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3" t="s">
        <v>8316</v>
      </c>
      <c r="R4072" t="s">
        <v>8317</v>
      </c>
      <c r="S4072" s="26">
        <f t="shared" si="317"/>
        <v>42031.666898148149</v>
      </c>
      <c r="T4072" s="26">
        <f t="shared" si="318"/>
        <v>16495.125</v>
      </c>
      <c r="U4072" s="16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3" t="s">
        <v>8316</v>
      </c>
      <c r="R4073" t="s">
        <v>8317</v>
      </c>
      <c r="S4073" s="26">
        <f t="shared" si="317"/>
        <v>42700.804756944446</v>
      </c>
      <c r="T4073" s="26">
        <f t="shared" si="318"/>
        <v>17161.804756944446</v>
      </c>
      <c r="U4073" s="16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3" t="s">
        <v>8316</v>
      </c>
      <c r="R4074" t="s">
        <v>8317</v>
      </c>
      <c r="S4074" s="26">
        <f t="shared" si="317"/>
        <v>41812.77443287037</v>
      </c>
      <c r="T4074" s="26">
        <f t="shared" si="318"/>
        <v>16303.77443287037</v>
      </c>
      <c r="U4074" s="16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3" t="s">
        <v>8316</v>
      </c>
      <c r="R4075" t="s">
        <v>8317</v>
      </c>
      <c r="S4075" s="26">
        <f t="shared" si="317"/>
        <v>42078.34520833334</v>
      </c>
      <c r="T4075" s="26">
        <f t="shared" si="318"/>
        <v>16564.166666666668</v>
      </c>
      <c r="U4075" s="16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3" t="s">
        <v>8316</v>
      </c>
      <c r="R4076" t="s">
        <v>8317</v>
      </c>
      <c r="S4076" s="26">
        <f t="shared" si="317"/>
        <v>42283.552951388891</v>
      </c>
      <c r="T4076" s="26">
        <f t="shared" si="318"/>
        <v>16744.594618055555</v>
      </c>
      <c r="U4076" s="1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3" t="s">
        <v>8316</v>
      </c>
      <c r="R4077" t="s">
        <v>8317</v>
      </c>
      <c r="S4077" s="26">
        <f t="shared" si="317"/>
        <v>41779.045937499999</v>
      </c>
      <c r="T4077" s="26">
        <f t="shared" si="318"/>
        <v>16251.727777777778</v>
      </c>
      <c r="U4077" s="16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3" t="s">
        <v>8316</v>
      </c>
      <c r="R4078" t="s">
        <v>8317</v>
      </c>
      <c r="S4078" s="26">
        <f t="shared" si="317"/>
        <v>41905.795706018522</v>
      </c>
      <c r="T4078" s="26">
        <f t="shared" si="318"/>
        <v>16364.827083333332</v>
      </c>
      <c r="U4078" s="16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3" t="s">
        <v>8316</v>
      </c>
      <c r="R4079" t="s">
        <v>8317</v>
      </c>
      <c r="S4079" s="26">
        <f t="shared" si="317"/>
        <v>42695.7105787037</v>
      </c>
      <c r="T4079" s="26">
        <f t="shared" si="318"/>
        <v>17156.710578703704</v>
      </c>
      <c r="U4079" s="16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3" t="s">
        <v>8316</v>
      </c>
      <c r="R4080" t="s">
        <v>8317</v>
      </c>
      <c r="S4080" s="26">
        <f t="shared" si="317"/>
        <v>42732.787523148145</v>
      </c>
      <c r="T4080" s="26">
        <f t="shared" si="318"/>
        <v>17193.787523148148</v>
      </c>
      <c r="U4080" s="16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3" t="s">
        <v>8316</v>
      </c>
      <c r="R4081" t="s">
        <v>8317</v>
      </c>
      <c r="S4081" s="26">
        <f t="shared" si="317"/>
        <v>42510.938900462963</v>
      </c>
      <c r="T4081" s="26">
        <f t="shared" si="318"/>
        <v>16971.938900462963</v>
      </c>
      <c r="U4081" s="16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3" t="s">
        <v>8316</v>
      </c>
      <c r="R4082" t="s">
        <v>8317</v>
      </c>
      <c r="S4082" s="26">
        <f t="shared" si="317"/>
        <v>42511.698101851856</v>
      </c>
      <c r="T4082" s="26">
        <f t="shared" si="318"/>
        <v>16966.787500000002</v>
      </c>
      <c r="U4082" s="16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3" t="s">
        <v>8316</v>
      </c>
      <c r="R4083" t="s">
        <v>8317</v>
      </c>
      <c r="S4083" s="26">
        <f t="shared" si="317"/>
        <v>42041.581307870365</v>
      </c>
      <c r="T4083" s="26">
        <f t="shared" si="318"/>
        <v>16502.539641203704</v>
      </c>
      <c r="U4083" s="16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3" t="s">
        <v>8316</v>
      </c>
      <c r="R4084" t="s">
        <v>8317</v>
      </c>
      <c r="S4084" s="26">
        <f t="shared" si="317"/>
        <v>42307.189270833333</v>
      </c>
      <c r="T4084" s="26">
        <f t="shared" si="318"/>
        <v>16753.958333333332</v>
      </c>
      <c r="U4084" s="16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3" t="s">
        <v>8316</v>
      </c>
      <c r="R4085" t="s">
        <v>8317</v>
      </c>
      <c r="S4085" s="26">
        <f t="shared" si="317"/>
        <v>42353.761759259258</v>
      </c>
      <c r="T4085" s="26">
        <f t="shared" si="318"/>
        <v>16814.761759259261</v>
      </c>
      <c r="U4085" s="16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3" t="s">
        <v>8316</v>
      </c>
      <c r="R4086" t="s">
        <v>8317</v>
      </c>
      <c r="S4086" s="26">
        <f t="shared" si="317"/>
        <v>42622.436412037037</v>
      </c>
      <c r="T4086" s="26">
        <f t="shared" si="318"/>
        <v>17083.436412037037</v>
      </c>
      <c r="U4086" s="1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3" t="s">
        <v>8316</v>
      </c>
      <c r="R4087" t="s">
        <v>8317</v>
      </c>
      <c r="S4087" s="26">
        <f t="shared" si="317"/>
        <v>42058.603877314818</v>
      </c>
      <c r="T4087" s="26">
        <f t="shared" si="318"/>
        <v>16518.165972222221</v>
      </c>
      <c r="U4087" s="16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3" t="s">
        <v>8316</v>
      </c>
      <c r="R4088" t="s">
        <v>8317</v>
      </c>
      <c r="S4088" s="26">
        <f t="shared" si="317"/>
        <v>42304.940960648149</v>
      </c>
      <c r="T4088" s="26">
        <f t="shared" si="318"/>
        <v>16760.166666666668</v>
      </c>
      <c r="U4088" s="16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3" t="s">
        <v>8316</v>
      </c>
      <c r="R4089" t="s">
        <v>8317</v>
      </c>
      <c r="S4089" s="26">
        <f t="shared" si="317"/>
        <v>42538.742893518516</v>
      </c>
      <c r="T4089" s="26">
        <f t="shared" si="318"/>
        <v>16999.74289351852</v>
      </c>
      <c r="U4089" s="16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3" t="s">
        <v>8316</v>
      </c>
      <c r="R4090" t="s">
        <v>8317</v>
      </c>
      <c r="S4090" s="26">
        <f t="shared" si="317"/>
        <v>41990.612546296295</v>
      </c>
      <c r="T4090" s="26">
        <f t="shared" si="318"/>
        <v>16451.434722222224</v>
      </c>
      <c r="U4090" s="16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3" t="s">
        <v>8316</v>
      </c>
      <c r="R4091" t="s">
        <v>8317</v>
      </c>
      <c r="S4091" s="26">
        <f t="shared" si="317"/>
        <v>42122.732499999998</v>
      </c>
      <c r="T4091" s="26">
        <f t="shared" si="318"/>
        <v>16586.732638888887</v>
      </c>
      <c r="U4091" s="16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3" t="s">
        <v>8316</v>
      </c>
      <c r="R4092" t="s">
        <v>8317</v>
      </c>
      <c r="S4092" s="26">
        <f t="shared" si="317"/>
        <v>42209.67288194444</v>
      </c>
      <c r="T4092" s="26">
        <f t="shared" si="318"/>
        <v>16654.625</v>
      </c>
      <c r="U4092" s="16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3" t="s">
        <v>8316</v>
      </c>
      <c r="R4093" t="s">
        <v>8317</v>
      </c>
      <c r="S4093" s="26">
        <f t="shared" si="317"/>
        <v>41990.506377314814</v>
      </c>
      <c r="T4093" s="26">
        <f t="shared" si="318"/>
        <v>16451.506377314814</v>
      </c>
      <c r="U4093" s="16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3" t="s">
        <v>8316</v>
      </c>
      <c r="R4094" t="s">
        <v>8317</v>
      </c>
      <c r="S4094" s="26">
        <f t="shared" si="317"/>
        <v>42039.194988425923</v>
      </c>
      <c r="T4094" s="26">
        <f t="shared" si="318"/>
        <v>16530.153321759262</v>
      </c>
      <c r="U4094" s="16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3" t="s">
        <v>8316</v>
      </c>
      <c r="R4095" t="s">
        <v>8317</v>
      </c>
      <c r="S4095" s="26">
        <f t="shared" si="317"/>
        <v>42178.815891203703</v>
      </c>
      <c r="T4095" s="26">
        <f t="shared" si="318"/>
        <v>16669.815891203703</v>
      </c>
      <c r="U4095" s="16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3" t="s">
        <v>8316</v>
      </c>
      <c r="R4096" t="s">
        <v>8317</v>
      </c>
      <c r="S4096" s="26">
        <f t="shared" si="317"/>
        <v>41890.086805555555</v>
      </c>
      <c r="T4096" s="26">
        <f t="shared" si="318"/>
        <v>16365.207638888889</v>
      </c>
      <c r="U4096" s="1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3" t="s">
        <v>8316</v>
      </c>
      <c r="R4097" t="s">
        <v>8317</v>
      </c>
      <c r="S4097" s="26">
        <f t="shared" si="317"/>
        <v>42693.031828703708</v>
      </c>
      <c r="T4097" s="26">
        <f t="shared" si="318"/>
        <v>17154.031828703704</v>
      </c>
      <c r="U4097" s="16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3" t="s">
        <v>8316</v>
      </c>
      <c r="R4098" t="s">
        <v>8317</v>
      </c>
      <c r="S4098" s="26">
        <f t="shared" si="317"/>
        <v>42750.530312499999</v>
      </c>
      <c r="T4098" s="26">
        <f t="shared" si="318"/>
        <v>17225.368749999998</v>
      </c>
      <c r="U4098" s="16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8316</v>
      </c>
      <c r="R4099" t="s">
        <v>8317</v>
      </c>
      <c r="S4099" s="26">
        <f t="shared" ref="S4099:S4115" si="322">(((J4099/60)/60)/24)+DATE(1970,1,1)</f>
        <v>42344.824502314819</v>
      </c>
      <c r="T4099" s="26">
        <f t="shared" ref="T4099:T4115" si="323">(((I4099/60)/60)/24)</f>
        <v>16831.996527777777</v>
      </c>
      <c r="U4099" s="16">
        <f t="shared" ref="U4099:U4116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3" t="s">
        <v>8316</v>
      </c>
      <c r="R4100" t="s">
        <v>8317</v>
      </c>
      <c r="S4100" s="26">
        <f t="shared" si="322"/>
        <v>42495.722187499996</v>
      </c>
      <c r="T4100" s="26">
        <f t="shared" si="323"/>
        <v>16956.7221875</v>
      </c>
      <c r="U4100" s="16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3" t="s">
        <v>8316</v>
      </c>
      <c r="R4101" t="s">
        <v>8317</v>
      </c>
      <c r="S4101" s="26">
        <f t="shared" si="322"/>
        <v>42570.850381944445</v>
      </c>
      <c r="T4101" s="26">
        <f t="shared" si="323"/>
        <v>17046.850381944445</v>
      </c>
      <c r="U4101" s="16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3" t="s">
        <v>8316</v>
      </c>
      <c r="R4102" t="s">
        <v>8317</v>
      </c>
      <c r="S4102" s="26">
        <f t="shared" si="322"/>
        <v>41927.124884259261</v>
      </c>
      <c r="T4102" s="26">
        <f t="shared" si="323"/>
        <v>16368.124884259259</v>
      </c>
      <c r="U4102" s="16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3" t="s">
        <v>8316</v>
      </c>
      <c r="R4103" t="s">
        <v>8317</v>
      </c>
      <c r="S4103" s="26">
        <f t="shared" si="322"/>
        <v>42730.903726851851</v>
      </c>
      <c r="T4103" s="26">
        <f t="shared" si="323"/>
        <v>17191.903726851851</v>
      </c>
      <c r="U4103" s="16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3" t="s">
        <v>8316</v>
      </c>
      <c r="R4104" t="s">
        <v>8317</v>
      </c>
      <c r="S4104" s="26">
        <f t="shared" si="322"/>
        <v>42475.848067129627</v>
      </c>
      <c r="T4104" s="26">
        <f t="shared" si="323"/>
        <v>16936.848067129627</v>
      </c>
      <c r="U4104" s="16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3" t="s">
        <v>8316</v>
      </c>
      <c r="R4105" t="s">
        <v>8317</v>
      </c>
      <c r="S4105" s="26">
        <f t="shared" si="322"/>
        <v>42188.83293981482</v>
      </c>
      <c r="T4105" s="26">
        <f t="shared" si="323"/>
        <v>16673.772222222222</v>
      </c>
      <c r="U4105" s="16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3" t="s">
        <v>8316</v>
      </c>
      <c r="R4106" t="s">
        <v>8317</v>
      </c>
      <c r="S4106" s="26">
        <f t="shared" si="322"/>
        <v>42640.278171296297</v>
      </c>
      <c r="T4106" s="26">
        <f t="shared" si="323"/>
        <v>17101.278171296297</v>
      </c>
      <c r="U4106" s="1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3" t="s">
        <v>8316</v>
      </c>
      <c r="R4107" t="s">
        <v>8317</v>
      </c>
      <c r="S4107" s="26">
        <f t="shared" si="322"/>
        <v>42697.010520833333</v>
      </c>
      <c r="T4107" s="26">
        <f t="shared" si="323"/>
        <v>17161.010520833333</v>
      </c>
      <c r="U4107" s="16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3" t="s">
        <v>8316</v>
      </c>
      <c r="R4108" t="s">
        <v>8317</v>
      </c>
      <c r="S4108" s="26">
        <f t="shared" si="322"/>
        <v>42053.049375000002</v>
      </c>
      <c r="T4108" s="26">
        <f t="shared" si="323"/>
        <v>16527.041666666668</v>
      </c>
      <c r="U4108" s="16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3" t="s">
        <v>8316</v>
      </c>
      <c r="R4109" t="s">
        <v>8317</v>
      </c>
      <c r="S4109" s="26">
        <f t="shared" si="322"/>
        <v>41883.916678240741</v>
      </c>
      <c r="T4109" s="26">
        <f t="shared" si="323"/>
        <v>16337.916678240741</v>
      </c>
      <c r="U4109" s="16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3" t="s">
        <v>8316</v>
      </c>
      <c r="R4110" t="s">
        <v>8317</v>
      </c>
      <c r="S4110" s="26">
        <f t="shared" si="322"/>
        <v>42767.031678240746</v>
      </c>
      <c r="T4110" s="26">
        <f t="shared" si="323"/>
        <v>17228.208333333332</v>
      </c>
      <c r="U4110" s="16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3" t="s">
        <v>8316</v>
      </c>
      <c r="R4111" t="s">
        <v>8317</v>
      </c>
      <c r="S4111" s="26">
        <f t="shared" si="322"/>
        <v>42307.539398148147</v>
      </c>
      <c r="T4111" s="26">
        <f t="shared" si="323"/>
        <v>16768.581064814814</v>
      </c>
      <c r="U4111" s="16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3" t="s">
        <v>8316</v>
      </c>
      <c r="R4112" t="s">
        <v>8317</v>
      </c>
      <c r="S4112" s="26">
        <f t="shared" si="322"/>
        <v>42512.626747685179</v>
      </c>
      <c r="T4112" s="26">
        <f t="shared" si="323"/>
        <v>17003.626747685183</v>
      </c>
      <c r="U4112" s="16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3" t="s">
        <v>8316</v>
      </c>
      <c r="R4113" t="s">
        <v>8317</v>
      </c>
      <c r="S4113" s="26">
        <f t="shared" si="322"/>
        <v>42029.135879629626</v>
      </c>
      <c r="T4113" s="26">
        <f t="shared" si="323"/>
        <v>16490.13587962963</v>
      </c>
      <c r="U4113" s="16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3" t="s">
        <v>8316</v>
      </c>
      <c r="R4114" t="s">
        <v>8317</v>
      </c>
      <c r="S4114" s="26">
        <f t="shared" si="322"/>
        <v>42400.946597222224</v>
      </c>
      <c r="T4114" s="26">
        <f t="shared" si="323"/>
        <v>16859</v>
      </c>
      <c r="U4114" s="16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3" t="s">
        <v>8316</v>
      </c>
      <c r="R4115" t="s">
        <v>8317</v>
      </c>
      <c r="S4115" s="26">
        <f t="shared" si="322"/>
        <v>42358.573182870372</v>
      </c>
      <c r="T4115" s="26">
        <f t="shared" si="323"/>
        <v>16808.273611111112</v>
      </c>
      <c r="U4115" s="16">
        <f t="shared" si="324"/>
        <v>2015</v>
      </c>
    </row>
    <row r="4116" spans="1:21" x14ac:dyDescent="0.25">
      <c r="O4116" s="11">
        <f>MIN(O2:O4115)</f>
        <v>0</v>
      </c>
      <c r="S4116"/>
      <c r="U4116" s="16">
        <f t="shared" si="324"/>
        <v>1900</v>
      </c>
    </row>
    <row r="4117" spans="1:21" x14ac:dyDescent="0.25">
      <c r="O4117" s="11">
        <f>MAX(O2:O4115)</f>
        <v>2260300</v>
      </c>
    </row>
    <row r="4119" spans="1:21" x14ac:dyDescent="0.25">
      <c r="O4119" s="11">
        <v>2260300</v>
      </c>
    </row>
  </sheetData>
  <autoFilter ref="F1:F4119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2:O4115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Pivot Experiment</vt:lpstr>
      <vt:lpstr>Sheet1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Alexandra Curtis</cp:lastModifiedBy>
  <dcterms:created xsi:type="dcterms:W3CDTF">2017-04-20T15:17:24Z</dcterms:created>
  <dcterms:modified xsi:type="dcterms:W3CDTF">2021-09-23T18:42:37Z</dcterms:modified>
</cp:coreProperties>
</file>