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9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AJ\DSI\C5 Input for participants\toGit\"/>
    </mc:Choice>
  </mc:AlternateContent>
  <xr:revisionPtr revIDLastSave="0" documentId="8_{06184177-C7D9-462C-860D-36B3671B437B}" xr6:coauthVersionLast="47" xr6:coauthVersionMax="47" xr10:uidLastSave="{00000000-0000-0000-0000-000000000000}"/>
  <bookViews>
    <workbookView xWindow="28680" yWindow="-120" windowWidth="29040" windowHeight="15720" tabRatio="436" activeTab="1" xr2:uid="{00000000-000D-0000-FFFF-FFFF00000000}"/>
  </bookViews>
  <sheets>
    <sheet name="Master Sheet" sheetId="1" r:id="rId1"/>
    <sheet name="Sheet10" sheetId="19" r:id="rId2"/>
    <sheet name="Sheet11" sheetId="20" r:id="rId3"/>
    <sheet name="Sheet6" sheetId="15" r:id="rId4"/>
    <sheet name="Tourist Forecast" sheetId="16" r:id="rId5"/>
    <sheet name="Domestic Visitors" sheetId="2" r:id="rId6"/>
    <sheet name="Hyderabad - Domestic Visitor" sheetId="9" r:id="rId7"/>
    <sheet name="Hyderabad - Foreign Visitors" sheetId="10" r:id="rId8"/>
    <sheet name="Domestic Visitors - EDA" sheetId="3" r:id="rId9"/>
    <sheet name="Foreign Visitors" sheetId="4" r:id="rId10"/>
    <sheet name="Foreign Visitors EDA" sheetId="6" r:id="rId11"/>
    <sheet name="CAGR" sheetId="12" r:id="rId12"/>
    <sheet name="PopulationtoTouristFootfall" sheetId="14" r:id="rId13"/>
    <sheet name="Sheet5" sheetId="11" r:id="rId14"/>
  </sheets>
  <definedNames>
    <definedName name="ExternalData_1" localSheetId="11" hidden="1">CAGR!$A$1:$G$34</definedName>
    <definedName name="ExternalData_1" localSheetId="12" hidden="1">PopulationtoTouristFootfall!$A$1:$D$34</definedName>
  </definedNames>
  <calcPr calcId="191029"/>
  <pivotCaches>
    <pivotCache cacheId="0" r:id="rId15"/>
    <pivotCache cacheId="1" r:id="rId16"/>
    <pivotCache cacheId="2" r:id="rId17"/>
  </pivotCaches>
</workbook>
</file>

<file path=xl/calcChain.xml><?xml version="1.0" encoding="utf-8"?>
<calcChain xmlns="http://schemas.openxmlformats.org/spreadsheetml/2006/main">
  <c r="M13" i="19" l="1"/>
  <c r="N3" i="19"/>
  <c r="M3" i="19"/>
  <c r="L3" i="20"/>
  <c r="K3" i="20"/>
  <c r="J3" i="20"/>
  <c r="B2" i="20"/>
  <c r="K3" i="19"/>
  <c r="E5" i="19"/>
  <c r="D5" i="19"/>
  <c r="C5" i="19"/>
  <c r="B5" i="19"/>
  <c r="B4" i="19"/>
  <c r="B3" i="19"/>
  <c r="B2" i="19"/>
  <c r="I8" i="15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M4" i="10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C6" i="20"/>
  <c r="C10" i="20"/>
  <c r="C7" i="20"/>
  <c r="C11" i="20"/>
  <c r="C8" i="20"/>
  <c r="C9" i="20"/>
  <c r="C6" i="19"/>
  <c r="C10" i="19"/>
  <c r="C7" i="19"/>
  <c r="C11" i="19"/>
  <c r="C8" i="19"/>
  <c r="C9" i="19"/>
  <c r="C6" i="16"/>
  <c r="C10" i="16"/>
  <c r="C11" i="16"/>
  <c r="C7" i="16"/>
  <c r="C8" i="16"/>
  <c r="C9" i="16"/>
  <c r="C6" i="10"/>
  <c r="C10" i="10"/>
  <c r="C7" i="10"/>
  <c r="C11" i="10"/>
  <c r="C8" i="10"/>
  <c r="C9" i="10"/>
  <c r="C6" i="9"/>
  <c r="C10" i="9"/>
  <c r="H4" i="9"/>
  <c r="H8" i="9"/>
  <c r="C7" i="9"/>
  <c r="C11" i="9"/>
  <c r="H5" i="9"/>
  <c r="C8" i="9"/>
  <c r="H2" i="9"/>
  <c r="H6" i="9"/>
  <c r="C9" i="9"/>
  <c r="H7" i="9"/>
  <c r="H3" i="9"/>
  <c r="D9" i="9"/>
  <c r="E11" i="9"/>
  <c r="E10" i="9"/>
  <c r="E9" i="9"/>
  <c r="D11" i="9"/>
  <c r="D10" i="9"/>
  <c r="D8" i="9"/>
  <c r="E7" i="9"/>
  <c r="E6" i="9"/>
  <c r="E8" i="9"/>
  <c r="D7" i="9"/>
  <c r="D6" i="9"/>
  <c r="D9" i="10"/>
  <c r="E11" i="10"/>
  <c r="E10" i="10"/>
  <c r="E9" i="10"/>
  <c r="D11" i="10"/>
  <c r="D10" i="10"/>
  <c r="D8" i="10"/>
  <c r="E7" i="10"/>
  <c r="E6" i="10"/>
  <c r="E8" i="10"/>
  <c r="D7" i="10"/>
  <c r="D6" i="10"/>
  <c r="E9" i="16"/>
  <c r="E7" i="16"/>
  <c r="E10" i="16"/>
  <c r="D9" i="16"/>
  <c r="D7" i="16"/>
  <c r="D10" i="16"/>
  <c r="D8" i="16"/>
  <c r="E6" i="16"/>
  <c r="E8" i="16"/>
  <c r="D6" i="16"/>
  <c r="D11" i="16"/>
  <c r="E11" i="16"/>
  <c r="E9" i="19"/>
  <c r="D11" i="19"/>
  <c r="E10" i="19"/>
  <c r="D9" i="19"/>
  <c r="E11" i="19"/>
  <c r="D10" i="19"/>
  <c r="D8" i="19"/>
  <c r="E7" i="19"/>
  <c r="E6" i="19"/>
  <c r="E8" i="19"/>
  <c r="D7" i="19"/>
  <c r="D6" i="19"/>
  <c r="D9" i="20"/>
  <c r="E11" i="20"/>
  <c r="E10" i="20"/>
  <c r="E9" i="20"/>
  <c r="D11" i="20"/>
  <c r="D10" i="20"/>
  <c r="D8" i="20"/>
  <c r="E7" i="20"/>
  <c r="E6" i="20"/>
  <c r="E8" i="20"/>
  <c r="D7" i="20"/>
  <c r="D6" i="20"/>
  <c r="E773" i="4"/>
  <c r="E1441" i="4"/>
  <c r="E718" i="4"/>
  <c r="E738" i="4"/>
  <c r="E538" i="4"/>
  <c r="E864" i="4"/>
  <c r="E1076" i="4"/>
  <c r="E137" i="4"/>
  <c r="E788" i="4"/>
  <c r="E775" i="4"/>
  <c r="E1343" i="4"/>
  <c r="E452" i="4"/>
  <c r="E918" i="4"/>
  <c r="E1063" i="4"/>
  <c r="E1254" i="4"/>
  <c r="E574" i="4"/>
  <c r="E932" i="4"/>
  <c r="E242" i="4"/>
  <c r="E81" i="4"/>
  <c r="E1148" i="4"/>
  <c r="E1135" i="4"/>
  <c r="E868" i="4"/>
  <c r="E1176" i="4"/>
  <c r="E836" i="4"/>
  <c r="E769" i="4"/>
  <c r="E29" i="4"/>
  <c r="E124" i="4"/>
  <c r="E376" i="4"/>
  <c r="E861" i="4"/>
  <c r="E930" i="4"/>
  <c r="E128" i="4"/>
  <c r="E1431" i="4"/>
  <c r="E1482" i="4"/>
  <c r="E1509" i="4"/>
  <c r="E928" i="4"/>
  <c r="E281" i="4"/>
  <c r="E255" i="4"/>
  <c r="E380" i="4"/>
  <c r="E1042" i="4"/>
  <c r="E699" i="4"/>
  <c r="E554" i="4"/>
  <c r="E500" i="4"/>
  <c r="E182" i="4"/>
  <c r="E257" i="4"/>
  <c r="E999" i="4"/>
  <c r="E544" i="4"/>
  <c r="E1162" i="4"/>
  <c r="E578" i="4"/>
  <c r="E258" i="4"/>
  <c r="E1483" i="4"/>
  <c r="E183" i="4"/>
  <c r="E484" i="4"/>
  <c r="E896" i="4"/>
  <c r="E1285" i="4"/>
  <c r="E338" i="4"/>
  <c r="E1506" i="4"/>
  <c r="E884" i="4"/>
  <c r="E1137" i="4"/>
  <c r="E1290" i="4"/>
  <c r="E70" i="4"/>
  <c r="E978" i="4"/>
  <c r="E68" i="4"/>
  <c r="E1344" i="4"/>
  <c r="E399" i="4"/>
  <c r="E438" i="4"/>
  <c r="E1432" i="4"/>
  <c r="E367" i="4"/>
  <c r="E159" i="4"/>
  <c r="E1289" i="4"/>
  <c r="E581" i="4"/>
  <c r="E229" i="4"/>
  <c r="E1301" i="4"/>
  <c r="E906" i="4"/>
  <c r="E834" i="4"/>
  <c r="E793" i="4"/>
  <c r="E822" i="4"/>
  <c r="E198" i="4"/>
  <c r="E1270" i="4"/>
  <c r="E332" i="4"/>
  <c r="E496" i="4"/>
  <c r="E839" i="4"/>
  <c r="E1193" i="4"/>
  <c r="E893" i="4"/>
  <c r="E478" i="4"/>
  <c r="E445" i="4"/>
  <c r="E113" i="4"/>
  <c r="E84" i="4"/>
  <c r="E459" i="4"/>
  <c r="E1436" i="4"/>
  <c r="E167" i="4"/>
  <c r="E1370" i="4"/>
  <c r="E589" i="4"/>
  <c r="E7" i="4"/>
  <c r="E384" i="4"/>
  <c r="E606" i="4"/>
  <c r="E179" i="4"/>
  <c r="E1247" i="4"/>
  <c r="E387" i="4"/>
  <c r="E79" i="4"/>
  <c r="E42" i="4"/>
  <c r="E995" i="4"/>
  <c r="E497" i="4"/>
  <c r="E872" i="4"/>
  <c r="E213" i="4"/>
  <c r="E689" i="4"/>
  <c r="E225" i="4"/>
  <c r="E236" i="4"/>
  <c r="E1455" i="4"/>
  <c r="E472" i="4"/>
  <c r="E723" i="4"/>
  <c r="E847" i="4"/>
  <c r="E911" i="4"/>
  <c r="E1319" i="4"/>
  <c r="E272" i="4"/>
  <c r="E1081" i="4"/>
  <c r="E157" i="4"/>
  <c r="E316" i="4"/>
  <c r="E1230" i="4"/>
  <c r="E877" i="4"/>
  <c r="E1003" i="4"/>
  <c r="E1413" i="4"/>
  <c r="E728" i="4"/>
  <c r="E114" i="4"/>
  <c r="E1459" i="4"/>
  <c r="E14" i="4"/>
  <c r="E1129" i="4"/>
  <c r="E38" i="4"/>
  <c r="E1067" i="4"/>
  <c r="E1380" i="4"/>
  <c r="E721" i="4"/>
  <c r="E252" i="4"/>
  <c r="E1130" i="4"/>
  <c r="E176" i="4"/>
  <c r="E161" i="4"/>
  <c r="E1242" i="4"/>
  <c r="E362" i="4"/>
  <c r="E1278" i="4"/>
  <c r="E303" i="4"/>
  <c r="E597" i="4"/>
  <c r="E798" i="4"/>
  <c r="E1013" i="4"/>
  <c r="E901" i="4"/>
  <c r="E163" i="4"/>
  <c r="E646" i="4"/>
  <c r="E707" i="4"/>
  <c r="E407" i="4"/>
  <c r="E214" i="4"/>
  <c r="E522" i="4"/>
  <c r="E1222" i="4"/>
  <c r="E1092" i="4"/>
  <c r="E751" i="4"/>
  <c r="E308" i="4"/>
  <c r="E56" i="4"/>
  <c r="E441" i="4"/>
  <c r="E961" i="4"/>
  <c r="E19" i="4"/>
  <c r="E1038" i="4"/>
  <c r="E453" i="4"/>
  <c r="E6" i="4"/>
  <c r="E1262" i="4"/>
  <c r="E1125" i="4"/>
  <c r="E1412" i="4"/>
  <c r="E155" i="4"/>
  <c r="E1369" i="4"/>
  <c r="E394" i="4"/>
  <c r="E1388" i="4"/>
  <c r="E1310" i="4"/>
  <c r="E776" i="4"/>
  <c r="E1449" i="4"/>
  <c r="E713" i="4"/>
  <c r="E1071" i="4"/>
  <c r="E929" i="4"/>
  <c r="E245" i="4"/>
  <c r="E1404" i="4"/>
  <c r="E310" i="4"/>
  <c r="E166" i="4"/>
  <c r="E73" i="4"/>
  <c r="E1256" i="4"/>
  <c r="E1121" i="4"/>
  <c r="E1400" i="4"/>
  <c r="E742" i="4"/>
  <c r="E679" i="4"/>
  <c r="E1107" i="4"/>
  <c r="E109" i="4"/>
  <c r="E997" i="4"/>
  <c r="E947" i="4"/>
  <c r="E1026" i="4"/>
  <c r="E215" i="4"/>
  <c r="E247" i="4"/>
  <c r="E352" i="4"/>
  <c r="E364" i="4"/>
  <c r="E741" i="4"/>
  <c r="E957" i="4"/>
  <c r="E887" i="4"/>
  <c r="E1280" i="4"/>
  <c r="E296" i="4"/>
  <c r="E593" i="4"/>
  <c r="E160" i="4"/>
  <c r="E1353" i="4"/>
  <c r="E339" i="4"/>
  <c r="E1447" i="4"/>
  <c r="E625" i="4"/>
  <c r="E392" i="4"/>
  <c r="E24" i="4"/>
  <c r="E628" i="4"/>
  <c r="E1403" i="4"/>
  <c r="E618" i="4"/>
  <c r="E398" i="4"/>
  <c r="E1442" i="4"/>
  <c r="E293" i="4"/>
  <c r="E295" i="4"/>
  <c r="E93" i="4"/>
  <c r="E603" i="4"/>
  <c r="E590" i="4"/>
  <c r="E403" i="4"/>
  <c r="E650" i="4"/>
  <c r="E1347" i="4"/>
  <c r="E938" i="4"/>
  <c r="E863" i="4"/>
  <c r="E1322" i="4"/>
  <c r="E521" i="4"/>
  <c r="E895" i="4"/>
  <c r="E122" i="4"/>
  <c r="E424" i="4"/>
  <c r="E77" i="4"/>
  <c r="E153" i="4"/>
  <c r="E1180" i="4"/>
  <c r="E1357" i="4"/>
  <c r="E524" i="4"/>
  <c r="E945" i="4"/>
  <c r="E586" i="4"/>
  <c r="E595" i="4"/>
  <c r="E8" i="4"/>
  <c r="E1233" i="4"/>
  <c r="E261" i="4"/>
  <c r="E411" i="4"/>
  <c r="E931" i="4"/>
  <c r="E540" i="4"/>
  <c r="E17" i="4"/>
  <c r="E786" i="4"/>
  <c r="E1342" i="4"/>
  <c r="E1339" i="4"/>
  <c r="E851" i="4"/>
  <c r="E491" i="4"/>
  <c r="E271" i="4"/>
  <c r="E180" i="4"/>
  <c r="E479" i="4"/>
  <c r="E440" i="4"/>
  <c r="E1378" i="4"/>
  <c r="E1399" i="4"/>
  <c r="E381" i="4"/>
  <c r="E1317" i="4"/>
  <c r="E506" i="4"/>
  <c r="E101" i="4"/>
  <c r="E785" i="4"/>
  <c r="E1327" i="4"/>
  <c r="E936" i="4"/>
  <c r="E323" i="4"/>
  <c r="E345" i="4"/>
  <c r="E1087" i="4"/>
  <c r="E1058" i="4"/>
  <c r="E302" i="4"/>
  <c r="E782" i="4"/>
  <c r="E244" i="4"/>
  <c r="E829" i="4"/>
  <c r="E426" i="4"/>
  <c r="E513" i="4"/>
  <c r="E1312" i="4"/>
  <c r="E846" i="4"/>
  <c r="E881" i="4"/>
  <c r="E535" i="4"/>
  <c r="E832" i="4"/>
  <c r="E282" i="4"/>
  <c r="E102" i="4"/>
  <c r="E111" i="4"/>
  <c r="E1018" i="4"/>
  <c r="E1128" i="4"/>
  <c r="E1065" i="4"/>
  <c r="E982" i="4"/>
  <c r="E732" i="4"/>
  <c r="E265" i="4"/>
  <c r="E336" i="4"/>
  <c r="E1407" i="4"/>
  <c r="E1198" i="4"/>
  <c r="E870" i="4"/>
  <c r="E151" i="4"/>
  <c r="E761" i="4"/>
  <c r="E141" i="4"/>
  <c r="E1425" i="4"/>
  <c r="E671" i="4"/>
  <c r="E1361" i="4"/>
  <c r="E607" i="4"/>
  <c r="E218" i="4"/>
  <c r="E1423" i="4"/>
  <c r="E501" i="4"/>
  <c r="E1190" i="4"/>
  <c r="E417" i="4"/>
  <c r="E900" i="4"/>
  <c r="E169" i="4"/>
  <c r="E1244" i="4"/>
  <c r="E1395" i="4"/>
  <c r="E1131" i="4"/>
  <c r="E1411" i="4"/>
  <c r="E1381" i="4"/>
  <c r="E278" i="4"/>
  <c r="E1336" i="4"/>
  <c r="E1328" i="4"/>
  <c r="E949" i="4"/>
  <c r="E65" i="4"/>
  <c r="E1308" i="4"/>
  <c r="E463" i="4"/>
  <c r="E502" i="4"/>
  <c r="E520" i="4"/>
  <c r="E45" i="4"/>
  <c r="E433" i="4"/>
  <c r="E188" i="4"/>
  <c r="E243" i="4"/>
  <c r="E795" i="4"/>
  <c r="E246" i="4"/>
  <c r="E1194" i="4"/>
  <c r="E1163" i="4"/>
  <c r="E697" i="4"/>
  <c r="E401" i="4"/>
  <c r="E737" i="4"/>
  <c r="E1300" i="4"/>
  <c r="E248" i="4"/>
  <c r="E37" i="4"/>
  <c r="E1199" i="4"/>
  <c r="E210" i="4"/>
  <c r="E736" i="4"/>
  <c r="E217" i="4"/>
  <c r="E135" i="4"/>
  <c r="E665" i="4"/>
  <c r="E750" i="4"/>
  <c r="E556" i="4"/>
  <c r="E1249" i="4"/>
  <c r="E575" i="4"/>
  <c r="E1398" i="4"/>
  <c r="E12" i="4"/>
  <c r="E26" i="4"/>
  <c r="E490" i="4"/>
  <c r="E1302" i="4"/>
  <c r="E1457" i="4"/>
  <c r="E1295" i="4"/>
  <c r="E1226" i="4"/>
  <c r="E943" i="4"/>
  <c r="E1215" i="4"/>
  <c r="E980" i="4"/>
  <c r="E480" i="4"/>
  <c r="E449" i="4"/>
  <c r="E777" i="4"/>
  <c r="E566" i="4"/>
  <c r="E108" i="4"/>
  <c r="E685" i="4"/>
  <c r="E471" i="4"/>
  <c r="E419" i="4"/>
  <c r="E632" i="4"/>
  <c r="E1287" i="4"/>
  <c r="E1088" i="4"/>
  <c r="E1007" i="4"/>
  <c r="E324" i="4"/>
  <c r="E1257" i="4"/>
  <c r="E1225" i="4"/>
  <c r="E768" i="4"/>
  <c r="E894" i="4"/>
  <c r="E856" i="4"/>
  <c r="E134" i="4"/>
  <c r="E1283" i="4"/>
  <c r="E1059" i="4"/>
  <c r="E1209" i="4"/>
  <c r="E60" i="4"/>
  <c r="E1297" i="4"/>
  <c r="E1218" i="4"/>
  <c r="E813" i="4"/>
  <c r="E734" i="4"/>
  <c r="E1426" i="4"/>
  <c r="E1355" i="4"/>
  <c r="E989" i="4"/>
  <c r="E577" i="4"/>
  <c r="E1048" i="4"/>
  <c r="E1227" i="4"/>
  <c r="E890" i="4"/>
  <c r="E1323" i="4"/>
  <c r="E733" i="4"/>
  <c r="E510" i="4"/>
  <c r="E1480" i="4"/>
  <c r="E455" i="4"/>
  <c r="E422" i="4"/>
  <c r="E1201" i="4"/>
  <c r="E1501" i="4"/>
  <c r="E1207" i="4"/>
  <c r="E1352" i="4"/>
  <c r="E1112" i="4"/>
  <c r="E4" i="4"/>
  <c r="E866" i="4"/>
  <c r="E860" i="4"/>
  <c r="E283" i="4"/>
  <c r="E1259" i="4"/>
  <c r="E1351" i="4"/>
  <c r="E1245" i="4"/>
  <c r="E874" i="4"/>
  <c r="E1141" i="4"/>
  <c r="E1365" i="4"/>
  <c r="E152" i="4"/>
  <c r="E126" i="4"/>
  <c r="E645" i="4"/>
  <c r="E11" i="4"/>
  <c r="E648" i="4"/>
  <c r="E467" i="4"/>
  <c r="E1221" i="4"/>
  <c r="E1217" i="4"/>
  <c r="E747" i="4"/>
  <c r="E1085" i="4"/>
  <c r="E843" i="4"/>
  <c r="E1096" i="4"/>
  <c r="E691" i="4"/>
  <c r="E97" i="4"/>
  <c r="E934" i="4"/>
  <c r="E144" i="4"/>
  <c r="E826" i="4"/>
  <c r="E1228" i="4"/>
  <c r="E1195" i="4"/>
  <c r="E57" i="4"/>
  <c r="E558" i="4"/>
  <c r="E760" i="4"/>
  <c r="E965" i="4"/>
  <c r="E393" i="4"/>
  <c r="E1093" i="4"/>
  <c r="E264" i="4"/>
  <c r="E886" i="4"/>
  <c r="E1405" i="4"/>
  <c r="E1497" i="4"/>
  <c r="E164" i="4"/>
  <c r="E746" i="4"/>
  <c r="E1025" i="4"/>
  <c r="E600" i="4"/>
  <c r="E903" i="4"/>
  <c r="E397" i="4"/>
  <c r="E778" i="4"/>
  <c r="E1036" i="4"/>
  <c r="E1320" i="4"/>
  <c r="E968" i="4"/>
  <c r="E13" i="4"/>
  <c r="E964" i="4"/>
  <c r="E536" i="4"/>
  <c r="E724" i="4"/>
  <c r="E444" i="4"/>
  <c r="E1203" i="4"/>
  <c r="E358" i="4"/>
  <c r="E277" i="4"/>
  <c r="E525" i="4"/>
  <c r="E1288" i="4"/>
  <c r="E942" i="4"/>
  <c r="E3" i="4"/>
  <c r="E447" i="4"/>
  <c r="E337" i="4"/>
  <c r="E958" i="4"/>
  <c r="E259" i="4"/>
  <c r="E154" i="4"/>
  <c r="E405" i="4"/>
  <c r="E386" i="4"/>
  <c r="E110" i="4"/>
  <c r="E674" i="4"/>
  <c r="E62" i="4"/>
  <c r="E1507" i="4"/>
  <c r="E630" i="4"/>
  <c r="E1196" i="4"/>
  <c r="E619" i="4"/>
  <c r="E76" i="4"/>
  <c r="E1394" i="4"/>
  <c r="E1428" i="4"/>
  <c r="E147" i="4"/>
  <c r="E1091" i="4"/>
  <c r="E21" i="4"/>
  <c r="E1024" i="4"/>
  <c r="E627" i="4"/>
  <c r="E1044" i="4"/>
  <c r="E43" i="4"/>
  <c r="E177" i="4"/>
  <c r="E1421" i="4"/>
  <c r="E224" i="4"/>
  <c r="E47" i="4"/>
  <c r="E1375" i="4"/>
  <c r="E193" i="4"/>
  <c r="E477" i="4"/>
  <c r="E1383" i="4"/>
  <c r="E530" i="4"/>
  <c r="E662" i="4"/>
  <c r="E374" i="4"/>
  <c r="E1326" i="4"/>
  <c r="E206" i="4"/>
  <c r="E688" i="4"/>
  <c r="E1363" i="4"/>
  <c r="E951" i="4"/>
  <c r="E787" i="4"/>
  <c r="E622" i="4"/>
  <c r="E290" i="4"/>
  <c r="E1113" i="4"/>
  <c r="E1496" i="4"/>
  <c r="E382" i="4"/>
  <c r="E609" i="4"/>
  <c r="E1017" i="4"/>
  <c r="E582" i="4"/>
  <c r="E726" i="4"/>
  <c r="E1495" i="4"/>
  <c r="E1433" i="4"/>
  <c r="E1185" i="4"/>
  <c r="E850" i="4"/>
  <c r="E436" i="4"/>
  <c r="E818" i="4"/>
  <c r="E1002" i="4"/>
  <c r="E27" i="4"/>
  <c r="E1456" i="4"/>
  <c r="E784" i="4"/>
  <c r="E1266" i="4"/>
  <c r="E495" i="4"/>
  <c r="E1054" i="4"/>
  <c r="E366" i="4"/>
  <c r="E103" i="4"/>
  <c r="E748" i="4"/>
  <c r="E1362" i="4"/>
  <c r="E85" i="4"/>
  <c r="E10" i="4"/>
  <c r="E1075" i="4"/>
  <c r="E498" i="4"/>
  <c r="E991" i="4"/>
  <c r="E1286" i="4"/>
  <c r="E1147" i="4"/>
  <c r="E905" i="4"/>
  <c r="E1292" i="4"/>
  <c r="E83" i="4"/>
  <c r="E297" i="4"/>
  <c r="E331" i="4"/>
  <c r="E1427" i="4"/>
  <c r="E333" i="4"/>
  <c r="E395" i="4"/>
  <c r="E329" i="4"/>
  <c r="E882" i="4"/>
  <c r="E391" i="4"/>
  <c r="E845" i="4"/>
  <c r="E99" i="4"/>
  <c r="E569" i="4"/>
  <c r="E425" i="4"/>
  <c r="E344" i="4"/>
  <c r="E185" i="4"/>
  <c r="E975" i="4"/>
  <c r="E1166" i="4"/>
  <c r="E803" i="4"/>
  <c r="E626" i="4"/>
  <c r="E759" i="4"/>
  <c r="E631" i="4"/>
  <c r="E389" i="4"/>
  <c r="E681" i="4"/>
  <c r="E783" i="4"/>
  <c r="E963" i="4"/>
  <c r="E910" i="4"/>
  <c r="E48" i="4"/>
  <c r="E898" i="4"/>
  <c r="E461" i="4"/>
  <c r="E735" i="4"/>
  <c r="E508" i="4"/>
  <c r="E542" i="4"/>
  <c r="E565" i="4"/>
  <c r="E66" i="4"/>
  <c r="E280" i="4"/>
  <c r="E633" i="4"/>
  <c r="E641" i="4"/>
  <c r="E120" i="4"/>
  <c r="E848" i="4"/>
  <c r="E1504" i="4"/>
  <c r="E979" i="4"/>
  <c r="E1348" i="4"/>
  <c r="E25" i="4"/>
  <c r="E1276" i="4"/>
  <c r="E564" i="4"/>
  <c r="E876" i="4"/>
  <c r="E827" i="4"/>
  <c r="E1139" i="4"/>
  <c r="E304" i="4"/>
  <c r="E1103" i="4"/>
  <c r="E1144" i="4"/>
  <c r="E1340" i="4"/>
  <c r="E740" i="4"/>
  <c r="E655" i="4"/>
  <c r="E576" i="4"/>
  <c r="E235" i="4"/>
  <c r="E686" i="4"/>
  <c r="E1086" i="4"/>
  <c r="E621" i="4"/>
  <c r="E1489" i="4"/>
  <c r="E638" i="4"/>
  <c r="E254" i="4"/>
  <c r="E476" i="4"/>
  <c r="E1100" i="4"/>
  <c r="E1513" i="4"/>
  <c r="E1499" i="4"/>
  <c r="E446" i="4"/>
  <c r="E1511" i="4"/>
  <c r="E1023" i="4"/>
  <c r="E1200" i="4"/>
  <c r="E660" i="4"/>
  <c r="E460" i="4"/>
  <c r="E925" i="4"/>
  <c r="E209" i="4"/>
  <c r="E1061" i="4"/>
  <c r="E855" i="4"/>
  <c r="E289" i="4"/>
  <c r="E1346" i="4"/>
  <c r="E46" i="4"/>
  <c r="E1453" i="4"/>
  <c r="E1471" i="4"/>
  <c r="E1084" i="4"/>
  <c r="E481" i="4"/>
  <c r="E1454" i="4"/>
  <c r="E548" i="4"/>
  <c r="E701" i="4"/>
  <c r="E1074" i="4"/>
  <c r="E656" i="4"/>
  <c r="E450" i="4"/>
  <c r="E835" i="4"/>
  <c r="E317" i="4"/>
  <c r="E1505" i="4"/>
  <c r="E486" i="4"/>
  <c r="E371" i="4"/>
  <c r="E1154" i="4"/>
  <c r="E1142" i="4"/>
  <c r="E1418" i="4"/>
  <c r="E844" i="4"/>
  <c r="E610" i="4"/>
  <c r="E1275" i="4"/>
  <c r="E286" i="4"/>
  <c r="E82" i="4"/>
  <c r="E823" i="4"/>
  <c r="E1338" i="4"/>
  <c r="E1298" i="4"/>
  <c r="E353" i="4"/>
  <c r="E762" i="4"/>
  <c r="E605" i="4"/>
  <c r="E1379" i="4"/>
  <c r="E664" i="4"/>
  <c r="E1329" i="4"/>
  <c r="E774" i="4"/>
  <c r="E617" i="4"/>
  <c r="E956" i="4"/>
  <c r="E974" i="4"/>
  <c r="E805" i="4"/>
  <c r="E292" i="4"/>
  <c r="E659" i="4"/>
  <c r="E100" i="4"/>
  <c r="E385" i="4"/>
  <c r="E190" i="4"/>
  <c r="E368" i="4"/>
  <c r="E1181" i="4"/>
  <c r="E509" i="4"/>
  <c r="E1009" i="4"/>
  <c r="E212" i="4"/>
  <c r="E300" i="4"/>
  <c r="E351" i="4"/>
  <c r="E511" i="4"/>
  <c r="E465" i="4"/>
  <c r="E194" i="4"/>
  <c r="E239" i="4"/>
  <c r="E1020" i="4"/>
  <c r="E580" i="4"/>
  <c r="E197" i="4"/>
  <c r="E168" i="4"/>
  <c r="E1184" i="4"/>
  <c r="E499" i="4"/>
  <c r="E1385" i="4"/>
  <c r="E78" i="4"/>
  <c r="E779" i="4"/>
  <c r="E1004" i="4"/>
  <c r="E199" i="4"/>
  <c r="E1444" i="4"/>
  <c r="E596" i="4"/>
  <c r="E1510" i="4"/>
  <c r="E1110" i="4"/>
  <c r="E840" i="4"/>
  <c r="E1274" i="4"/>
  <c r="E437" i="4"/>
  <c r="E639" i="4"/>
  <c r="E885" i="4"/>
  <c r="E1485" i="4"/>
  <c r="E1171" i="4"/>
  <c r="E984" i="4"/>
  <c r="E1039" i="4"/>
  <c r="E921" i="4"/>
  <c r="E1235" i="4"/>
  <c r="E973" i="4"/>
  <c r="E1118" i="4"/>
  <c r="E494" i="4"/>
  <c r="E1223" i="4"/>
  <c r="E653" i="4"/>
  <c r="E1251" i="4"/>
  <c r="E986" i="4"/>
  <c r="E211" i="4"/>
  <c r="E587" i="4"/>
  <c r="E584" i="4"/>
  <c r="E912" i="4"/>
  <c r="E1435" i="4"/>
  <c r="E604" i="4"/>
  <c r="E1213" i="4"/>
  <c r="E202" i="4"/>
  <c r="E365" i="4"/>
  <c r="E335" i="4"/>
  <c r="E1417" i="4"/>
  <c r="E1396" i="4"/>
  <c r="E341" i="4"/>
  <c r="E1156" i="4"/>
  <c r="E33" i="4"/>
  <c r="E704" i="4"/>
  <c r="E390" i="4"/>
  <c r="E571" i="4"/>
  <c r="E71" i="4"/>
  <c r="E1179" i="4"/>
  <c r="E1122" i="4"/>
  <c r="E766" i="4"/>
  <c r="E356" i="4"/>
  <c r="E512" i="4"/>
  <c r="E9" i="4"/>
  <c r="E1446" i="4"/>
  <c r="E996" i="4"/>
  <c r="E475" i="4"/>
  <c r="E347" i="4"/>
  <c r="E1248" i="4"/>
  <c r="E1079" i="4"/>
  <c r="E1035" i="4"/>
  <c r="E372" i="4"/>
  <c r="E249" i="4"/>
  <c r="E396" i="4"/>
  <c r="E1309" i="4"/>
  <c r="E201" i="4"/>
  <c r="E725" i="4"/>
  <c r="E136" i="4"/>
  <c r="E585" i="4"/>
  <c r="E1077" i="4"/>
  <c r="E694" i="4"/>
  <c r="E1332" i="4"/>
  <c r="E172" i="4"/>
  <c r="E555" i="4"/>
  <c r="E1391" i="4"/>
  <c r="E361" i="4"/>
  <c r="E837" i="4"/>
  <c r="E1318" i="4"/>
  <c r="E1062" i="4"/>
  <c r="E52" i="4"/>
  <c r="E1211" i="4"/>
  <c r="E1205" i="4"/>
  <c r="E226" i="4"/>
  <c r="E677" i="4"/>
  <c r="E123" i="4"/>
  <c r="E985" i="4"/>
  <c r="E1462" i="4"/>
  <c r="E629" i="4"/>
  <c r="E517" i="4"/>
  <c r="E715" i="4"/>
  <c r="E1030" i="4"/>
  <c r="E1043" i="4"/>
  <c r="E263" i="4"/>
  <c r="E1104" i="4"/>
  <c r="E184" i="4"/>
  <c r="E1406" i="4"/>
  <c r="E687" i="4"/>
  <c r="E435" i="4"/>
  <c r="E709" i="4"/>
  <c r="E207" i="4"/>
  <c r="E1337" i="4"/>
  <c r="E880" i="4"/>
  <c r="E410" i="4"/>
  <c r="E1293" i="4"/>
  <c r="E1475" i="4"/>
  <c r="E1271" i="4"/>
  <c r="E1305" i="4"/>
  <c r="E1015" i="4"/>
  <c r="E87" i="4"/>
  <c r="E443" i="4"/>
  <c r="E18" i="4"/>
  <c r="E804" i="4"/>
  <c r="E891" i="4"/>
  <c r="E914" i="4"/>
  <c r="E647" i="4"/>
  <c r="E1210" i="4"/>
  <c r="E853" i="4"/>
  <c r="E143" i="4"/>
  <c r="E620" i="4"/>
  <c r="E1371" i="4"/>
  <c r="E570" i="4"/>
  <c r="E993" i="4"/>
  <c r="E562" i="4"/>
  <c r="E189" i="4"/>
  <c r="E1335" i="4"/>
  <c r="E654" i="4"/>
  <c r="E1188" i="4"/>
  <c r="E275" i="4"/>
  <c r="E611" i="4"/>
  <c r="E875" i="4"/>
  <c r="E74" i="4"/>
  <c r="E1303" i="4"/>
  <c r="E378" i="4"/>
  <c r="E1478" i="4"/>
  <c r="E148" i="4"/>
  <c r="E1330" i="4"/>
  <c r="E791" i="4"/>
  <c r="E354" i="4"/>
  <c r="E970" i="4"/>
  <c r="E959" i="4"/>
  <c r="E1490" i="4"/>
  <c r="E1260" i="4"/>
  <c r="E1470" i="4"/>
  <c r="E1098" i="4"/>
  <c r="E1476" i="4"/>
  <c r="E173" i="4"/>
  <c r="E675" i="4"/>
  <c r="E1083" i="4"/>
  <c r="E809" i="4"/>
  <c r="E722" i="4"/>
  <c r="E1464" i="4"/>
  <c r="E1157" i="4"/>
  <c r="E220" i="4"/>
  <c r="E640" i="4"/>
  <c r="E799" i="4"/>
  <c r="E165" i="4"/>
  <c r="E196" i="4"/>
  <c r="E434" i="4"/>
  <c r="E420" i="4"/>
  <c r="E753" i="4"/>
  <c r="E636" i="4"/>
  <c r="E909" i="4"/>
  <c r="E1052" i="4"/>
  <c r="E253" i="4"/>
  <c r="E1105" i="4"/>
  <c r="E1094" i="4"/>
  <c r="E771" i="4"/>
  <c r="E1265" i="4"/>
  <c r="E1424" i="4"/>
  <c r="E916" i="4"/>
  <c r="E346" i="4"/>
  <c r="E1277" i="4"/>
  <c r="E696" i="4"/>
  <c r="E825" i="4"/>
  <c r="E1057" i="4"/>
  <c r="E1429" i="4"/>
  <c r="E64" i="4"/>
  <c r="E717" i="4"/>
  <c r="E485" i="4"/>
  <c r="E1487" i="4"/>
  <c r="E142" i="4"/>
  <c r="E1253" i="4"/>
  <c r="E1401" i="4"/>
  <c r="E320" i="4"/>
  <c r="E222" i="4"/>
  <c r="E1106" i="4"/>
  <c r="E314" i="4"/>
  <c r="E430" i="4"/>
  <c r="E1416" i="4"/>
  <c r="E1208" i="4"/>
  <c r="E579" i="4"/>
  <c r="E1451" i="4"/>
  <c r="E482" i="4"/>
  <c r="E1461" i="4"/>
  <c r="E1494" i="4"/>
  <c r="E28" i="4"/>
  <c r="E321" i="4"/>
  <c r="E561" i="4"/>
  <c r="E557" i="4"/>
  <c r="E36" i="4"/>
  <c r="E1006" i="4"/>
  <c r="E139" i="4"/>
  <c r="E1503" i="4"/>
  <c r="E1263" i="4"/>
  <c r="E770" i="4"/>
  <c r="E32" i="4"/>
  <c r="E623" i="4"/>
  <c r="E1331" i="4"/>
  <c r="E149" i="4"/>
  <c r="E987" i="4"/>
  <c r="E922" i="4"/>
  <c r="E1019" i="4"/>
  <c r="E138" i="4"/>
  <c r="E1064" i="4"/>
  <c r="E1430" i="4"/>
  <c r="E767" i="4"/>
  <c r="E657" i="4"/>
  <c r="E379" i="4"/>
  <c r="E1197" i="4"/>
  <c r="E808" i="4"/>
  <c r="E904" i="4"/>
  <c r="E294" i="4"/>
  <c r="E473" i="4"/>
  <c r="E1120" i="4"/>
  <c r="E40" i="4"/>
  <c r="E451" i="4"/>
  <c r="E841" i="4"/>
  <c r="E1133" i="4"/>
  <c r="E1167" i="4"/>
  <c r="E1060" i="4"/>
  <c r="E458" i="4"/>
  <c r="E256" i="4"/>
  <c r="E409" i="4"/>
  <c r="E1267" i="4"/>
  <c r="E1204" i="4"/>
  <c r="E676" i="4"/>
  <c r="E1239" i="4"/>
  <c r="E145" i="4"/>
  <c r="E796" i="4"/>
  <c r="E518" i="4"/>
  <c r="E1191" i="4"/>
  <c r="E162" i="4"/>
  <c r="E489" i="4"/>
  <c r="E503" i="4"/>
  <c r="E546" i="4"/>
  <c r="E531" i="4"/>
  <c r="E115" i="4"/>
  <c r="E1046" i="4"/>
  <c r="E754" i="4"/>
  <c r="E306" i="4"/>
  <c r="E1161" i="4"/>
  <c r="E831" i="4"/>
  <c r="E1031" i="4"/>
  <c r="E549" i="4"/>
  <c r="E971" i="4"/>
  <c r="E1460" i="4"/>
  <c r="E820" i="4"/>
  <c r="E933" i="4"/>
  <c r="E1182" i="4"/>
  <c r="E1364" i="4"/>
  <c r="E1231" i="4"/>
  <c r="E488" i="4"/>
  <c r="E516" i="4"/>
  <c r="E842" i="4"/>
  <c r="E1467" i="4"/>
  <c r="E469" i="4"/>
  <c r="E1250" i="4"/>
  <c r="E470" i="4"/>
  <c r="E1220" i="4"/>
  <c r="E301" i="4"/>
  <c r="E541" i="4"/>
  <c r="E1158" i="4"/>
  <c r="E1021" i="4"/>
  <c r="E712" i="4"/>
  <c r="E1070" i="4"/>
  <c r="E1402" i="4"/>
  <c r="E523" i="4"/>
  <c r="E817" i="4"/>
  <c r="E191" i="4"/>
  <c r="E192" i="4"/>
  <c r="E418" i="4"/>
  <c r="E427" i="4"/>
  <c r="E924" i="4"/>
  <c r="E466" i="4"/>
  <c r="E1448" i="4"/>
  <c r="E1252" i="4"/>
  <c r="E1410" i="4"/>
  <c r="E1382" i="4"/>
  <c r="E588" i="4"/>
  <c r="E752" i="4"/>
  <c r="E238" i="4"/>
  <c r="E758" i="4"/>
  <c r="E423" i="4"/>
  <c r="E54" i="4"/>
  <c r="E833" i="4"/>
  <c r="E1408" i="4"/>
  <c r="E412" i="4"/>
  <c r="E1477" i="4"/>
  <c r="E181" i="4"/>
  <c r="E838" i="4"/>
  <c r="E1028" i="4"/>
  <c r="E1224" i="4"/>
  <c r="E1149" i="4"/>
  <c r="E672" i="4"/>
  <c r="E1027" i="4"/>
  <c r="E1291" i="4"/>
  <c r="E130" i="4"/>
  <c r="E801" i="4"/>
  <c r="E428" i="4"/>
  <c r="E1164" i="4"/>
  <c r="E678" i="4"/>
  <c r="E186" i="4"/>
  <c r="E857" i="4"/>
  <c r="E94" i="4"/>
  <c r="E792" i="4"/>
  <c r="E772" i="4"/>
  <c r="E873" i="4"/>
  <c r="E112" i="4"/>
  <c r="E749" i="4"/>
  <c r="E1268" i="4"/>
  <c r="E867" i="4"/>
  <c r="E44" i="4"/>
  <c r="E127" i="4"/>
  <c r="E612" i="4"/>
  <c r="E89" i="4"/>
  <c r="E307" i="4"/>
  <c r="E944" i="4"/>
  <c r="E58" i="4"/>
  <c r="E1099" i="4"/>
  <c r="E1080" i="4"/>
  <c r="E232" i="4"/>
  <c r="E421" i="4"/>
  <c r="E328" i="4"/>
  <c r="E998" i="4"/>
  <c r="E1358" i="4"/>
  <c r="E666" i="4"/>
  <c r="E1082" i="4"/>
  <c r="E1281" i="4"/>
  <c r="E780" i="4"/>
  <c r="E267" i="4"/>
  <c r="E698" i="4"/>
  <c r="E178" i="4"/>
  <c r="E1155" i="4"/>
  <c r="E1392" i="4"/>
  <c r="E730" i="4"/>
  <c r="E284" i="4"/>
  <c r="E1073" i="4"/>
  <c r="E849" i="4"/>
  <c r="E862" i="4"/>
  <c r="E266" i="4"/>
  <c r="E962" i="4"/>
  <c r="E1072" i="4"/>
  <c r="E889" i="4"/>
  <c r="E340" i="4"/>
  <c r="E598" i="4"/>
  <c r="E216" i="4"/>
  <c r="E31" i="4"/>
  <c r="E274" i="4"/>
  <c r="E878" i="4"/>
  <c r="E406" i="4"/>
  <c r="E16" i="4"/>
  <c r="E442" i="4"/>
  <c r="E1321" i="4"/>
  <c r="E1450" i="4"/>
  <c r="E967" i="4"/>
  <c r="E231" i="4"/>
  <c r="E1469" i="4"/>
  <c r="E359" i="4"/>
  <c r="E1108" i="4"/>
  <c r="E927" i="4"/>
  <c r="E299" i="4"/>
  <c r="E1050" i="4"/>
  <c r="E568" i="4"/>
  <c r="E1069" i="4"/>
  <c r="E404" i="4"/>
  <c r="E815" i="4"/>
  <c r="E1498" i="4"/>
  <c r="E88" i="4"/>
  <c r="E673" i="4"/>
  <c r="E205" i="4"/>
  <c r="E719" i="4"/>
  <c r="E5" i="4"/>
  <c r="E1366" i="4"/>
  <c r="E1008" i="4"/>
  <c r="E1307" i="4"/>
  <c r="E1232" i="4"/>
  <c r="E1183" i="4"/>
  <c r="E1434" i="4"/>
  <c r="E203" i="4"/>
  <c r="E1066" i="4"/>
  <c r="E635" i="4"/>
  <c r="E920" i="4"/>
  <c r="E1466" i="4"/>
  <c r="E1377" i="4"/>
  <c r="E670" i="4"/>
  <c r="E1219" i="4"/>
  <c r="E1272" i="4"/>
  <c r="E1151" i="4"/>
  <c r="E547" i="4"/>
  <c r="E1165" i="4"/>
  <c r="E591" i="4"/>
  <c r="E559" i="4"/>
  <c r="E1439" i="4"/>
  <c r="E1240" i="4"/>
  <c r="E327" i="4"/>
  <c r="E315" i="4"/>
  <c r="E1273" i="4"/>
  <c r="E695" i="4"/>
  <c r="E794" i="4"/>
  <c r="E2" i="4"/>
  <c r="E983" i="4"/>
  <c r="E408" i="4"/>
  <c r="E221" i="4"/>
  <c r="E897" i="4"/>
  <c r="E1356" i="4"/>
  <c r="E370" i="4"/>
  <c r="E1146" i="4"/>
  <c r="E859" i="4"/>
  <c r="E106" i="4"/>
  <c r="E917" i="4"/>
  <c r="E1168" i="4"/>
  <c r="E830" i="4"/>
  <c r="E1011" i="4"/>
  <c r="E53" i="4"/>
  <c r="E533" i="4"/>
  <c r="E806" i="4"/>
  <c r="E888" i="4"/>
  <c r="E1150" i="4"/>
  <c r="E814" i="4"/>
  <c r="E121" i="4"/>
  <c r="E1132" i="4"/>
  <c r="E919" i="4"/>
  <c r="E1111" i="4"/>
  <c r="E1269" i="4"/>
  <c r="E375" i="4"/>
  <c r="E824" i="4"/>
  <c r="E714" i="4"/>
  <c r="E977" i="4"/>
  <c r="E515" i="4"/>
  <c r="E1206" i="4"/>
  <c r="E1282" i="4"/>
  <c r="E649" i="4"/>
  <c r="E91" i="4"/>
  <c r="E1359" i="4"/>
  <c r="E1089" i="4"/>
  <c r="E692" i="4"/>
  <c r="E1238" i="4"/>
  <c r="E1422" i="4"/>
  <c r="E39" i="4"/>
  <c r="E807" i="4"/>
  <c r="E1306" i="4"/>
  <c r="E781" i="4"/>
  <c r="E487" i="4"/>
  <c r="E400" i="4"/>
  <c r="E790" i="4"/>
  <c r="E448" i="4"/>
  <c r="E743" i="4"/>
  <c r="E1152" i="4"/>
  <c r="E706" i="4"/>
  <c r="E1500" i="4"/>
  <c r="E828" i="4"/>
  <c r="E1102" i="4"/>
  <c r="E1409" i="4"/>
  <c r="E668" i="4"/>
  <c r="E1143" i="4"/>
  <c r="E50" i="4"/>
  <c r="E1202" i="4"/>
  <c r="E599" i="4"/>
  <c r="E95" i="4"/>
  <c r="E763" i="4"/>
  <c r="E567" i="4"/>
  <c r="E883" i="4"/>
  <c r="E105" i="4"/>
  <c r="E560" i="4"/>
  <c r="E383" i="4"/>
  <c r="E644" i="4"/>
  <c r="E765" i="4"/>
  <c r="E415" i="4"/>
  <c r="E1316" i="4"/>
  <c r="E158" i="4"/>
  <c r="E1440" i="4"/>
  <c r="E819" i="4"/>
  <c r="E643" i="4"/>
  <c r="E1372" i="4"/>
  <c r="E456" i="4"/>
  <c r="E1034" i="4"/>
  <c r="E1236" i="4"/>
  <c r="E624" i="4"/>
  <c r="E1189" i="4"/>
  <c r="E988" i="4"/>
  <c r="E311" i="4"/>
  <c r="E273" i="4"/>
  <c r="E1493" i="4"/>
  <c r="E1438" i="4"/>
  <c r="E170" i="4"/>
  <c r="E700" i="4"/>
  <c r="E75" i="4"/>
  <c r="E262" i="4"/>
  <c r="E637" i="4"/>
  <c r="E812" i="4"/>
  <c r="E811" i="4"/>
  <c r="E150" i="4"/>
  <c r="E462" i="4"/>
  <c r="E789" i="4"/>
  <c r="E1000" i="4"/>
  <c r="E41" i="4"/>
  <c r="E1032" i="4"/>
  <c r="E1216" i="4"/>
  <c r="E285" i="4"/>
  <c r="E1484" i="4"/>
  <c r="E1304" i="4"/>
  <c r="E939" i="4"/>
  <c r="E1012" i="4"/>
  <c r="E1368" i="4"/>
  <c r="E1134" i="4"/>
  <c r="E1049" i="4"/>
  <c r="E1172" i="4"/>
  <c r="E1367" i="4"/>
  <c r="E15" i="4"/>
  <c r="E1186" i="4"/>
  <c r="E175" i="4"/>
  <c r="E755" i="4"/>
  <c r="E1473" i="4"/>
  <c r="E492" i="4"/>
  <c r="E1376" i="4"/>
  <c r="E1488" i="4"/>
  <c r="E504" i="4"/>
  <c r="E204" i="4"/>
  <c r="E1437" i="4"/>
  <c r="E899" i="4"/>
  <c r="E1279" i="4"/>
  <c r="E357" i="4"/>
  <c r="E1160" i="4"/>
  <c r="E107" i="4"/>
  <c r="E298" i="4"/>
  <c r="E966" i="4"/>
  <c r="E1311" i="4"/>
  <c r="E1390" i="4"/>
  <c r="E545" i="4"/>
  <c r="E869" i="4"/>
  <c r="E118" i="4"/>
  <c r="E727" i="4"/>
  <c r="E1124" i="4"/>
  <c r="E702" i="4"/>
  <c r="E1140" i="4"/>
  <c r="E431" i="4"/>
  <c r="E553" i="4"/>
  <c r="E960" i="4"/>
  <c r="E343" i="4"/>
  <c r="E1138" i="4"/>
  <c r="E952" i="4"/>
  <c r="E208" i="4"/>
  <c r="E1119" i="4"/>
  <c r="E49" i="4"/>
  <c r="E1255" i="4"/>
  <c r="E260" i="4"/>
  <c r="E594" i="4"/>
  <c r="E634" i="4"/>
  <c r="E1386" i="4"/>
  <c r="E140" i="4"/>
  <c r="E291" i="4"/>
  <c r="E690" i="4"/>
  <c r="E131" i="4"/>
  <c r="E913" i="4"/>
  <c r="E51" i="4"/>
  <c r="E652" i="4"/>
  <c r="E1341" i="4"/>
  <c r="E1415" i="4"/>
  <c r="E663" i="4"/>
  <c r="E90" i="4"/>
  <c r="E534" i="4"/>
  <c r="E923" i="4"/>
  <c r="E200" i="4"/>
  <c r="E240" i="4"/>
  <c r="E800" i="4"/>
  <c r="E230" i="4"/>
  <c r="E305" i="4"/>
  <c r="E1315" i="4"/>
  <c r="E325" i="4"/>
  <c r="E1040" i="4"/>
  <c r="E1384" i="4"/>
  <c r="E219" i="4"/>
  <c r="E972" i="4"/>
  <c r="E716" i="4"/>
  <c r="E532" i="4"/>
  <c r="E1229" i="4"/>
  <c r="E865" i="4"/>
  <c r="E350" i="4"/>
  <c r="E228" i="4"/>
  <c r="E330" i="4"/>
  <c r="E1452" i="4"/>
  <c r="E1314" i="4"/>
  <c r="E1173" i="4"/>
  <c r="E1508" i="4"/>
  <c r="E892" i="4"/>
  <c r="E1123" i="4"/>
  <c r="E729" i="4"/>
  <c r="E439" i="4"/>
  <c r="E519" i="4"/>
  <c r="E269" i="4"/>
  <c r="E1097" i="4"/>
  <c r="E1115" i="4"/>
  <c r="E388" i="4"/>
  <c r="E1187" i="4"/>
  <c r="E457" i="4"/>
  <c r="E1502" i="4"/>
  <c r="E234" i="4"/>
  <c r="E187" i="4"/>
  <c r="E539" i="4"/>
  <c r="E907" i="4"/>
  <c r="E360" i="4"/>
  <c r="E1051" i="4"/>
  <c r="E1414" i="4"/>
  <c r="E994" i="4"/>
  <c r="E935" i="4"/>
  <c r="E954" i="4"/>
  <c r="E1299" i="4"/>
  <c r="E858" i="4"/>
  <c r="E322" i="4"/>
  <c r="E30" i="4"/>
  <c r="E1350" i="4"/>
  <c r="E1491" i="4"/>
  <c r="E1037" i="4"/>
  <c r="E1420" i="4"/>
  <c r="E1481" i="4"/>
  <c r="E1145" i="4"/>
  <c r="E117" i="4"/>
  <c r="E35" i="4"/>
  <c r="E1246" i="4"/>
  <c r="E543" i="4"/>
  <c r="E20" i="4"/>
  <c r="E926" i="4"/>
  <c r="E416" i="4"/>
  <c r="E1014" i="4"/>
  <c r="E1325" i="4"/>
  <c r="E1479" i="4"/>
  <c r="E276" i="4"/>
  <c r="E171" i="4"/>
  <c r="E1175" i="4"/>
  <c r="E1468" i="4"/>
  <c r="E941" i="4"/>
  <c r="E1109" i="4"/>
  <c r="E67" i="4"/>
  <c r="E1261" i="4"/>
  <c r="E133" i="4"/>
  <c r="E953" i="4"/>
  <c r="E684" i="4"/>
  <c r="E104" i="4"/>
  <c r="E132" i="4"/>
  <c r="E821" i="4"/>
  <c r="E528" i="4"/>
  <c r="E802" i="4"/>
  <c r="E981" i="4"/>
  <c r="E1016" i="4"/>
  <c r="E1373" i="4"/>
  <c r="E1333" i="4"/>
  <c r="E854" i="4"/>
  <c r="E1117" i="4"/>
  <c r="E946" i="4"/>
  <c r="E69" i="4"/>
  <c r="E312" i="4"/>
  <c r="E1159" i="4"/>
  <c r="E1458" i="4"/>
  <c r="E1005" i="4"/>
  <c r="E757" i="4"/>
  <c r="E1056" i="4"/>
  <c r="E1419" i="4"/>
  <c r="E527" i="4"/>
  <c r="E683" i="4"/>
  <c r="E583" i="4"/>
  <c r="E601" i="4"/>
  <c r="E309" i="4"/>
  <c r="E1334" i="4"/>
  <c r="E1313" i="4"/>
  <c r="E1241" i="4"/>
  <c r="E940" i="4"/>
  <c r="E1389" i="4"/>
  <c r="E250" i="4"/>
  <c r="E1284" i="4"/>
  <c r="E268" i="4"/>
  <c r="E1053" i="4"/>
  <c r="E1095" i="4"/>
  <c r="E1153" i="4"/>
  <c r="E72" i="4"/>
  <c r="E608" i="4"/>
  <c r="E1033" i="4"/>
  <c r="E550" i="4"/>
  <c r="E468" i="4"/>
  <c r="E1294" i="4"/>
  <c r="E174" i="4"/>
  <c r="E669" i="4"/>
  <c r="E879" i="4"/>
  <c r="E563" i="4"/>
  <c r="E992" i="4"/>
  <c r="E80" i="4"/>
  <c r="E756" i="4"/>
  <c r="E279" i="4"/>
  <c r="E1169" i="4"/>
  <c r="E313" i="4"/>
  <c r="E969" i="4"/>
  <c r="E682" i="4"/>
  <c r="E326" i="4"/>
  <c r="E1393" i="4"/>
  <c r="E745" i="4"/>
  <c r="E667" i="4"/>
  <c r="E1234" i="4"/>
  <c r="E1029" i="4"/>
  <c r="E373" i="4"/>
  <c r="E703" i="4"/>
  <c r="E1492" i="4"/>
  <c r="E464" i="4"/>
  <c r="E705" i="4"/>
  <c r="E529" i="4"/>
  <c r="E948" i="4"/>
  <c r="E592" i="4"/>
  <c r="E908" i="4"/>
  <c r="E156" i="4"/>
  <c r="E1237" i="4"/>
  <c r="E348" i="4"/>
  <c r="E454" i="4"/>
  <c r="E1345" i="4"/>
  <c r="E615" i="4"/>
  <c r="E1041" i="4"/>
  <c r="E483" i="4"/>
  <c r="E871" i="4"/>
  <c r="E1101" i="4"/>
  <c r="E270" i="4"/>
  <c r="E318" i="4"/>
  <c r="E1001" i="4"/>
  <c r="E1090" i="4"/>
  <c r="E915" i="4"/>
  <c r="E342" i="4"/>
  <c r="E59" i="4"/>
  <c r="E22" i="4"/>
  <c r="E1045" i="4"/>
  <c r="E1212" i="4"/>
  <c r="E349" i="4"/>
  <c r="E334" i="4"/>
  <c r="E739" i="4"/>
  <c r="E507" i="4"/>
  <c r="E1512" i="4"/>
  <c r="E251" i="4"/>
  <c r="E92" i="4"/>
  <c r="E1126" i="4"/>
  <c r="E710" i="4"/>
  <c r="E1374" i="4"/>
  <c r="E902" i="4"/>
  <c r="E937" i="4"/>
  <c r="E711" i="4"/>
  <c r="E1354" i="4"/>
  <c r="E414" i="4"/>
  <c r="E852" i="4"/>
  <c r="E96" i="4"/>
  <c r="E990" i="4"/>
  <c r="E61" i="4"/>
  <c r="E551" i="4"/>
  <c r="E1463" i="4"/>
  <c r="E1178" i="4"/>
  <c r="E537" i="4"/>
  <c r="E1068" i="4"/>
  <c r="E1445" i="4"/>
  <c r="E1264" i="4"/>
  <c r="E86" i="4"/>
  <c r="E432" i="4"/>
  <c r="E1474" i="4"/>
  <c r="E241" i="4"/>
  <c r="E514" i="4"/>
  <c r="E125" i="4"/>
  <c r="E976" i="4"/>
  <c r="E233" i="4"/>
  <c r="E950" i="4"/>
  <c r="E1136" i="4"/>
  <c r="E227" i="4"/>
  <c r="E1174" i="4"/>
  <c r="E1472" i="4"/>
  <c r="E1177" i="4"/>
  <c r="E1258" i="4"/>
  <c r="E1214" i="4"/>
  <c r="E146" i="4"/>
  <c r="E693" i="4"/>
  <c r="E1296" i="4"/>
  <c r="E680" i="4"/>
  <c r="E955" i="4"/>
  <c r="E816" i="4"/>
  <c r="E355" i="4"/>
  <c r="E1078" i="4"/>
  <c r="E616" i="4"/>
  <c r="E764" i="4"/>
  <c r="E1114" i="4"/>
  <c r="E552" i="4"/>
  <c r="E369" i="4"/>
  <c r="E526" i="4"/>
  <c r="E658" i="4"/>
  <c r="E1047" i="4"/>
  <c r="E661" i="4"/>
  <c r="E1243" i="4"/>
  <c r="E614" i="4"/>
  <c r="E1387" i="4"/>
  <c r="E1443" i="4"/>
  <c r="E1192" i="4"/>
  <c r="E129" i="4"/>
  <c r="E810" i="4"/>
  <c r="E1116" i="4"/>
  <c r="E119" i="4"/>
  <c r="E613" i="4"/>
  <c r="E505" i="4"/>
  <c r="E55" i="4"/>
  <c r="E413" i="4"/>
  <c r="E493" i="4"/>
  <c r="E377" i="4"/>
  <c r="E572" i="4"/>
  <c r="E34" i="4"/>
  <c r="E23" i="4"/>
  <c r="E1010" i="4"/>
  <c r="E237" i="4"/>
  <c r="E429" i="4"/>
  <c r="E363" i="4"/>
  <c r="E319" i="4"/>
  <c r="E651" i="4"/>
  <c r="E1360" i="4"/>
  <c r="E98" i="4"/>
  <c r="E744" i="4"/>
  <c r="E1349" i="4"/>
  <c r="E223" i="4"/>
  <c r="E573" i="4"/>
  <c r="E287" i="4"/>
  <c r="E1055" i="4"/>
  <c r="E1486" i="4"/>
  <c r="E1170" i="4"/>
  <c r="E708" i="4"/>
  <c r="E1465" i="4"/>
  <c r="E1127" i="4"/>
  <c r="E402" i="4"/>
  <c r="E474" i="4"/>
  <c r="E288" i="4"/>
  <c r="E1324" i="4"/>
  <c r="E1022" i="4"/>
  <c r="E797" i="4"/>
  <c r="E720" i="4"/>
  <c r="E731" i="4"/>
  <c r="E195" i="4"/>
  <c r="E602" i="4"/>
  <c r="E642" i="4"/>
  <c r="E1397" i="4"/>
  <c r="E116" i="4"/>
  <c r="E6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8335E-185F-438B-A9B5-F6E9EC6B6B22}" keepAlive="1" name="Query - CAGR" description="Connection to the 'CAGR' query in the workbook." type="5" refreshedVersion="8" background="1" saveData="1">
    <dbPr connection="Provider=Microsoft.Mashup.OleDb.1;Data Source=$Workbook$;Location=CAGR;Extended Properties=&quot;&quot;" command="SELECT * FROM [CAGR]"/>
  </connection>
  <connection id="2" xr16:uid="{B4859F8B-8396-456D-ABCC-FB8983A25458}" keepAlive="1" name="Query - PopulationtoTouristFootfall" description="Connection to the 'PopulationtoTouristFootfall' query in the workbook." type="5" refreshedVersion="8" background="1" saveData="1">
    <dbPr connection="Provider=Microsoft.Mashup.OleDb.1;Data Source=$Workbook$;Location=PopulationtoTouristFootfall;Extended Properties=&quot;&quot;" command="SELECT * FROM [PopulationtoTouristFootfall]"/>
  </connection>
  <connection id="3" xr16:uid="{7355D069-B179-4ED4-84E1-12DB35E2B13D}" keepAlive="1" name="Query - TelanganaPopulationDensity" description="Connection to the 'TelanganaPopulationDensity' query in the workbook." type="5" refreshedVersion="0" background="1">
    <dbPr connection="Provider=Microsoft.Mashup.OleDb.1;Data Source=$Workbook$;Location=TelanganaPopulationDensity;Extended Properties=&quot;&quot;" command="SELECT * FROM [TelanganaPopulationDensity]"/>
  </connection>
</connections>
</file>

<file path=xl/sharedStrings.xml><?xml version="1.0" encoding="utf-8"?>
<sst xmlns="http://schemas.openxmlformats.org/spreadsheetml/2006/main" count="9337" uniqueCount="91">
  <si>
    <t>district</t>
  </si>
  <si>
    <t>date</t>
  </si>
  <si>
    <t>month</t>
  </si>
  <si>
    <t>year</t>
  </si>
  <si>
    <t>domesticvisitors</t>
  </si>
  <si>
    <t>foreignvisitors</t>
  </si>
  <si>
    <t>totalvisitors</t>
  </si>
  <si>
    <t>Adilabad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</si>
  <si>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</si>
  <si>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</si>
  <si>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</si>
  <si>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</si>
  <si>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</si>
  <si>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</si>
  <si>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</si>
  <si>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</si>
  <si>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</si>
  <si>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</si>
  <si>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</si>
  <si>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</si>
  <si>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Bhadradri Kothagudem </t>
  </si>
  <si>
    <t>Hyderabad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</si>
  <si>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</si>
  <si>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</si>
  <si>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</si>
  <si>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</si>
  <si>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</si>
  <si>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</si>
  <si>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</si>
  <si>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</si>
  <si>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</si>
  <si>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</si>
  <si>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>Mancherial</t>
  </si>
  <si>
    <t xml:space="preserve">Medak </t>
  </si>
  <si>
    <t xml:space="preserve">Medchal </t>
  </si>
  <si>
    <t xml:space="preserve">Nagarkurnool </t>
  </si>
  <si>
    <t>Nalgonda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</si>
  <si>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</si>
  <si>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</si>
  <si>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</si>
  <si>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</si>
  <si>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</si>
  <si>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</si>
  <si>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</si>
  <si>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</si>
  <si>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</si>
  <si>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</si>
  <si>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(Rural)</t>
  </si>
  <si>
    <t>Warangal (Urban)</t>
  </si>
  <si>
    <t>Yadadri Bhongir</t>
  </si>
  <si>
    <t>Mulugu</t>
  </si>
  <si>
    <t>Narayanapet</t>
  </si>
  <si>
    <t>Domestic Visitors (Mn)</t>
  </si>
  <si>
    <t>Sum of Domestic Visitors (Mn)</t>
  </si>
  <si>
    <t>Row Labels</t>
  </si>
  <si>
    <t>Grand Total</t>
  </si>
  <si>
    <t xml:space="preserve">Yearwise Domestic Visitors </t>
  </si>
  <si>
    <t>% Change wrt year 2016</t>
  </si>
  <si>
    <t>Sum of foreignvisitors</t>
  </si>
  <si>
    <t>Sum of domesticvisitors</t>
  </si>
  <si>
    <t>Year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</si>
  <si>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</si>
  <si>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</si>
  <si>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</si>
  <si>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</si>
  <si>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</si>
  <si>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</si>
  <si>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</si>
  <si>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</si>
  <si>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</si>
  <si>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Forecast(Sum of Domestic Visitors (Mn))</t>
  </si>
  <si>
    <t>Lower Confidence Bound(Sum of Domestic Visitors (Mn))</t>
  </si>
  <si>
    <t>Upper Confidence Bound(Sum of Domestic Visitors (Mn))</t>
  </si>
  <si>
    <t>Column1</t>
  </si>
  <si>
    <t>Timeline</t>
  </si>
  <si>
    <t>Values</t>
  </si>
  <si>
    <t>Forecast</t>
  </si>
  <si>
    <t>Lower Confidence Bound</t>
  </si>
  <si>
    <t>Upper Confidence Bound</t>
  </si>
  <si>
    <t>Yearwise Foreign Visitors</t>
  </si>
  <si>
    <t>District</t>
  </si>
  <si>
    <t>2016</t>
  </si>
  <si>
    <t>2017</t>
  </si>
  <si>
    <t>2018</t>
  </si>
  <si>
    <t>2019</t>
  </si>
  <si>
    <t>CAGR%</t>
  </si>
  <si>
    <t>Population</t>
  </si>
  <si>
    <t>%</t>
  </si>
  <si>
    <t>Total Visitors</t>
  </si>
  <si>
    <t>Sum of Total Visitors</t>
  </si>
  <si>
    <t>Revenue INR in Crore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</si>
</sst>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0.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</dxf>
    <dxf>
      <numFmt numFmtId="165" formatCode="0.00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4" formatCode="0.00%"/>
    </dxf>
    <dxf>
      <numFmt numFmtId="2" formatCode="0.0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Sheet10!$B$2:$B$11</c:f>
              <c:numCache>
                <c:formatCode>0.00</c:formatCode>
                <c:ptCount val="5"/>
                <c:pt idx="0">
                  <c:v>95.160830000000004</c:v>
                </c:pt>
                <c:pt idx="1">
                  <c:v>85.266596000000007</c:v>
                </c:pt>
                <c:pt idx="2">
                  <c:v>92.878328999999994</c:v>
                </c:pt>
                <c:pt idx="3">
                  <c:v>83.035893999999999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34D-AACC-1ECFF6F6E8C0}"/>
            </c:ext>
          </c:extLst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Sheet10!$A$2:$A$11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Sheet10!$C$2:$C$11</c:f>
              <c:numCache>
                <c:formatCode>0.00</c:formatCode>
                <c:ptCount val="5"/>
                <c:pt idx="3">
                  <c:v>83.035893999999999</c:v>
                </c:pt>
                <c:pt idx="4">
                  <c:v>68.098513882481285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9-434D-AACC-1ECFF6F6E8C0}"/>
            </c:ext>
          </c:extLst>
        </c:ser>
        <c:ser>
          <c:idx val="2"/>
          <c:order val="2"/>
          <c:tx>
            <c:strRef>
              <c:f>Sheet10!$D$1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Sheet10!$A$2:$A$11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Sheet10!$D$2:$D$11</c:f>
              <c:numCache>
                <c:formatCode>0.00</c:formatCode>
                <c:ptCount val="5"/>
                <c:pt idx="3">
                  <c:v>83.035893999999999</c:v>
                </c:pt>
                <c:pt idx="4">
                  <c:v>59.830978249394811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9-434D-AACC-1ECFF6F6E8C0}"/>
            </c:ext>
          </c:extLst>
        </c:ser>
        <c:ser>
          <c:idx val="3"/>
          <c:order val="3"/>
          <c:tx>
            <c:strRef>
              <c:f>Sheet10!$E$1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Sheet10!$A$2:$A$11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Sheet10!$E$2:$E$11</c:f>
              <c:numCache>
                <c:formatCode>0.00</c:formatCode>
                <c:ptCount val="5"/>
                <c:pt idx="3">
                  <c:v>83.035893999999999</c:v>
                </c:pt>
                <c:pt idx="4">
                  <c:v>76.366049515567767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9-434D-AACC-1ECFF6F6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414191"/>
        <c:axId val="935421391"/>
      </c:lineChart>
      <c:catAx>
        <c:axId val="9354141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21391"/>
        <c:crosses val="autoZero"/>
        <c:auto val="1"/>
        <c:lblAlgn val="ctr"/>
        <c:lblOffset val="100"/>
        <c:noMultiLvlLbl val="0"/>
      </c:catAx>
      <c:valAx>
        <c:axId val="9354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1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[Codebasics Resume Project Challenge 5 EDA.xlsx]Foreign Visitors EDA!PivotTable8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Yearwise Foreign Tourists in Telegana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'Foreign Visitors EDA'!$B$3</c:f>
              <c:strCache>
                <c:ptCount val="1"/>
                <c:pt idx="0">
                  <c:v>Yearwise Foreign 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F2-4A8D-938C-2462BC44E757}"/>
              </c:ext>
            </c:extLst>
          </c:dPt>
          <c:cat>
            <c:strRef>
              <c:f>'Foreign Visitors EDA'!$A$4:$A$8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'Foreign Visitors EDA'!$B$4:$B$8</c:f>
              <c:numCache>
                <c:formatCode>General</c:formatCode>
                <c:ptCount val="4"/>
                <c:pt idx="0">
                  <c:v>0.16657000000000005</c:v>
                </c:pt>
                <c:pt idx="1">
                  <c:v>0.25184599999999996</c:v>
                </c:pt>
                <c:pt idx="2">
                  <c:v>0.31815399999999994</c:v>
                </c:pt>
                <c:pt idx="3">
                  <c:v>0.323326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2-4A8D-938C-2462BC44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80392"/>
        <c:axId val="413481176"/>
      </c:lineChart>
      <c:lineChart>
        <c:grouping val="standard"/>
        <c:varyColors val="0"/>
        <c:ser>
          <c:idx val="1"/>
          <c:order val="1"/>
          <c:tx>
            <c:strRef>
              <c:f>'Foreign Visitors EDA'!$C$3</c:f>
              <c:strCache>
                <c:ptCount val="1"/>
                <c:pt idx="0">
                  <c:v>% Change wrt year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F2-4A8D-938C-2462BC44E757}"/>
              </c:ext>
            </c:extLst>
          </c:dPt>
          <c:cat>
            <c:strRef>
              <c:f>'Foreign Visitors EDA'!$A$4:$A$8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'Foreign Visitors EDA'!$C$4:$C$8</c:f>
              <c:numCache>
                <c:formatCode>0.00%</c:formatCode>
                <c:ptCount val="4"/>
                <c:pt idx="1">
                  <c:v>0.51195293270096587</c:v>
                </c:pt>
                <c:pt idx="2">
                  <c:v>0.91003181845470271</c:v>
                </c:pt>
                <c:pt idx="3">
                  <c:v>0.94108182745992619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2-4A8D-938C-2462BC44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17728"/>
        <c:axId val="592614984"/>
      </c:lineChart>
      <c:catAx>
        <c:axId val="41348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1176"/>
        <c:crosses val="autoZero"/>
        <c:auto val="1"/>
        <c:lblAlgn val="ctr"/>
        <c:lblOffset val="100"/>
        <c:noMultiLvlLbl val="0"/>
      </c:catAx>
      <c:valAx>
        <c:axId val="4134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Visitors (Mn)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392"/>
        <c:crosses val="autoZero"/>
        <c:crossBetween val="between"/>
      </c:valAx>
      <c:valAx>
        <c:axId val="5926149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17728"/>
        <c:crosses val="max"/>
        <c:crossBetween val="between"/>
      </c:valAx>
      <c:catAx>
        <c:axId val="59261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6149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[Codebasics Resume Project Challenge 5 EDA.xlsx]Foreign Visitors EDA!PivotTable10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Foreign</a:t>
            </a:r>
            <a:r>
              <a:rPr lang="en-US" baseline="0"/>
              <a:t> Visitors captured m</a:t>
            </a:r>
            <a:r>
              <a:rPr lang="en-US"/>
              <a:t>onthwise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'Foreign Visitors EDA'!$B$22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'Foreign Visitors EDA'!$A$23:$A$35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'Foreign Visitors EDA'!$B$23:$B$35</c:f>
              <c:numCache>
                <c:formatCode>0.000</c:formatCode>
                <c:ptCount val="12"/>
                <c:pt idx="0">
                  <c:v>0.10812799999999999</c:v>
                </c:pt>
                <c:pt idx="1">
                  <c:v>0.10527300000000003</c:v>
                </c:pt>
                <c:pt idx="2">
                  <c:v>7.7675000000000008E-2</c:v>
                </c:pt>
                <c:pt idx="3">
                  <c:v>6.1521000000000006E-2</c:v>
                </c:pt>
                <c:pt idx="4">
                  <c:v>6.1403999999999993E-2</c:v>
                </c:pt>
                <c:pt idx="5">
                  <c:v>6.8579999999999988E-2</c:v>
                </c:pt>
                <c:pt idx="6">
                  <c:v>8.1635000000000013E-2</c:v>
                </c:pt>
                <c:pt idx="7">
                  <c:v>8.5015999999999994E-2</c:v>
                </c:pt>
                <c:pt idx="8">
                  <c:v>9.537000000000001E-2</c:v>
                </c:pt>
                <c:pt idx="9">
                  <c:v>9.9128999999999967E-2</c:v>
                </c:pt>
                <c:pt idx="10">
                  <c:v>9.4925999999999996E-2</c:v>
                </c:pt>
                <c:pt idx="11">
                  <c:v>0.121239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D-4100-AC97-4A5B628E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45208"/>
        <c:axId val="584444032"/>
      </c:lineChart>
      <c:catAx>
        <c:axId val="58444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44032"/>
        <c:crosses val="autoZero"/>
        <c:auto val="1"/>
        <c:lblAlgn val="ctr"/>
        <c:lblOffset val="100"/>
        <c:noMultiLvlLbl val="0"/>
      </c:catAx>
      <c:valAx>
        <c:axId val="584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Visitors (Mn)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45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[Codebasics Resume Project Challenge 5 EDA.xlsx]Foreign Visitors EDA!PivotTable11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'Foreign Visitors EDA'!$B$42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'Foreign Visitors EDA'!$A$43:$A$59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July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April</c:v>
                  </c:pt>
                  <c:pt idx="10">
                    <c:v>May</c:v>
                  </c:pt>
                  <c:pt idx="11">
                    <c:v>November</c:v>
                  </c:pt>
                </c:lvl>
                <c:lvl>
                  <c:pt idx="0">
                    <c:v>2019</c:v>
                  </c:pt>
                  <c:pt idx="3">
                    <c:v>2018</c:v>
                  </c:pt>
                  <c:pt idx="6">
                    <c:v>2017</c:v>
                  </c:pt>
                  <c:pt idx="9">
                    <c:v>2016</c:v>
                  </c:pt>
                </c:lvl>
              </c:multiLvlStrCache>
            </c:multiLvlStrRef>
          </c:cat>
          <c:val>
            <c:numRef>
              <c:f>'Foreign Visitors EDA'!$B$43:$B$59</c:f>
              <c:numCache>
                <c:formatCode>General</c:formatCode>
                <c:ptCount val="12"/>
                <c:pt idx="0">
                  <c:v>1.8564999999999995E-2</c:v>
                </c:pt>
                <c:pt idx="1">
                  <c:v>1.7585999999999997E-2</c:v>
                </c:pt>
                <c:pt idx="2">
                  <c:v>2.0386000000000005E-2</c:v>
                </c:pt>
                <c:pt idx="3">
                  <c:v>2.1081000000000006E-2</c:v>
                </c:pt>
                <c:pt idx="4">
                  <c:v>2.1798000000000005E-2</c:v>
                </c:pt>
                <c:pt idx="5">
                  <c:v>1.7729999999999996E-2</c:v>
                </c:pt>
                <c:pt idx="6">
                  <c:v>1.3359000000000001E-2</c:v>
                </c:pt>
                <c:pt idx="7">
                  <c:v>1.3357999999999998E-2</c:v>
                </c:pt>
                <c:pt idx="8">
                  <c:v>1.2852000000000001E-2</c:v>
                </c:pt>
                <c:pt idx="9">
                  <c:v>8.516000000000001E-3</c:v>
                </c:pt>
                <c:pt idx="10">
                  <c:v>8.6620000000000013E-3</c:v>
                </c:pt>
                <c:pt idx="11">
                  <c:v>8.265999999999999E-3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B-4DBD-8674-72313A53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0503616"/>
        <c:axId val="460504008"/>
      </c:barChart>
      <c:catAx>
        <c:axId val="4605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04008"/>
        <c:crosses val="autoZero"/>
        <c:auto val="1"/>
        <c:lblAlgn val="ctr"/>
        <c:lblOffset val="100"/>
        <c:noMultiLvlLbl val="0"/>
      </c:catAx>
      <c:valAx>
        <c:axId val="460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[Codebasics Resume Project Challenge 5 EDA.xlsx]Foreign Visitors EDA!PivotTable12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'Foreign Visitors EDA'!$B$63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'Foreign Visitors EDA'!$A$64:$A$80</c:f>
              <c:multiLvlStrCache>
                <c:ptCount val="12"/>
                <c:lvl>
                  <c:pt idx="0">
                    <c:v>Hyderabad</c:v>
                  </c:pt>
                  <c:pt idx="1">
                    <c:v>Mulugu</c:v>
                  </c:pt>
                  <c:pt idx="2">
                    <c:v>Warangal (Urban)</c:v>
                  </c:pt>
                  <c:pt idx="3">
                    <c:v>Hyderabad</c:v>
                  </c:pt>
                  <c:pt idx="4">
                    <c:v>Jayashankar Bhoopalpally</c:v>
                  </c:pt>
                  <c:pt idx="5">
                    <c:v>Warangal (Urban)</c:v>
                  </c:pt>
                  <c:pt idx="6">
                    <c:v>Hyderabad</c:v>
                  </c:pt>
                  <c:pt idx="7">
                    <c:v>Jayashankar Bhoopalpally</c:v>
                  </c:pt>
                  <c:pt idx="8">
                    <c:v>Warangal (Urban)</c:v>
                  </c:pt>
                  <c:pt idx="9">
                    <c:v>Hyderabad</c:v>
                  </c:pt>
                  <c:pt idx="10">
                    <c:v>Mahbubnagar</c:v>
                  </c:pt>
                  <c:pt idx="11">
                    <c:v>Warangal (Urban)</c:v>
                  </c:pt>
                </c:lvl>
                <c:lvl>
                  <c:pt idx="0">
                    <c:v>2019</c:v>
                  </c:pt>
                  <c:pt idx="3">
                    <c:v>2018</c:v>
                  </c:pt>
                  <c:pt idx="6">
                    <c:v>2017</c:v>
                  </c:pt>
                  <c:pt idx="9">
                    <c:v>2016</c:v>
                  </c:pt>
                </c:lvl>
              </c:multiLvlStrCache>
            </c:multiLvlStrRef>
          </c:cat>
          <c:val>
            <c:numRef>
              <c:f>'Foreign Visitors EDA'!$B$64:$B$80</c:f>
              <c:numCache>
                <c:formatCode>General</c:formatCode>
                <c:ptCount val="12"/>
                <c:pt idx="0">
                  <c:v>0.31930000000000003</c:v>
                </c:pt>
                <c:pt idx="1">
                  <c:v>5.7499999999999999E-4</c:v>
                </c:pt>
                <c:pt idx="2">
                  <c:v>2.4500000000000004E-3</c:v>
                </c:pt>
                <c:pt idx="3">
                  <c:v>0.31478799999999996</c:v>
                </c:pt>
                <c:pt idx="4">
                  <c:v>5.3899999999999998E-4</c:v>
                </c:pt>
                <c:pt idx="5">
                  <c:v>1.8419999999999999E-3</c:v>
                </c:pt>
                <c:pt idx="6">
                  <c:v>0.24717899999999998</c:v>
                </c:pt>
                <c:pt idx="7">
                  <c:v>5.8199999999999994E-4</c:v>
                </c:pt>
                <c:pt idx="8">
                  <c:v>2.6299999999999995E-3</c:v>
                </c:pt>
                <c:pt idx="9">
                  <c:v>0.16363099999999997</c:v>
                </c:pt>
                <c:pt idx="10">
                  <c:v>8.6800000000000006E-4</c:v>
                </c:pt>
                <c:pt idx="11">
                  <c:v>1.8990000000000003E-3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1-4B42-82F6-100D3269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905608"/>
        <c:axId val="591907960"/>
      </c:barChart>
      <c:catAx>
        <c:axId val="59190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07960"/>
        <c:crosses val="autoZero"/>
        <c:auto val="1"/>
        <c:lblAlgn val="ctr"/>
        <c:lblOffset val="100"/>
        <c:noMultiLvlLbl val="0"/>
      </c:catAx>
      <c:valAx>
        <c:axId val="5919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[Codebasics Resume Project Challenge 5 EDA.xlsx]Foreign Visitors EDA!PivotTable7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Foreign Tourists charter for the top 10 Districts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'Foreign Visitors EDA'!$B$85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'Foreign Visitors EDA'!$A$86:$A$91</c:f>
              <c:strCache>
                <c:ptCount val="5"/>
                <c:pt idx="0">
                  <c:v>Hyderabad</c:v>
                </c:pt>
                <c:pt idx="1">
                  <c:v>Warangal (Urban)</c:v>
                </c:pt>
                <c:pt idx="2">
                  <c:v>Mahbubnagar</c:v>
                </c:pt>
                <c:pt idx="3">
                  <c:v>Jayashankar Bhoopalpally</c:v>
                </c:pt>
                <c:pt idx="4">
                  <c:v>Jogulamba Gadwal </c:v>
                </c:pt>
              </c:strCache>
            </c:strRef>
          </c:cat>
          <c:val>
            <c:numRef>
              <c:f>'Foreign Visitors EDA'!$B$86:$B$91</c:f>
              <c:numCache>
                <c:formatCode>0.000</c:formatCode>
                <c:ptCount val="5"/>
                <c:pt idx="0">
                  <c:v>1.0448979999999999</c:v>
                </c:pt>
                <c:pt idx="1">
                  <c:v>8.8210000000000007E-3</c:v>
                </c:pt>
                <c:pt idx="2">
                  <c:v>2.2819999999999997E-3</c:v>
                </c:pt>
                <c:pt idx="3">
                  <c:v>1.2520000000000003E-3</c:v>
                </c:pt>
                <c:pt idx="4">
                  <c:v>9.450000000000002E-4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4-49D4-BFDB-C1033643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480383"/>
        <c:axId val="727481823"/>
      </c:barChart>
      <c:catAx>
        <c:axId val="7274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81823"/>
        <c:crosses val="autoZero"/>
        <c:auto val="1"/>
        <c:lblAlgn val="ctr"/>
        <c:lblOffset val="100"/>
        <c:noMultiLvlLbl val="0"/>
      </c:catAx>
      <c:valAx>
        <c:axId val="7274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Visitors (Mn)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80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District</a:t>
            </a:r>
            <a:r>
              <a:rPr lang="en-US" baseline="0"/>
              <a:t>-wise </a:t>
            </a:r>
            <a:r>
              <a:rPr lang="en-US"/>
              <a:t>CAGR</a:t>
            </a:r>
            <a:r>
              <a:rPr lang="en-US" baseline="0"/>
              <a:t> for 2016 - 2019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CAGR!$G$1</c:f>
              <c:strCache>
                <c:ptCount val="1"/>
                <c:pt idx="0">
                  <c:v>CAGR%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CAGR!$B$2:$B$34</c:f>
              <c:strCache>
                <c:ptCount val="13"/>
                <c:pt idx="0">
                  <c:v>Mancherial</c:v>
                </c:pt>
                <c:pt idx="1">
                  <c:v>Warangal (Rural)</c:v>
                </c:pt>
                <c:pt idx="2">
                  <c:v>Bhadradri Kothagudem </c:v>
                </c:pt>
                <c:pt idx="3">
                  <c:v>Siddipet</c:v>
                </c:pt>
                <c:pt idx="4">
                  <c:v>Jangaon </c:v>
                </c:pt>
                <c:pt idx="5">
                  <c:v>Rajanna Sircilla </c:v>
                </c:pt>
                <c:pt idx="6">
                  <c:v>Hyderabad</c:v>
                </c:pt>
                <c:pt idx="7">
                  <c:v>Mahbubnagar</c:v>
                </c:pt>
                <c:pt idx="8">
                  <c:v>Khammam</c:v>
                </c:pt>
                <c:pt idx="9">
                  <c:v>Adilabad</c:v>
                </c:pt>
                <c:pt idx="10">
                  <c:v>Warangal (Urban)</c:v>
                </c:pt>
                <c:pt idx="11">
                  <c:v>Nalgonda</c:v>
                </c:pt>
                <c:pt idx="12">
                  <c:v>Karimnagar </c:v>
                </c:pt>
              </c:strCache>
            </c:strRef>
          </c:cat>
          <c:val>
            <c:numRef>
              <c:f>CAGR!$G$2:$G$34</c:f>
              <c:numCache>
                <c:formatCode>General</c:formatCode>
                <c:ptCount val="13"/>
                <c:pt idx="0">
                  <c:v>142.5</c:v>
                </c:pt>
                <c:pt idx="1">
                  <c:v>106.61</c:v>
                </c:pt>
                <c:pt idx="2">
                  <c:v>94.86</c:v>
                </c:pt>
                <c:pt idx="3">
                  <c:v>69.92</c:v>
                </c:pt>
                <c:pt idx="4">
                  <c:v>68.64</c:v>
                </c:pt>
                <c:pt idx="5">
                  <c:v>66.760000000000005</c:v>
                </c:pt>
                <c:pt idx="6">
                  <c:v>-12.01</c:v>
                </c:pt>
                <c:pt idx="7">
                  <c:v>-25.67</c:v>
                </c:pt>
                <c:pt idx="8">
                  <c:v>-27.1</c:v>
                </c:pt>
                <c:pt idx="9">
                  <c:v>-37.47</c:v>
                </c:pt>
                <c:pt idx="10">
                  <c:v>-48.62</c:v>
                </c:pt>
                <c:pt idx="11">
                  <c:v>-60.62</c:v>
                </c:pt>
                <c:pt idx="12">
                  <c:v>-69.680000000000007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5-419B-A60B-26F6AD5E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8158927"/>
        <c:axId val="2098160847"/>
      </c:barChart>
      <c:catAx>
        <c:axId val="209815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60847"/>
        <c:crosses val="autoZero"/>
        <c:auto val="1"/>
        <c:lblAlgn val="ctr"/>
        <c:lblOffset val="100"/>
        <c:noMultiLvlLbl val="0"/>
      </c:catAx>
      <c:valAx>
        <c:axId val="20981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5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Tourist</a:t>
            </a:r>
            <a:r>
              <a:rPr lang="en-US" baseline="0"/>
              <a:t> to District Population Ratio - Top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PopulationtoTouristFootfall!$D$1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PopulationtoTouristFootfall!$A$2:$A$34</c:f>
              <c:strCache>
                <c:ptCount val="10"/>
                <c:pt idx="0">
                  <c:v>Rajanna Sircilla </c:v>
                </c:pt>
                <c:pt idx="1">
                  <c:v>Bhadradri Kothagudem </c:v>
                </c:pt>
                <c:pt idx="2">
                  <c:v>Medak </c:v>
                </c:pt>
                <c:pt idx="3">
                  <c:v>Mulugu</c:v>
                </c:pt>
                <c:pt idx="4">
                  <c:v>Yadadri Bhongir</c:v>
                </c:pt>
                <c:pt idx="5">
                  <c:v>Nirmal</c:v>
                </c:pt>
                <c:pt idx="6">
                  <c:v>Hyderabad</c:v>
                </c:pt>
                <c:pt idx="7">
                  <c:v>Jogulamba Gadwal </c:v>
                </c:pt>
                <c:pt idx="8">
                  <c:v>Jagtial </c:v>
                </c:pt>
                <c:pt idx="9">
                  <c:v>Sangareddy </c:v>
                </c:pt>
              </c:strCache>
            </c:strRef>
          </c:cat>
          <c:val>
            <c:numRef>
              <c:f>PopulationtoTouristFootfall!$D$2:$D$34</c:f>
              <c:numCache>
                <c:formatCode>General</c:formatCode>
                <c:ptCount val="10"/>
                <c:pt idx="0">
                  <c:v>3049.23</c:v>
                </c:pt>
                <c:pt idx="1">
                  <c:v>1198.75</c:v>
                </c:pt>
                <c:pt idx="2">
                  <c:v>710.5</c:v>
                </c:pt>
                <c:pt idx="3">
                  <c:v>706.27</c:v>
                </c:pt>
                <c:pt idx="4">
                  <c:v>607.13</c:v>
                </c:pt>
                <c:pt idx="5">
                  <c:v>538.02</c:v>
                </c:pt>
                <c:pt idx="6">
                  <c:v>358.12</c:v>
                </c:pt>
                <c:pt idx="7">
                  <c:v>329.23</c:v>
                </c:pt>
                <c:pt idx="8">
                  <c:v>313.18</c:v>
                </c:pt>
                <c:pt idx="9">
                  <c:v>298.05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661-B38C-6B12608B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429551"/>
        <c:axId val="935416111"/>
      </c:barChart>
      <c:catAx>
        <c:axId val="93542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16111"/>
        <c:crosses val="autoZero"/>
        <c:auto val="1"/>
        <c:lblAlgn val="ctr"/>
        <c:lblOffset val="100"/>
        <c:noMultiLvlLbl val="0"/>
      </c:catAx>
      <c:valAx>
        <c:axId val="9354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29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Sheet11!$B$2:$B$11</c:f>
              <c:numCache>
                <c:formatCode>General</c:formatCode>
                <c:ptCount val="5"/>
                <c:pt idx="0">
                  <c:v>166570</c:v>
                </c:pt>
                <c:pt idx="1">
                  <c:v>251846</c:v>
                </c:pt>
                <c:pt idx="2">
                  <c:v>318154</c:v>
                </c:pt>
                <c:pt idx="3">
                  <c:v>323326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8-4EB2-A18E-11786DAE1C09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Sheet11!$A$2:$A$11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Sheet11!$C$2:$C$11</c:f>
              <c:numCache>
                <c:formatCode>General</c:formatCode>
                <c:ptCount val="5"/>
                <c:pt idx="3">
                  <c:v>323326</c:v>
                </c:pt>
                <c:pt idx="4">
                  <c:v>649353.42950876825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8-4EB2-A18E-11786DAE1C09}"/>
            </c:ext>
          </c:extLst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Sheet11!$A$2:$A$11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Sheet11!$D$2:$D$11</c:f>
              <c:numCache>
                <c:formatCode>General</c:formatCode>
                <c:ptCount val="5"/>
                <c:pt idx="3" formatCode="0.00">
                  <c:v>323326</c:v>
                </c:pt>
                <c:pt idx="4" formatCode="0.00">
                  <c:v>588277.31956479431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8-4EB2-A18E-11786DAE1C09}"/>
            </c:ext>
          </c:extLst>
        </c:ser>
        <c:ser>
          <c:idx val="3"/>
          <c:order val="3"/>
          <c:tx>
            <c:strRef>
              <c:f>Sheet11!$E$1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Sheet11!$A$2:$A$11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Sheet11!$E$2:$E$11</c:f>
              <c:numCache>
                <c:formatCode>General</c:formatCode>
                <c:ptCount val="5"/>
                <c:pt idx="3" formatCode="0.00">
                  <c:v>323326</c:v>
                </c:pt>
                <c:pt idx="4" formatCode="0.00">
                  <c:v>710429.5394527422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8-4EB2-A18E-11786DAE1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86623"/>
        <c:axId val="727474623"/>
      </c:lineChart>
      <c:catAx>
        <c:axId val="7274866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74623"/>
        <c:crosses val="autoZero"/>
        <c:auto val="1"/>
        <c:lblAlgn val="ctr"/>
        <c:lblOffset val="100"/>
        <c:noMultiLvlLbl val="0"/>
      </c:catAx>
      <c:valAx>
        <c:axId val="7274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'Tourist Forecast'!$B$1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'Tourist Forecast'!$B$2:$B$11</c:f>
              <c:numCache>
                <c:formatCode>General</c:formatCode>
                <c:ptCount val="5"/>
                <c:pt idx="0">
                  <c:v>95.327399999999969</c:v>
                </c:pt>
                <c:pt idx="1">
                  <c:v>85.518441999999965</c:v>
                </c:pt>
                <c:pt idx="2">
                  <c:v>93.196482999999958</c:v>
                </c:pt>
                <c:pt idx="3">
                  <c:v>83.359219999999951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6-46ED-9CD4-434768EAFBC6}"/>
            </c:ext>
          </c:extLst>
        </c:ser>
        <c:ser>
          <c:idx val="1"/>
          <c:order val="1"/>
          <c:tx>
            <c:strRef>
              <c:f>'Tourist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'Tourist Forecast'!$A$2:$A$11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'Tourist Forecast'!$C$2:$C$11</c:f>
              <c:numCache>
                <c:formatCode>General</c:formatCode>
                <c:ptCount val="5"/>
                <c:pt idx="3">
                  <c:v>83.359219999999951</c:v>
                </c:pt>
                <c:pt idx="4">
                  <c:v>68.734533012907903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6-46ED-9CD4-434768EAFBC6}"/>
            </c:ext>
          </c:extLst>
        </c:ser>
        <c:ser>
          <c:idx val="2"/>
          <c:order val="2"/>
          <c:tx>
            <c:strRef>
              <c:f>'Tourist Forecast'!$D$1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'Tourist Forecast'!$A$2:$A$11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'Tourist Forecast'!$D$2:$D$11</c:f>
              <c:numCache>
                <c:formatCode>General</c:formatCode>
                <c:ptCount val="5"/>
                <c:pt idx="3" formatCode="0.00">
                  <c:v>83.359219999999951</c:v>
                </c:pt>
                <c:pt idx="4" formatCode="0.00">
                  <c:v>60.472928170065785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6-46ED-9CD4-434768EAFBC6}"/>
            </c:ext>
          </c:extLst>
        </c:ser>
        <c:ser>
          <c:idx val="3"/>
          <c:order val="3"/>
          <c:tx>
            <c:strRef>
              <c:f>'Tourist Forecast'!$E$1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'Tourist Forecast'!$A$2:$A$11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'Tourist Forecast'!$E$2:$E$11</c:f>
              <c:numCache>
                <c:formatCode>General</c:formatCode>
                <c:ptCount val="5"/>
                <c:pt idx="3" formatCode="0.00">
                  <c:v>83.359219999999951</c:v>
                </c:pt>
                <c:pt idx="4" formatCode="0.00">
                  <c:v>76.996137855750021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6-46ED-9CD4-434768EA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413231"/>
        <c:axId val="935430511"/>
      </c:lineChart>
      <c:catAx>
        <c:axId val="9354132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30511"/>
        <c:crosses val="autoZero"/>
        <c:auto val="1"/>
        <c:lblAlgn val="ctr"/>
        <c:lblOffset val="100"/>
        <c:noMultiLvlLbl val="0"/>
      </c:catAx>
      <c:valAx>
        <c:axId val="9354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1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[Codebasics Resume Project Challenge 5 EDA.xlsx]Domestic Visitors!PivotTable1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Yearwise Domestic</a:t>
            </a:r>
            <a:r>
              <a:rPr lang="en-GB" baseline="0"/>
              <a:t> Tourists in Telegana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alpha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alpha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 w="28575" cap="rnd">
            <a:solidFill>
              <a:schemeClr val="accent1">
                <a:alpha val="7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70000"/>
            </a:schemeClr>
          </a:solidFill>
          <a:ln w="28575" cap="rnd">
            <a:solidFill>
              <a:schemeClr val="accent1">
                <a:alpha val="7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'Domestic Visitors'!$L$2</c:f>
              <c:strCache>
                <c:ptCount val="1"/>
                <c:pt idx="0">
                  <c:v>Yearwise Domestic Visitors </c:v>
                </c:pt>
              </c:strCache>
            </c:strRef>
          </c:tx>
          <c:spPr>
            <a:ln w="28575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'Domestic Visitors'!$K$3:$K$7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'Domestic Visitors'!$L$3:$L$7</c:f>
              <c:numCache>
                <c:formatCode>0.00</c:formatCode>
                <c:ptCount val="4"/>
                <c:pt idx="0">
                  <c:v>95.160829999999976</c:v>
                </c:pt>
                <c:pt idx="1">
                  <c:v>85.266595999999936</c:v>
                </c:pt>
                <c:pt idx="2">
                  <c:v>92.878328999999937</c:v>
                </c:pt>
                <c:pt idx="3">
                  <c:v>83.035893999999971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4-4609-9494-2F957339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003528"/>
        <c:axId val="348002352"/>
      </c:lineChart>
      <c:lineChart>
        <c:grouping val="standard"/>
        <c:varyColors val="0"/>
        <c:ser>
          <c:idx val="1"/>
          <c:order val="1"/>
          <c:tx>
            <c:strRef>
              <c:f>'Domestic Visitors'!$M$2</c:f>
              <c:strCache>
                <c:ptCount val="1"/>
                <c:pt idx="0">
                  <c:v>% Change wrt year 2016</c:v>
                </c:pt>
              </c:strCache>
            </c:strRef>
          </c:tx>
          <c:spPr>
            <a:ln w="28575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'Domestic Visitors'!$K$3:$K$7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'Domestic Visitors'!$M$3:$M$7</c:f>
              <c:numCache>
                <c:formatCode>0.00%</c:formatCode>
                <c:ptCount val="4"/>
                <c:pt idx="1">
                  <c:v>-0.103973809391953</c:v>
                </c:pt>
                <c:pt idx="2">
                  <c:v>-2.3985719754651569E-2</c:v>
                </c:pt>
                <c:pt idx="3">
                  <c:v>-0.12741519803894111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4-4609-9494-2F957339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32512"/>
        <c:axId val="466031336"/>
      </c:lineChart>
      <c:dateAx>
        <c:axId val="34800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02352"/>
        <c:crosses val="autoZero"/>
        <c:auto val="0"/>
        <c:lblOffset val="100"/>
        <c:baseTimeUnit val="days"/>
      </c:dateAx>
      <c:valAx>
        <c:axId val="3480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Numner</a:t>
                </a:r>
                <a:r>
                  <a:rPr lang="en-GB" baseline="0"/>
                  <a:t> of VISITORS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03528"/>
        <c:crosses val="autoZero"/>
        <c:crossBetween val="between"/>
      </c:valAx>
      <c:valAx>
        <c:axId val="4660313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32512"/>
        <c:crosses val="max"/>
        <c:crossBetween val="between"/>
      </c:valAx>
      <c:catAx>
        <c:axId val="46603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0313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Hyderabad</a:t>
            </a:r>
            <a:r>
              <a:rPr lang="en-IN" baseline="0"/>
              <a:t> Domestic Tourist Forecast : 2025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'Hyderabad - Domestic Visitor'!$B$1</c:f>
              <c:strCache>
                <c:ptCount val="1"/>
                <c:pt idx="0">
                  <c:v>Sum of Domestic Visitors (Mn)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'Hyderabad - Domestic Visitor'!$B$2:$B$11</c:f>
              <c:numCache>
                <c:formatCode>0.00</c:formatCode>
                <c:ptCount val="5"/>
                <c:pt idx="0">
                  <c:v>23.394704999999995</c:v>
                </c:pt>
                <c:pt idx="1">
                  <c:v>27.160242</c:v>
                </c:pt>
                <c:pt idx="2">
                  <c:v>19.543650999999997</c:v>
                </c:pt>
                <c:pt idx="3">
                  <c:v>13.802362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7-48E5-8D30-0CB9D4777DA8}"/>
            </c:ext>
          </c:extLst>
        </c:ser>
        <c:ser>
          <c:idx val="1"/>
          <c:order val="1"/>
          <c:tx>
            <c:strRef>
              <c:f>'Hyderabad - Domestic Visitor'!$C$1</c:f>
              <c:strCache>
                <c:ptCount val="1"/>
                <c:pt idx="0">
                  <c:v>Forecast(Sum of Domestic Visitors (Mn))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'Hyderabad - Domestic Visitor'!$A$2:$A$11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'Hyderabad - Domestic Visitor'!$C$2:$C$11</c:f>
              <c:numCache>
                <c:formatCode>General</c:formatCode>
                <c:ptCount val="5"/>
                <c:pt idx="3" formatCode="0.00">
                  <c:v>13.802362</c:v>
                </c:pt>
                <c:pt idx="4" formatCode="0.00">
                  <c:v>-8.2277615502865178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7-48E5-8D30-0CB9D4777DA8}"/>
            </c:ext>
          </c:extLst>
        </c:ser>
        <c:ser>
          <c:idx val="2"/>
          <c:order val="2"/>
          <c:tx>
            <c:strRef>
              <c:f>'Hyderabad - Domestic Visitor'!$D$1</c:f>
              <c:strCache>
                <c:ptCount val="1"/>
                <c:pt idx="0">
                  <c:v>Lower Confidence Bound(Sum of Domestic Visitors (Mn))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'Hyderabad - Domestic Visitor'!$A$2:$A$11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'Hyderabad - Domestic Visitor'!$D$2:$D$11</c:f>
              <c:numCache>
                <c:formatCode>General</c:formatCode>
                <c:ptCount val="5"/>
                <c:pt idx="3" formatCode="0.00">
                  <c:v>13.802362</c:v>
                </c:pt>
                <c:pt idx="4" formatCode="0.00">
                  <c:v>-16.968434669606523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7-48E5-8D30-0CB9D4777DA8}"/>
            </c:ext>
          </c:extLst>
        </c:ser>
        <c:ser>
          <c:idx val="3"/>
          <c:order val="3"/>
          <c:tx>
            <c:strRef>
              <c:f>'Hyderabad - Domestic Visitor'!$E$1</c:f>
              <c:strCache>
                <c:ptCount val="1"/>
                <c:pt idx="0">
                  <c:v>Upper Confidence Bound(Sum of Domestic Visitors (Mn))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'Hyderabad - Domestic Visitor'!$A$2:$A$11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'Hyderabad - Domestic Visitor'!$E$2:$E$11</c:f>
              <c:numCache>
                <c:formatCode>General</c:formatCode>
                <c:ptCount val="5"/>
                <c:pt idx="3" formatCode="0.00">
                  <c:v>13.802362</c:v>
                </c:pt>
                <c:pt idx="4" formatCode="0.00">
                  <c:v>0.51291156903348778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7-48E5-8D30-0CB9D477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634367"/>
        <c:axId val="1163634847"/>
      </c:lineChart>
      <c:catAx>
        <c:axId val="11636343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34847"/>
        <c:crosses val="autoZero"/>
        <c:auto val="1"/>
        <c:lblAlgn val="ctr"/>
        <c:lblOffset val="100"/>
        <c:noMultiLvlLbl val="0"/>
      </c:catAx>
      <c:valAx>
        <c:axId val="11636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Hyderabad</a:t>
            </a:r>
            <a:r>
              <a:rPr lang="en-IN" baseline="0"/>
              <a:t> Foreign Visitors Forecast for 2025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'Hyderabad - Foreign Visitors'!$B$1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'Hyderabad - Foreign Visitors'!$B$2:$B$11</c:f>
              <c:numCache>
                <c:formatCode>0.00</c:formatCode>
                <c:ptCount val="5"/>
                <c:pt idx="0">
                  <c:v>0.16363099999999997</c:v>
                </c:pt>
                <c:pt idx="1">
                  <c:v>0.24717899999999998</c:v>
                </c:pt>
                <c:pt idx="2">
                  <c:v>0.31478800000000001</c:v>
                </c:pt>
                <c:pt idx="3">
                  <c:v>0.31930000000000003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3-4AE9-B17C-5F15BC2C8AAD}"/>
            </c:ext>
          </c:extLst>
        </c:ser>
        <c:ser>
          <c:idx val="1"/>
          <c:order val="1"/>
          <c:tx>
            <c:strRef>
              <c:f>'Hyderabad - Foreign Visitors'!$C$1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'Hyderabad - Foreign Visitors'!$A$2:$A$11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'Hyderabad - Foreign Visitors'!$C$2:$C$11</c:f>
              <c:numCache>
                <c:formatCode>0.00</c:formatCode>
                <c:ptCount val="5"/>
                <c:pt idx="3">
                  <c:v>0.31930000000000003</c:v>
                </c:pt>
                <c:pt idx="4">
                  <c:v>0.64430325884200701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3-4AE9-B17C-5F15BC2C8AAD}"/>
            </c:ext>
          </c:extLst>
        </c:ser>
        <c:ser>
          <c:idx val="2"/>
          <c:order val="2"/>
          <c:tx>
            <c:strRef>
              <c:f>'Hyderabad - Foreign Visitors'!$D$1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'Hyderabad - Foreign Visitors'!$A$2:$A$11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'Hyderabad - Foreign Visitors'!$D$2:$D$11</c:f>
              <c:numCache>
                <c:formatCode>0.00</c:formatCode>
                <c:ptCount val="5"/>
                <c:pt idx="3">
                  <c:v>0.31930000000000003</c:v>
                </c:pt>
                <c:pt idx="4">
                  <c:v>0.58390493230943896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3-4AE9-B17C-5F15BC2C8AAD}"/>
            </c:ext>
          </c:extLst>
        </c:ser>
        <c:ser>
          <c:idx val="3"/>
          <c:order val="3"/>
          <c:tx>
            <c:strRef>
              <c:f>'Hyderabad - Foreign Visitors'!$E$1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'Hyderabad - Foreign Visitors'!$A$2:$A$11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2025</c:v>
                </c:pt>
              </c:numCache>
            </c:numRef>
          </c:cat>
          <c:val>
            <c:numRef>
              <c:f>'Hyderabad - Foreign Visitors'!$E$2:$E$11</c:f>
              <c:numCache>
                <c:formatCode>0.00</c:formatCode>
                <c:ptCount val="5"/>
                <c:pt idx="3">
                  <c:v>0.31930000000000003</c:v>
                </c:pt>
                <c:pt idx="4">
                  <c:v>0.70470158537457506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3-4AE9-B17C-5F15BC2C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0655"/>
        <c:axId val="27461135"/>
      </c:lineChart>
      <c:catAx>
        <c:axId val="27460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135"/>
        <c:crosses val="autoZero"/>
        <c:auto val="1"/>
        <c:lblAlgn val="ctr"/>
        <c:lblOffset val="100"/>
        <c:noMultiLvlLbl val="0"/>
      </c:catAx>
      <c:valAx>
        <c:axId val="274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[Codebasics Resume Project Challenge 5 EDA.xlsx]Domestic Visitors - EDA!PivotTable3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'Domestic Visitors - EDA'!$B$26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'Domestic Visitors - EDA'!$A$27:$A$43</c:f>
              <c:multiLvlStrCache>
                <c:ptCount val="12"/>
                <c:lvl>
                  <c:pt idx="0">
                    <c:v>August</c:v>
                  </c:pt>
                  <c:pt idx="1">
                    <c:v>September</c:v>
                  </c:pt>
                  <c:pt idx="2">
                    <c:v>July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March</c:v>
                  </c:pt>
                  <c:pt idx="8">
                    <c:v>July</c:v>
                  </c:pt>
                  <c:pt idx="9">
                    <c:v>October</c:v>
                  </c:pt>
                  <c:pt idx="10">
                    <c:v>September</c:v>
                  </c:pt>
                  <c:pt idx="11">
                    <c:v>July</c:v>
                  </c:pt>
                </c:lvl>
                <c:lvl>
                  <c:pt idx="0">
                    <c:v>2019</c:v>
                  </c:pt>
                  <c:pt idx="3">
                    <c:v>2018</c:v>
                  </c:pt>
                  <c:pt idx="6">
                    <c:v>2017</c:v>
                  </c:pt>
                  <c:pt idx="9">
                    <c:v>2016</c:v>
                  </c:pt>
                </c:lvl>
              </c:multiLvlStrCache>
            </c:multiLvlStrRef>
          </c:cat>
          <c:val>
            <c:numRef>
              <c:f>'Domestic Visitors - EDA'!$B$27:$B$43</c:f>
              <c:numCache>
                <c:formatCode>0.00</c:formatCode>
                <c:ptCount val="12"/>
                <c:pt idx="0">
                  <c:v>5.0105959999999996</c:v>
                </c:pt>
                <c:pt idx="1">
                  <c:v>4.7421090000000001</c:v>
                </c:pt>
                <c:pt idx="2">
                  <c:v>4.5980409999999994</c:v>
                </c:pt>
                <c:pt idx="3">
                  <c:v>5.0997889999999986</c:v>
                </c:pt>
                <c:pt idx="4">
                  <c:v>5.028131000000001</c:v>
                </c:pt>
                <c:pt idx="5">
                  <c:v>4.6233089999999999</c:v>
                </c:pt>
                <c:pt idx="6">
                  <c:v>6.2034389999999977</c:v>
                </c:pt>
                <c:pt idx="7">
                  <c:v>6.1707729999999996</c:v>
                </c:pt>
                <c:pt idx="8">
                  <c:v>5.5470579999999998</c:v>
                </c:pt>
                <c:pt idx="9">
                  <c:v>4.4735610000000001</c:v>
                </c:pt>
                <c:pt idx="10">
                  <c:v>4.4721390000000003</c:v>
                </c:pt>
                <c:pt idx="11">
                  <c:v>3.9997320000000003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3-4FEF-8AF4-C992B136F0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6027416"/>
        <c:axId val="466021144"/>
      </c:barChart>
      <c:catAx>
        <c:axId val="466027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21144"/>
        <c:crosses val="autoZero"/>
        <c:auto val="1"/>
        <c:lblAlgn val="ctr"/>
        <c:lblOffset val="100"/>
        <c:noMultiLvlLbl val="0"/>
      </c:catAx>
      <c:valAx>
        <c:axId val="46602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2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[Codebasics Resume Project Challenge 5 EDA.xlsx]Domestic Visitors - EDA!PivotTable4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Domestic Tourist charter for the top 10 Districts  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'Domestic Visitors - EDA'!$B$49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'Domestic Visitors - EDA'!$A$50:$A$60</c:f>
              <c:strCache>
                <c:ptCount val="10"/>
                <c:pt idx="0">
                  <c:v>Hyderabad</c:v>
                </c:pt>
                <c:pt idx="1">
                  <c:v>Rajanna Sircilla </c:v>
                </c:pt>
                <c:pt idx="2">
                  <c:v>Warangal (Urban)</c:v>
                </c:pt>
                <c:pt idx="3">
                  <c:v>Yadadri Bhongir</c:v>
                </c:pt>
                <c:pt idx="4">
                  <c:v>Bhadradri Kothagudem </c:v>
                </c:pt>
                <c:pt idx="5">
                  <c:v>Medak </c:v>
                </c:pt>
                <c:pt idx="6">
                  <c:v>Jayashankar Bhoopalpally</c:v>
                </c:pt>
                <c:pt idx="7">
                  <c:v>Mahbubnagar</c:v>
                </c:pt>
                <c:pt idx="8">
                  <c:v>Nirmal</c:v>
                </c:pt>
                <c:pt idx="9">
                  <c:v>Jagtial </c:v>
                </c:pt>
              </c:strCache>
            </c:strRef>
          </c:cat>
          <c:val>
            <c:numRef>
              <c:f>'Domestic Visitors - EDA'!$B$50:$B$60</c:f>
              <c:numCache>
                <c:formatCode>0.00</c:formatCode>
                <c:ptCount val="10"/>
                <c:pt idx="0">
                  <c:v>83.900960000000012</c:v>
                </c:pt>
                <c:pt idx="1">
                  <c:v>41.763275999999998</c:v>
                </c:pt>
                <c:pt idx="2">
                  <c:v>30.726602999999997</c:v>
                </c:pt>
                <c:pt idx="3">
                  <c:v>26.893080000000001</c:v>
                </c:pt>
                <c:pt idx="4">
                  <c:v>21.600961999999992</c:v>
                </c:pt>
                <c:pt idx="5">
                  <c:v>20.542639000000005</c:v>
                </c:pt>
                <c:pt idx="6">
                  <c:v>19.632865000000002</c:v>
                </c:pt>
                <c:pt idx="7">
                  <c:v>17.180118000000004</c:v>
                </c:pt>
                <c:pt idx="8">
                  <c:v>13.315796000000001</c:v>
                </c:pt>
                <c:pt idx="9">
                  <c:v>11.303514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D-4FE8-A215-54113B5F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781000"/>
        <c:axId val="594779040"/>
      </c:barChart>
      <c:catAx>
        <c:axId val="59478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79040"/>
        <c:crosses val="autoZero"/>
        <c:auto val="1"/>
        <c:lblAlgn val="ctr"/>
        <c:lblOffset val="100"/>
        <c:noMultiLvlLbl val="0"/>
      </c:catAx>
      <c:valAx>
        <c:axId val="5947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Visitors (Mn)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1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[Codebasics Resume Project Challenge 5 EDA.xlsx]Domestic Visitors - EDA!PivotTable2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Local Visitors captured monthwise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'Domestic Visitors - EDA'!$B$3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'Domestic Visitors - EDA'!$A$4:$A$16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'Domestic Visitors - EDA'!$B$4:$B$16</c:f>
              <c:numCache>
                <c:formatCode>0.00</c:formatCode>
                <c:ptCount val="12"/>
                <c:pt idx="0">
                  <c:v>41.382607000000014</c:v>
                </c:pt>
                <c:pt idx="1">
                  <c:v>58.075723000000004</c:v>
                </c:pt>
                <c:pt idx="2">
                  <c:v>28.740205</c:v>
                </c:pt>
                <c:pt idx="3">
                  <c:v>23.955352999999995</c:v>
                </c:pt>
                <c:pt idx="4">
                  <c:v>22.880928999999998</c:v>
                </c:pt>
                <c:pt idx="5">
                  <c:v>43.137559000000003</c:v>
                </c:pt>
                <c:pt idx="6">
                  <c:v>19.172962000000005</c:v>
                </c:pt>
                <c:pt idx="7">
                  <c:v>22.312789000000002</c:v>
                </c:pt>
                <c:pt idx="8">
                  <c:v>20.810933000000002</c:v>
                </c:pt>
                <c:pt idx="9">
                  <c:v>22.493925000000001</c:v>
                </c:pt>
                <c:pt idx="10">
                  <c:v>23.54844099999999</c:v>
                </c:pt>
                <c:pt idx="11">
                  <c:v>29.830223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2-43A3-ABBC-898786C30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31951"/>
        <c:axId val="935416591"/>
      </c:lineChart>
      <c:catAx>
        <c:axId val="9354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16591"/>
        <c:crosses val="autoZero"/>
        <c:auto val="1"/>
        <c:lblAlgn val="ctr"/>
        <c:lblOffset val="100"/>
        <c:noMultiLvlLbl val="0"/>
      </c:catAx>
      <c:valAx>
        <c:axId val="9354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Visitors (Mn)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31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17</xdr:row>
      <xdr:rowOff>171450</xdr:rowOff>
    </xdr:from>
    <xdr:to>
      <xdr:col>9</xdr:col>
      <xdr:colOff>33337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A8E12-35F2-01CC-0B62-9C5DAE62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271461</xdr:colOff>
      <xdr:row>4</xdr:row>
      <xdr:rowOff>161924</xdr:rowOff>
    </xdr:from>
    <xdr:to>
      <xdr:col>16</xdr:col>
      <xdr:colOff>85725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FFC81-1F36-3CA5-FF4A-AD0203C46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395286</xdr:colOff>
      <xdr:row>14</xdr:row>
      <xdr:rowOff>38100</xdr:rowOff>
    </xdr:from>
    <xdr:to>
      <xdr:col>6</xdr:col>
      <xdr:colOff>314324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2CE63-3C2D-BE93-688B-4B7D25883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13</xdr:row>
      <xdr:rowOff>38100</xdr:rowOff>
    </xdr:from>
    <xdr:to>
      <xdr:col>19</xdr:col>
      <xdr:colOff>428625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E513-3E13-B789-D743-7540B0E69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11</xdr:row>
      <xdr:rowOff>44450</xdr:rowOff>
    </xdr:from>
    <xdr:to>
      <xdr:col>15</xdr:col>
      <xdr:colOff>273050</xdr:colOff>
      <xdr:row>36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15</xdr:row>
      <xdr:rowOff>142875</xdr:rowOff>
    </xdr:from>
    <xdr:to>
      <xdr:col>3</xdr:col>
      <xdr:colOff>2247900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F08EE-21E9-A105-E5C0-B002315E5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109536</xdr:colOff>
      <xdr:row>16</xdr:row>
      <xdr:rowOff>133350</xdr:rowOff>
    </xdr:from>
    <xdr:to>
      <xdr:col>9</xdr:col>
      <xdr:colOff>38100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346AA-3A05-5EAD-489A-E3B746E6B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714374</xdr:colOff>
      <xdr:row>21</xdr:row>
      <xdr:rowOff>47624</xdr:rowOff>
    </xdr:from>
    <xdr:to>
      <xdr:col>12</xdr:col>
      <xdr:colOff>527050</xdr:colOff>
      <xdr:row>39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339723</xdr:colOff>
      <xdr:row>47</xdr:row>
      <xdr:rowOff>174625</xdr:rowOff>
    </xdr:from>
    <xdr:to>
      <xdr:col>13</xdr:col>
      <xdr:colOff>9525</xdr:colOff>
      <xdr:row>63</xdr:row>
      <xdr:rowOff>73025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657225</xdr:colOff>
      <xdr:row>1</xdr:row>
      <xdr:rowOff>114300</xdr:rowOff>
    </xdr:from>
    <xdr:to>
      <xdr:col>14</xdr:col>
      <xdr:colOff>323850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79543-B3A7-7AC7-CF1F-B444BA963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225424</xdr:colOff>
      <xdr:row>1</xdr:row>
      <xdr:rowOff>155574</xdr:rowOff>
    </xdr:from>
    <xdr:to>
      <xdr:col>14</xdr:col>
      <xdr:colOff>393700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1333500</xdr:colOff>
      <xdr:row>20</xdr:row>
      <xdr:rowOff>47625</xdr:rowOff>
    </xdr:from>
    <xdr:to>
      <xdr:col>16</xdr:col>
      <xdr:colOff>57150</xdr:colOff>
      <xdr:row>37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212724</xdr:colOff>
      <xdr:row>41</xdr:row>
      <xdr:rowOff>41274</xdr:rowOff>
    </xdr:from>
    <xdr:to>
      <xdr:col>13</xdr:col>
      <xdr:colOff>19049</xdr:colOff>
      <xdr:row>59</xdr:row>
      <xdr:rowOff>120649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219075</xdr:colOff>
      <xdr:row>63</xdr:row>
      <xdr:rowOff>15875</xdr:rowOff>
    </xdr:from>
    <xdr:to>
      <xdr:col>13</xdr:col>
      <xdr:colOff>76201</xdr:colOff>
      <xdr:row>78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790574</xdr:colOff>
      <xdr:row>81</xdr:row>
      <xdr:rowOff>123825</xdr:rowOff>
    </xdr:from>
    <xdr:to>
      <xdr:col>10</xdr:col>
      <xdr:colOff>257175</xdr:colOff>
      <xdr:row>95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433767-2EF5-4B8E-3CD9-9A2073FE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47625</xdr:rowOff>
    </xdr:from>
    <xdr:to>
      <xdr:col>19</xdr:col>
      <xdr:colOff>276225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4E25BF-F9AA-F5A9-51B1-C50876B05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esh Rajan" refreshedDate="45055.999731018521" createdVersion="5" refreshedVersion="8" minRefreshableVersion="3" recordCount="1512" xr:uid="{00000000-000A-0000-FFFF-FFFF12000000}">
  <cacheSource type="worksheet">
    <worksheetSource name="Table14"/>
  </cacheSource>
  <cacheFields count="5"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apet"/>
      </sharedItems>
    </cacheField>
    <cacheField name="date" numFmtId="14">
      <sharedItems containsSemiMixedTypes="0" containsNonDate="0" containsDate="1" containsString="0" minDate="2016-01-01T00:00:00" maxDate="2019-12-02T00:00:00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foreignvisitors" numFmtId="0">
      <sharedItems containsSemiMixedTypes="0" containsString="0" containsNumber="1" minValue="0" maxValue="3.89330000000000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esh Rajan" refreshedDate="45055.999731828706" createdVersion="5" refreshedVersion="8" minRefreshableVersion="3" recordCount="1512" xr:uid="{00000000-000A-0000-FFFF-FFFF09000000}">
  <cacheSource type="worksheet">
    <worksheetSource name="Table13"/>
  </cacheSource>
  <cacheFields count="6"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apet"/>
      </sharedItems>
    </cacheField>
    <cacheField name="date" numFmtId="14">
      <sharedItems containsSemiMixedTypes="0" containsNonDate="0" containsDate="1" containsString="0" minDate="2016-01-01T00:00:00" maxDate="2019-12-02T00:00:00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domesticvisitors" numFmtId="0">
      <sharedItems containsSemiMixedTypes="0" containsString="0" containsNumber="1" containsInteger="1" minValue="0" maxValue="20703778"/>
    </cacheField>
    <cacheField name="Domestic Visitors (Mn)" numFmtId="2">
      <sharedItems containsSemiMixedTypes="0" containsString="0" containsNumber="1" minValue="0" maxValue="20.70377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esh Rajan" refreshedDate="45058.947208449077" createdVersion="8" refreshedVersion="8" minRefreshableVersion="3" recordCount="1512" xr:uid="{50BB8DF4-3369-407F-8935-EE30CBB7BAEC}">
  <cacheSource type="worksheet">
    <worksheetSource name="Table1"/>
  </cacheSource>
  <cacheFields count="8"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apet"/>
      </sharedItems>
    </cacheField>
    <cacheField name="date" numFmtId="14">
      <sharedItems containsSemiMixedTypes="0" containsNonDate="0" containsDate="1" containsString="0" minDate="2016-01-01T00:00:00" maxDate="2019-12-02T00:00:00"/>
    </cacheField>
    <cacheField name="month" numFmtId="0">
      <sharedItems/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domesticvisitors" numFmtId="0">
      <sharedItems containsSemiMixedTypes="0" containsString="0" containsNumber="1" containsInteger="1" minValue="0" maxValue="20703778"/>
    </cacheField>
    <cacheField name="foreignvisitors" numFmtId="0">
      <sharedItems containsSemiMixedTypes="0" containsString="0" containsNumber="1" containsInteger="1" minValue="0" maxValue="38933"/>
    </cacheField>
    <cacheField name="totalvisitors" numFmtId="0">
      <sharedItems containsSemiMixedTypes="0" containsString="0" containsNumber="1" containsInteger="1" minValue="0" maxValue="20704169"/>
    </cacheField>
    <cacheField name="Total Visitors" numFmtId="2">
      <sharedItems containsSemiMixedTypes="0" containsString="0" containsNumber="1" minValue="0" maxValue="20.704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d v="2016-01-01T00:00:00"/>
    <x v="0"/>
    <x v="0"/>
    <n v="1.9999999999999999E-6"/>
  </r>
  <r>
    <x v="0"/>
    <d v="2016-02-01T00:00:00"/>
    <x v="1"/>
    <x v="0"/>
    <n v="0"/>
  </r>
  <r>
    <x v="0"/>
    <d v="2016-03-01T00:00:00"/>
    <x v="2"/>
    <x v="0"/>
    <n v="1.9999999999999999E-6"/>
  </r>
  <r>
    <x v="0"/>
    <d v="2016-04-01T00:00:00"/>
    <x v="3"/>
    <x v="0"/>
    <n v="0"/>
  </r>
  <r>
    <x v="0"/>
    <d v="2016-05-01T00:00:00"/>
    <x v="4"/>
    <x v="0"/>
    <n v="0"/>
  </r>
  <r>
    <x v="0"/>
    <d v="2016-06-01T00:00:00"/>
    <x v="5"/>
    <x v="0"/>
    <n v="0"/>
  </r>
  <r>
    <x v="0"/>
    <d v="2016-07-01T00:00:00"/>
    <x v="6"/>
    <x v="0"/>
    <n v="3.9999999999999998E-6"/>
  </r>
  <r>
    <x v="0"/>
    <d v="2016-08-01T00:00:00"/>
    <x v="7"/>
    <x v="0"/>
    <n v="1.9999999999999999E-6"/>
  </r>
  <r>
    <x v="0"/>
    <d v="2016-09-01T00:00:00"/>
    <x v="8"/>
    <x v="0"/>
    <n v="0"/>
  </r>
  <r>
    <x v="0"/>
    <d v="2016-10-01T00:00:00"/>
    <x v="9"/>
    <x v="0"/>
    <n v="0"/>
  </r>
  <r>
    <x v="0"/>
    <d v="2016-11-01T00:00:00"/>
    <x v="10"/>
    <x v="0"/>
    <n v="0"/>
  </r>
  <r>
    <x v="0"/>
    <d v="2016-12-01T00:00:00"/>
    <x v="11"/>
    <x v="0"/>
    <n v="0"/>
  </r>
  <r>
    <x v="1"/>
    <d v="2016-01-01T00:00:00"/>
    <x v="0"/>
    <x v="0"/>
    <n v="0"/>
  </r>
  <r>
    <x v="1"/>
    <d v="2016-02-01T00:00:00"/>
    <x v="1"/>
    <x v="0"/>
    <n v="0"/>
  </r>
  <r>
    <x v="1"/>
    <d v="2016-03-01T00:00:00"/>
    <x v="2"/>
    <x v="0"/>
    <n v="0"/>
  </r>
  <r>
    <x v="1"/>
    <d v="2016-04-01T00:00:00"/>
    <x v="3"/>
    <x v="0"/>
    <n v="0"/>
  </r>
  <r>
    <x v="1"/>
    <d v="2016-05-01T00:00:00"/>
    <x v="4"/>
    <x v="0"/>
    <n v="0"/>
  </r>
  <r>
    <x v="1"/>
    <d v="2016-06-01T00:00:00"/>
    <x v="5"/>
    <x v="0"/>
    <n v="0"/>
  </r>
  <r>
    <x v="1"/>
    <d v="2016-07-01T00:00:00"/>
    <x v="6"/>
    <x v="0"/>
    <n v="0"/>
  </r>
  <r>
    <x v="1"/>
    <d v="2016-08-01T00:00:00"/>
    <x v="7"/>
    <x v="0"/>
    <n v="0"/>
  </r>
  <r>
    <x v="1"/>
    <d v="2016-09-01T00:00:00"/>
    <x v="8"/>
    <x v="0"/>
    <n v="0"/>
  </r>
  <r>
    <x v="1"/>
    <d v="2016-10-01T00:00:00"/>
    <x v="9"/>
    <x v="0"/>
    <n v="0"/>
  </r>
  <r>
    <x v="1"/>
    <d v="2016-11-01T00:00:00"/>
    <x v="10"/>
    <x v="0"/>
    <n v="0"/>
  </r>
  <r>
    <x v="1"/>
    <d v="2016-12-01T00:00:00"/>
    <x v="11"/>
    <x v="0"/>
    <n v="0"/>
  </r>
  <r>
    <x v="2"/>
    <d v="2016-01-01T00:00:00"/>
    <x v="0"/>
    <x v="0"/>
    <n v="1.5865000000000001E-2"/>
  </r>
  <r>
    <x v="2"/>
    <d v="2016-02-01T00:00:00"/>
    <x v="1"/>
    <x v="0"/>
    <n v="2.9645999999999999E-2"/>
  </r>
  <r>
    <x v="2"/>
    <d v="2016-03-01T00:00:00"/>
    <x v="2"/>
    <x v="0"/>
    <n v="1.3018999999999999E-2"/>
  </r>
  <r>
    <x v="2"/>
    <d v="2016-04-01T00:00:00"/>
    <x v="3"/>
    <x v="0"/>
    <n v="8.4019999999999997E-3"/>
  </r>
  <r>
    <x v="2"/>
    <d v="2016-05-01T00:00:00"/>
    <x v="4"/>
    <x v="0"/>
    <n v="8.5220000000000001E-3"/>
  </r>
  <r>
    <x v="2"/>
    <d v="2016-06-01T00:00:00"/>
    <x v="5"/>
    <x v="0"/>
    <n v="1.0284E-2"/>
  </r>
  <r>
    <x v="2"/>
    <d v="2016-07-01T00:00:00"/>
    <x v="6"/>
    <x v="0"/>
    <n v="1.7142000000000001E-2"/>
  </r>
  <r>
    <x v="2"/>
    <d v="2016-08-01T00:00:00"/>
    <x v="7"/>
    <x v="0"/>
    <n v="1.2841999999999999E-2"/>
  </r>
  <r>
    <x v="2"/>
    <d v="2016-09-01T00:00:00"/>
    <x v="8"/>
    <x v="0"/>
    <n v="9.3970000000000008E-3"/>
  </r>
  <r>
    <x v="2"/>
    <d v="2016-10-01T00:00:00"/>
    <x v="9"/>
    <x v="0"/>
    <n v="1.2808E-2"/>
  </r>
  <r>
    <x v="2"/>
    <d v="2016-11-01T00:00:00"/>
    <x v="10"/>
    <x v="0"/>
    <n v="8.0839999999999992E-3"/>
  </r>
  <r>
    <x v="2"/>
    <d v="2016-12-01T00:00:00"/>
    <x v="11"/>
    <x v="0"/>
    <n v="1.762E-2"/>
  </r>
  <r>
    <x v="3"/>
    <d v="2016-01-01T00:00:00"/>
    <x v="0"/>
    <x v="0"/>
    <n v="0"/>
  </r>
  <r>
    <x v="3"/>
    <d v="2016-02-01T00:00:00"/>
    <x v="1"/>
    <x v="0"/>
    <n v="0"/>
  </r>
  <r>
    <x v="3"/>
    <d v="2016-03-01T00:00:00"/>
    <x v="2"/>
    <x v="0"/>
    <n v="0"/>
  </r>
  <r>
    <x v="3"/>
    <d v="2016-04-01T00:00:00"/>
    <x v="3"/>
    <x v="0"/>
    <n v="0"/>
  </r>
  <r>
    <x v="3"/>
    <d v="2016-05-01T00:00:00"/>
    <x v="4"/>
    <x v="0"/>
    <n v="0"/>
  </r>
  <r>
    <x v="3"/>
    <d v="2016-06-01T00:00:00"/>
    <x v="5"/>
    <x v="0"/>
    <n v="0"/>
  </r>
  <r>
    <x v="3"/>
    <d v="2016-07-01T00:00:00"/>
    <x v="6"/>
    <x v="0"/>
    <n v="0"/>
  </r>
  <r>
    <x v="3"/>
    <d v="2016-08-01T00:00:00"/>
    <x v="7"/>
    <x v="0"/>
    <n v="0"/>
  </r>
  <r>
    <x v="3"/>
    <d v="2016-09-01T00:00:00"/>
    <x v="8"/>
    <x v="0"/>
    <n v="0"/>
  </r>
  <r>
    <x v="3"/>
    <d v="2016-10-01T00:00:00"/>
    <x v="9"/>
    <x v="0"/>
    <n v="0"/>
  </r>
  <r>
    <x v="3"/>
    <d v="2016-11-01T00:00:00"/>
    <x v="10"/>
    <x v="0"/>
    <n v="0"/>
  </r>
  <r>
    <x v="3"/>
    <d v="2016-12-01T00:00:00"/>
    <x v="11"/>
    <x v="0"/>
    <n v="0"/>
  </r>
  <r>
    <x v="4"/>
    <d v="2016-01-01T00:00:00"/>
    <x v="0"/>
    <x v="0"/>
    <n v="0"/>
  </r>
  <r>
    <x v="4"/>
    <d v="2016-02-01T00:00:00"/>
    <x v="1"/>
    <x v="0"/>
    <n v="0"/>
  </r>
  <r>
    <x v="4"/>
    <d v="2016-03-01T00:00:00"/>
    <x v="2"/>
    <x v="0"/>
    <n v="0"/>
  </r>
  <r>
    <x v="4"/>
    <d v="2016-04-01T00:00:00"/>
    <x v="3"/>
    <x v="0"/>
    <n v="0"/>
  </r>
  <r>
    <x v="4"/>
    <d v="2016-05-01T00:00:00"/>
    <x v="4"/>
    <x v="0"/>
    <n v="0"/>
  </r>
  <r>
    <x v="4"/>
    <d v="2016-06-01T00:00:00"/>
    <x v="5"/>
    <x v="0"/>
    <n v="0"/>
  </r>
  <r>
    <x v="4"/>
    <d v="2016-07-01T00:00:00"/>
    <x v="6"/>
    <x v="0"/>
    <n v="0"/>
  </r>
  <r>
    <x v="4"/>
    <d v="2016-08-01T00:00:00"/>
    <x v="7"/>
    <x v="0"/>
    <n v="0"/>
  </r>
  <r>
    <x v="4"/>
    <d v="2016-09-01T00:00:00"/>
    <x v="8"/>
    <x v="0"/>
    <n v="0"/>
  </r>
  <r>
    <x v="4"/>
    <d v="2016-10-01T00:00:00"/>
    <x v="9"/>
    <x v="0"/>
    <n v="0"/>
  </r>
  <r>
    <x v="4"/>
    <d v="2016-11-01T00:00:00"/>
    <x v="10"/>
    <x v="0"/>
    <n v="1.9999999999999999E-6"/>
  </r>
  <r>
    <x v="4"/>
    <d v="2016-12-01T00:00:00"/>
    <x v="11"/>
    <x v="0"/>
    <n v="0"/>
  </r>
  <r>
    <x v="5"/>
    <d v="2016-01-01T00:00:00"/>
    <x v="0"/>
    <x v="0"/>
    <n v="0"/>
  </r>
  <r>
    <x v="5"/>
    <d v="2016-02-01T00:00:00"/>
    <x v="1"/>
    <x v="0"/>
    <n v="0"/>
  </r>
  <r>
    <x v="5"/>
    <d v="2016-03-01T00:00:00"/>
    <x v="2"/>
    <x v="0"/>
    <n v="0"/>
  </r>
  <r>
    <x v="5"/>
    <d v="2016-04-01T00:00:00"/>
    <x v="3"/>
    <x v="0"/>
    <n v="0"/>
  </r>
  <r>
    <x v="5"/>
    <d v="2016-05-01T00:00:00"/>
    <x v="4"/>
    <x v="0"/>
    <n v="0"/>
  </r>
  <r>
    <x v="5"/>
    <d v="2016-06-01T00:00:00"/>
    <x v="5"/>
    <x v="0"/>
    <n v="0"/>
  </r>
  <r>
    <x v="5"/>
    <d v="2016-07-01T00:00:00"/>
    <x v="6"/>
    <x v="0"/>
    <n v="0"/>
  </r>
  <r>
    <x v="5"/>
    <d v="2016-08-01T00:00:00"/>
    <x v="7"/>
    <x v="0"/>
    <n v="0"/>
  </r>
  <r>
    <x v="5"/>
    <d v="2016-09-01T00:00:00"/>
    <x v="8"/>
    <x v="0"/>
    <n v="0"/>
  </r>
  <r>
    <x v="5"/>
    <d v="2016-10-01T00:00:00"/>
    <x v="9"/>
    <x v="0"/>
    <n v="2.4000000000000001E-5"/>
  </r>
  <r>
    <x v="5"/>
    <d v="2016-11-01T00:00:00"/>
    <x v="10"/>
    <x v="0"/>
    <n v="2.1999999999999999E-5"/>
  </r>
  <r>
    <x v="5"/>
    <d v="2016-12-01T00:00:00"/>
    <x v="11"/>
    <x v="0"/>
    <n v="4.0000000000000003E-5"/>
  </r>
  <r>
    <x v="6"/>
    <d v="2016-01-01T00:00:00"/>
    <x v="0"/>
    <x v="0"/>
    <n v="0"/>
  </r>
  <r>
    <x v="6"/>
    <d v="2016-02-01T00:00:00"/>
    <x v="1"/>
    <x v="0"/>
    <n v="0"/>
  </r>
  <r>
    <x v="6"/>
    <d v="2016-03-01T00:00:00"/>
    <x v="2"/>
    <x v="0"/>
    <n v="0"/>
  </r>
  <r>
    <x v="6"/>
    <d v="2016-04-01T00:00:00"/>
    <x v="3"/>
    <x v="0"/>
    <n v="0"/>
  </r>
  <r>
    <x v="6"/>
    <d v="2016-05-01T00:00:00"/>
    <x v="4"/>
    <x v="0"/>
    <n v="0"/>
  </r>
  <r>
    <x v="6"/>
    <d v="2016-06-01T00:00:00"/>
    <x v="5"/>
    <x v="0"/>
    <n v="0"/>
  </r>
  <r>
    <x v="6"/>
    <d v="2016-07-01T00:00:00"/>
    <x v="6"/>
    <x v="0"/>
    <n v="0"/>
  </r>
  <r>
    <x v="6"/>
    <d v="2016-08-01T00:00:00"/>
    <x v="7"/>
    <x v="0"/>
    <n v="0"/>
  </r>
  <r>
    <x v="6"/>
    <d v="2016-09-01T00:00:00"/>
    <x v="8"/>
    <x v="0"/>
    <n v="0"/>
  </r>
  <r>
    <x v="6"/>
    <d v="2016-10-01T00:00:00"/>
    <x v="9"/>
    <x v="0"/>
    <n v="1.2999999999999999E-5"/>
  </r>
  <r>
    <x v="6"/>
    <d v="2016-11-01T00:00:00"/>
    <x v="10"/>
    <x v="0"/>
    <n v="2.0999999999999999E-5"/>
  </r>
  <r>
    <x v="6"/>
    <d v="2016-12-01T00:00:00"/>
    <x v="11"/>
    <x v="0"/>
    <n v="1.1E-5"/>
  </r>
  <r>
    <x v="7"/>
    <d v="2016-01-01T00:00:00"/>
    <x v="0"/>
    <x v="0"/>
    <n v="0"/>
  </r>
  <r>
    <x v="7"/>
    <d v="2016-02-01T00:00:00"/>
    <x v="1"/>
    <x v="0"/>
    <n v="0"/>
  </r>
  <r>
    <x v="7"/>
    <d v="2016-03-01T00:00:00"/>
    <x v="2"/>
    <x v="0"/>
    <n v="0"/>
  </r>
  <r>
    <x v="7"/>
    <d v="2016-04-01T00:00:00"/>
    <x v="3"/>
    <x v="0"/>
    <n v="0"/>
  </r>
  <r>
    <x v="7"/>
    <d v="2016-05-01T00:00:00"/>
    <x v="4"/>
    <x v="0"/>
    <n v="0"/>
  </r>
  <r>
    <x v="7"/>
    <d v="2016-06-01T00:00:00"/>
    <x v="5"/>
    <x v="0"/>
    <n v="0"/>
  </r>
  <r>
    <x v="7"/>
    <d v="2016-07-01T00:00:00"/>
    <x v="6"/>
    <x v="0"/>
    <n v="0"/>
  </r>
  <r>
    <x v="7"/>
    <d v="2016-08-01T00:00:00"/>
    <x v="7"/>
    <x v="0"/>
    <n v="0"/>
  </r>
  <r>
    <x v="7"/>
    <d v="2016-09-01T00:00:00"/>
    <x v="8"/>
    <x v="0"/>
    <n v="0"/>
  </r>
  <r>
    <x v="7"/>
    <d v="2016-10-01T00:00:00"/>
    <x v="9"/>
    <x v="0"/>
    <n v="0"/>
  </r>
  <r>
    <x v="7"/>
    <d v="2016-11-01T00:00:00"/>
    <x v="10"/>
    <x v="0"/>
    <n v="0"/>
  </r>
  <r>
    <x v="7"/>
    <d v="2016-12-01T00:00:00"/>
    <x v="11"/>
    <x v="0"/>
    <n v="0"/>
  </r>
  <r>
    <x v="8"/>
    <d v="2016-01-01T00:00:00"/>
    <x v="0"/>
    <x v="0"/>
    <n v="0"/>
  </r>
  <r>
    <x v="8"/>
    <d v="2016-02-01T00:00:00"/>
    <x v="1"/>
    <x v="0"/>
    <n v="0"/>
  </r>
  <r>
    <x v="8"/>
    <d v="2016-03-01T00:00:00"/>
    <x v="2"/>
    <x v="0"/>
    <n v="0"/>
  </r>
  <r>
    <x v="8"/>
    <d v="2016-04-01T00:00:00"/>
    <x v="3"/>
    <x v="0"/>
    <n v="0"/>
  </r>
  <r>
    <x v="8"/>
    <d v="2016-05-01T00:00:00"/>
    <x v="4"/>
    <x v="0"/>
    <n v="0"/>
  </r>
  <r>
    <x v="8"/>
    <d v="2016-06-01T00:00:00"/>
    <x v="5"/>
    <x v="0"/>
    <n v="0"/>
  </r>
  <r>
    <x v="8"/>
    <d v="2016-07-01T00:00:00"/>
    <x v="6"/>
    <x v="0"/>
    <n v="0"/>
  </r>
  <r>
    <x v="8"/>
    <d v="2016-08-01T00:00:00"/>
    <x v="7"/>
    <x v="0"/>
    <n v="0"/>
  </r>
  <r>
    <x v="8"/>
    <d v="2016-09-01T00:00:00"/>
    <x v="8"/>
    <x v="0"/>
    <n v="0"/>
  </r>
  <r>
    <x v="8"/>
    <d v="2016-10-01T00:00:00"/>
    <x v="9"/>
    <x v="0"/>
    <n v="0"/>
  </r>
  <r>
    <x v="8"/>
    <d v="2016-11-01T00:00:00"/>
    <x v="10"/>
    <x v="0"/>
    <n v="0"/>
  </r>
  <r>
    <x v="8"/>
    <d v="2016-12-01T00:00:00"/>
    <x v="11"/>
    <x v="0"/>
    <n v="0"/>
  </r>
  <r>
    <x v="9"/>
    <d v="2016-01-01T00:00:00"/>
    <x v="0"/>
    <x v="0"/>
    <n v="0"/>
  </r>
  <r>
    <x v="9"/>
    <d v="2016-02-01T00:00:00"/>
    <x v="1"/>
    <x v="0"/>
    <n v="0"/>
  </r>
  <r>
    <x v="9"/>
    <d v="2016-03-01T00:00:00"/>
    <x v="2"/>
    <x v="0"/>
    <n v="0"/>
  </r>
  <r>
    <x v="9"/>
    <d v="2016-04-01T00:00:00"/>
    <x v="3"/>
    <x v="0"/>
    <n v="0"/>
  </r>
  <r>
    <x v="9"/>
    <d v="2016-05-01T00:00:00"/>
    <x v="4"/>
    <x v="0"/>
    <n v="0"/>
  </r>
  <r>
    <x v="9"/>
    <d v="2016-06-01T00:00:00"/>
    <x v="5"/>
    <x v="0"/>
    <n v="0"/>
  </r>
  <r>
    <x v="9"/>
    <d v="2016-07-01T00:00:00"/>
    <x v="6"/>
    <x v="0"/>
    <n v="0"/>
  </r>
  <r>
    <x v="9"/>
    <d v="2016-08-01T00:00:00"/>
    <x v="7"/>
    <x v="0"/>
    <n v="0"/>
  </r>
  <r>
    <x v="9"/>
    <d v="2016-09-01T00:00:00"/>
    <x v="8"/>
    <x v="0"/>
    <n v="0"/>
  </r>
  <r>
    <x v="9"/>
    <d v="2016-10-01T00:00:00"/>
    <x v="9"/>
    <x v="0"/>
    <n v="0"/>
  </r>
  <r>
    <x v="9"/>
    <d v="2016-11-01T00:00:00"/>
    <x v="10"/>
    <x v="0"/>
    <n v="0"/>
  </r>
  <r>
    <x v="9"/>
    <d v="2016-12-01T00:00:00"/>
    <x v="11"/>
    <x v="0"/>
    <n v="0"/>
  </r>
  <r>
    <x v="10"/>
    <d v="2016-01-01T00:00:00"/>
    <x v="0"/>
    <x v="0"/>
    <n v="0"/>
  </r>
  <r>
    <x v="10"/>
    <d v="2016-02-01T00:00:00"/>
    <x v="1"/>
    <x v="0"/>
    <n v="0"/>
  </r>
  <r>
    <x v="10"/>
    <d v="2016-03-01T00:00:00"/>
    <x v="2"/>
    <x v="0"/>
    <n v="0"/>
  </r>
  <r>
    <x v="10"/>
    <d v="2016-04-01T00:00:00"/>
    <x v="3"/>
    <x v="0"/>
    <n v="0"/>
  </r>
  <r>
    <x v="10"/>
    <d v="2016-05-01T00:00:00"/>
    <x v="4"/>
    <x v="0"/>
    <n v="0"/>
  </r>
  <r>
    <x v="10"/>
    <d v="2016-06-01T00:00:00"/>
    <x v="5"/>
    <x v="0"/>
    <n v="0"/>
  </r>
  <r>
    <x v="10"/>
    <d v="2016-07-01T00:00:00"/>
    <x v="6"/>
    <x v="0"/>
    <n v="0"/>
  </r>
  <r>
    <x v="10"/>
    <d v="2016-08-01T00:00:00"/>
    <x v="7"/>
    <x v="0"/>
    <n v="0"/>
  </r>
  <r>
    <x v="10"/>
    <d v="2016-09-01T00:00:00"/>
    <x v="8"/>
    <x v="0"/>
    <n v="0"/>
  </r>
  <r>
    <x v="10"/>
    <d v="2016-10-01T00:00:00"/>
    <x v="9"/>
    <x v="0"/>
    <n v="0"/>
  </r>
  <r>
    <x v="10"/>
    <d v="2016-11-01T00:00:00"/>
    <x v="10"/>
    <x v="0"/>
    <n v="0"/>
  </r>
  <r>
    <x v="10"/>
    <d v="2016-12-01T00:00:00"/>
    <x v="11"/>
    <x v="0"/>
    <n v="0"/>
  </r>
  <r>
    <x v="11"/>
    <d v="2016-01-01T00:00:00"/>
    <x v="0"/>
    <x v="0"/>
    <n v="0"/>
  </r>
  <r>
    <x v="11"/>
    <d v="2016-02-01T00:00:00"/>
    <x v="1"/>
    <x v="0"/>
    <n v="0"/>
  </r>
  <r>
    <x v="11"/>
    <d v="2016-03-01T00:00:00"/>
    <x v="2"/>
    <x v="0"/>
    <n v="0"/>
  </r>
  <r>
    <x v="11"/>
    <d v="2016-04-01T00:00:00"/>
    <x v="3"/>
    <x v="0"/>
    <n v="0"/>
  </r>
  <r>
    <x v="11"/>
    <d v="2016-05-01T00:00:00"/>
    <x v="4"/>
    <x v="0"/>
    <n v="0"/>
  </r>
  <r>
    <x v="11"/>
    <d v="2016-06-01T00:00:00"/>
    <x v="5"/>
    <x v="0"/>
    <n v="0"/>
  </r>
  <r>
    <x v="11"/>
    <d v="2016-07-01T00:00:00"/>
    <x v="6"/>
    <x v="0"/>
    <n v="0"/>
  </r>
  <r>
    <x v="11"/>
    <d v="2016-08-01T00:00:00"/>
    <x v="7"/>
    <x v="0"/>
    <n v="0"/>
  </r>
  <r>
    <x v="11"/>
    <d v="2016-09-01T00:00:00"/>
    <x v="8"/>
    <x v="0"/>
    <n v="0"/>
  </r>
  <r>
    <x v="11"/>
    <d v="2016-10-01T00:00:00"/>
    <x v="9"/>
    <x v="0"/>
    <n v="0"/>
  </r>
  <r>
    <x v="11"/>
    <d v="2016-11-01T00:00:00"/>
    <x v="10"/>
    <x v="0"/>
    <n v="0"/>
  </r>
  <r>
    <x v="11"/>
    <d v="2016-12-01T00:00:00"/>
    <x v="11"/>
    <x v="0"/>
    <n v="0"/>
  </r>
  <r>
    <x v="12"/>
    <d v="2016-01-01T00:00:00"/>
    <x v="0"/>
    <x v="0"/>
    <n v="1.2300000000000001E-4"/>
  </r>
  <r>
    <x v="12"/>
    <d v="2016-02-01T00:00:00"/>
    <x v="1"/>
    <x v="0"/>
    <n v="1.26E-4"/>
  </r>
  <r>
    <x v="12"/>
    <d v="2016-03-01T00:00:00"/>
    <x v="2"/>
    <x v="0"/>
    <n v="1.03E-4"/>
  </r>
  <r>
    <x v="12"/>
    <d v="2016-04-01T00:00:00"/>
    <x v="3"/>
    <x v="0"/>
    <n v="7.4999999999999993E-5"/>
  </r>
  <r>
    <x v="12"/>
    <d v="2016-05-01T00:00:00"/>
    <x v="4"/>
    <x v="0"/>
    <n v="5.8E-5"/>
  </r>
  <r>
    <x v="12"/>
    <d v="2016-06-01T00:00:00"/>
    <x v="5"/>
    <x v="0"/>
    <n v="6.7999999999999999E-5"/>
  </r>
  <r>
    <x v="12"/>
    <d v="2016-07-01T00:00:00"/>
    <x v="6"/>
    <x v="0"/>
    <n v="6.3E-5"/>
  </r>
  <r>
    <x v="12"/>
    <d v="2016-08-01T00:00:00"/>
    <x v="7"/>
    <x v="0"/>
    <n v="8.6000000000000003E-5"/>
  </r>
  <r>
    <x v="12"/>
    <d v="2016-09-01T00:00:00"/>
    <x v="8"/>
    <x v="0"/>
    <n v="7.3999999999999996E-5"/>
  </r>
  <r>
    <x v="12"/>
    <d v="2016-10-01T00:00:00"/>
    <x v="9"/>
    <x v="0"/>
    <n v="3.6999999999999998E-5"/>
  </r>
  <r>
    <x v="12"/>
    <d v="2016-11-01T00:00:00"/>
    <x v="10"/>
    <x v="0"/>
    <n v="2.9E-5"/>
  </r>
  <r>
    <x v="12"/>
    <d v="2016-12-01T00:00:00"/>
    <x v="11"/>
    <x v="0"/>
    <n v="2.5999999999999998E-5"/>
  </r>
  <r>
    <x v="13"/>
    <d v="2016-01-01T00:00:00"/>
    <x v="0"/>
    <x v="0"/>
    <n v="0"/>
  </r>
  <r>
    <x v="13"/>
    <d v="2016-02-01T00:00:00"/>
    <x v="1"/>
    <x v="0"/>
    <n v="0"/>
  </r>
  <r>
    <x v="13"/>
    <d v="2016-03-01T00:00:00"/>
    <x v="2"/>
    <x v="0"/>
    <n v="0"/>
  </r>
  <r>
    <x v="13"/>
    <d v="2016-04-01T00:00:00"/>
    <x v="3"/>
    <x v="0"/>
    <n v="0"/>
  </r>
  <r>
    <x v="13"/>
    <d v="2016-05-01T00:00:00"/>
    <x v="4"/>
    <x v="0"/>
    <n v="0"/>
  </r>
  <r>
    <x v="13"/>
    <d v="2016-06-01T00:00:00"/>
    <x v="5"/>
    <x v="0"/>
    <n v="0"/>
  </r>
  <r>
    <x v="13"/>
    <d v="2016-07-01T00:00:00"/>
    <x v="6"/>
    <x v="0"/>
    <n v="0"/>
  </r>
  <r>
    <x v="13"/>
    <d v="2016-08-01T00:00:00"/>
    <x v="7"/>
    <x v="0"/>
    <n v="0"/>
  </r>
  <r>
    <x v="13"/>
    <d v="2016-09-01T00:00:00"/>
    <x v="8"/>
    <x v="0"/>
    <n v="0"/>
  </r>
  <r>
    <x v="13"/>
    <d v="2016-10-01T00:00:00"/>
    <x v="9"/>
    <x v="0"/>
    <n v="0"/>
  </r>
  <r>
    <x v="13"/>
    <d v="2016-11-01T00:00:00"/>
    <x v="10"/>
    <x v="0"/>
    <n v="0"/>
  </r>
  <r>
    <x v="13"/>
    <d v="2016-12-01T00:00:00"/>
    <x v="11"/>
    <x v="0"/>
    <n v="0"/>
  </r>
  <r>
    <x v="14"/>
    <d v="2016-01-01T00:00:00"/>
    <x v="0"/>
    <x v="0"/>
    <n v="0"/>
  </r>
  <r>
    <x v="14"/>
    <d v="2016-02-01T00:00:00"/>
    <x v="1"/>
    <x v="0"/>
    <n v="0"/>
  </r>
  <r>
    <x v="14"/>
    <d v="2016-03-01T00:00:00"/>
    <x v="2"/>
    <x v="0"/>
    <n v="0"/>
  </r>
  <r>
    <x v="14"/>
    <d v="2016-04-01T00:00:00"/>
    <x v="3"/>
    <x v="0"/>
    <n v="0"/>
  </r>
  <r>
    <x v="14"/>
    <d v="2016-05-01T00:00:00"/>
    <x v="4"/>
    <x v="0"/>
    <n v="0"/>
  </r>
  <r>
    <x v="14"/>
    <d v="2016-06-01T00:00:00"/>
    <x v="5"/>
    <x v="0"/>
    <n v="0"/>
  </r>
  <r>
    <x v="14"/>
    <d v="2016-07-01T00:00:00"/>
    <x v="6"/>
    <x v="0"/>
    <n v="0"/>
  </r>
  <r>
    <x v="14"/>
    <d v="2016-08-01T00:00:00"/>
    <x v="7"/>
    <x v="0"/>
    <n v="0"/>
  </r>
  <r>
    <x v="14"/>
    <d v="2016-09-01T00:00:00"/>
    <x v="8"/>
    <x v="0"/>
    <n v="0"/>
  </r>
  <r>
    <x v="14"/>
    <d v="2016-10-01T00:00:00"/>
    <x v="9"/>
    <x v="0"/>
    <n v="0"/>
  </r>
  <r>
    <x v="14"/>
    <d v="2016-11-01T00:00:00"/>
    <x v="10"/>
    <x v="0"/>
    <n v="0"/>
  </r>
  <r>
    <x v="14"/>
    <d v="2016-12-01T00:00:00"/>
    <x v="11"/>
    <x v="0"/>
    <n v="0"/>
  </r>
  <r>
    <x v="15"/>
    <d v="2016-01-01T00:00:00"/>
    <x v="0"/>
    <x v="0"/>
    <n v="0"/>
  </r>
  <r>
    <x v="15"/>
    <d v="2016-02-01T00:00:00"/>
    <x v="1"/>
    <x v="0"/>
    <n v="0"/>
  </r>
  <r>
    <x v="15"/>
    <d v="2016-03-01T00:00:00"/>
    <x v="2"/>
    <x v="0"/>
    <n v="0"/>
  </r>
  <r>
    <x v="15"/>
    <d v="2016-04-01T00:00:00"/>
    <x v="3"/>
    <x v="0"/>
    <n v="0"/>
  </r>
  <r>
    <x v="15"/>
    <d v="2016-05-01T00:00:00"/>
    <x v="4"/>
    <x v="0"/>
    <n v="0"/>
  </r>
  <r>
    <x v="15"/>
    <d v="2016-06-01T00:00:00"/>
    <x v="5"/>
    <x v="0"/>
    <n v="0"/>
  </r>
  <r>
    <x v="15"/>
    <d v="2016-07-01T00:00:00"/>
    <x v="6"/>
    <x v="0"/>
    <n v="0"/>
  </r>
  <r>
    <x v="15"/>
    <d v="2016-08-01T00:00:00"/>
    <x v="7"/>
    <x v="0"/>
    <n v="0"/>
  </r>
  <r>
    <x v="15"/>
    <d v="2016-09-01T00:00:00"/>
    <x v="8"/>
    <x v="0"/>
    <n v="0"/>
  </r>
  <r>
    <x v="15"/>
    <d v="2016-10-01T00:00:00"/>
    <x v="9"/>
    <x v="0"/>
    <n v="0"/>
  </r>
  <r>
    <x v="15"/>
    <d v="2016-11-01T00:00:00"/>
    <x v="10"/>
    <x v="0"/>
    <n v="0"/>
  </r>
  <r>
    <x v="15"/>
    <d v="2016-12-01T00:00:00"/>
    <x v="11"/>
    <x v="0"/>
    <n v="0"/>
  </r>
  <r>
    <x v="16"/>
    <d v="2016-01-01T00:00:00"/>
    <x v="0"/>
    <x v="0"/>
    <n v="0"/>
  </r>
  <r>
    <x v="16"/>
    <d v="2016-02-01T00:00:00"/>
    <x v="1"/>
    <x v="0"/>
    <n v="0"/>
  </r>
  <r>
    <x v="16"/>
    <d v="2016-03-01T00:00:00"/>
    <x v="2"/>
    <x v="0"/>
    <n v="0"/>
  </r>
  <r>
    <x v="16"/>
    <d v="2016-04-01T00:00:00"/>
    <x v="3"/>
    <x v="0"/>
    <n v="0"/>
  </r>
  <r>
    <x v="16"/>
    <d v="2016-05-01T00:00:00"/>
    <x v="4"/>
    <x v="0"/>
    <n v="0"/>
  </r>
  <r>
    <x v="16"/>
    <d v="2016-06-01T00:00:00"/>
    <x v="5"/>
    <x v="0"/>
    <n v="0"/>
  </r>
  <r>
    <x v="16"/>
    <d v="2016-07-01T00:00:00"/>
    <x v="6"/>
    <x v="0"/>
    <n v="0"/>
  </r>
  <r>
    <x v="16"/>
    <d v="2016-08-01T00:00:00"/>
    <x v="7"/>
    <x v="0"/>
    <n v="0"/>
  </r>
  <r>
    <x v="16"/>
    <d v="2016-09-01T00:00:00"/>
    <x v="8"/>
    <x v="0"/>
    <n v="0"/>
  </r>
  <r>
    <x v="16"/>
    <d v="2016-10-01T00:00:00"/>
    <x v="9"/>
    <x v="0"/>
    <n v="7.9999999999999996E-6"/>
  </r>
  <r>
    <x v="16"/>
    <d v="2016-11-01T00:00:00"/>
    <x v="10"/>
    <x v="0"/>
    <n v="1.1E-5"/>
  </r>
  <r>
    <x v="16"/>
    <d v="2016-12-01T00:00:00"/>
    <x v="11"/>
    <x v="0"/>
    <n v="1.0000000000000001E-5"/>
  </r>
  <r>
    <x v="17"/>
    <d v="2016-01-01T00:00:00"/>
    <x v="0"/>
    <x v="0"/>
    <n v="0"/>
  </r>
  <r>
    <x v="17"/>
    <d v="2016-02-01T00:00:00"/>
    <x v="1"/>
    <x v="0"/>
    <n v="0"/>
  </r>
  <r>
    <x v="17"/>
    <d v="2016-03-01T00:00:00"/>
    <x v="2"/>
    <x v="0"/>
    <n v="0"/>
  </r>
  <r>
    <x v="17"/>
    <d v="2016-04-01T00:00:00"/>
    <x v="3"/>
    <x v="0"/>
    <n v="0"/>
  </r>
  <r>
    <x v="17"/>
    <d v="2016-05-01T00:00:00"/>
    <x v="4"/>
    <x v="0"/>
    <n v="0"/>
  </r>
  <r>
    <x v="17"/>
    <d v="2016-06-01T00:00:00"/>
    <x v="5"/>
    <x v="0"/>
    <n v="0"/>
  </r>
  <r>
    <x v="17"/>
    <d v="2016-07-01T00:00:00"/>
    <x v="6"/>
    <x v="0"/>
    <n v="0"/>
  </r>
  <r>
    <x v="17"/>
    <d v="2016-08-01T00:00:00"/>
    <x v="7"/>
    <x v="0"/>
    <n v="0"/>
  </r>
  <r>
    <x v="17"/>
    <d v="2016-09-01T00:00:00"/>
    <x v="8"/>
    <x v="0"/>
    <n v="0"/>
  </r>
  <r>
    <x v="17"/>
    <d v="2016-10-01T00:00:00"/>
    <x v="9"/>
    <x v="0"/>
    <n v="0"/>
  </r>
  <r>
    <x v="17"/>
    <d v="2016-11-01T00:00:00"/>
    <x v="10"/>
    <x v="0"/>
    <n v="0"/>
  </r>
  <r>
    <x v="17"/>
    <d v="2016-12-01T00:00:00"/>
    <x v="11"/>
    <x v="0"/>
    <n v="0"/>
  </r>
  <r>
    <x v="18"/>
    <d v="2016-01-01T00:00:00"/>
    <x v="0"/>
    <x v="0"/>
    <n v="0"/>
  </r>
  <r>
    <x v="18"/>
    <d v="2016-02-01T00:00:00"/>
    <x v="1"/>
    <x v="0"/>
    <n v="0"/>
  </r>
  <r>
    <x v="18"/>
    <d v="2016-03-01T00:00:00"/>
    <x v="2"/>
    <x v="0"/>
    <n v="0"/>
  </r>
  <r>
    <x v="18"/>
    <d v="2016-04-01T00:00:00"/>
    <x v="3"/>
    <x v="0"/>
    <n v="0"/>
  </r>
  <r>
    <x v="18"/>
    <d v="2016-05-01T00:00:00"/>
    <x v="4"/>
    <x v="0"/>
    <n v="0"/>
  </r>
  <r>
    <x v="18"/>
    <d v="2016-06-01T00:00:00"/>
    <x v="5"/>
    <x v="0"/>
    <n v="0"/>
  </r>
  <r>
    <x v="18"/>
    <d v="2016-07-01T00:00:00"/>
    <x v="6"/>
    <x v="0"/>
    <n v="0"/>
  </r>
  <r>
    <x v="18"/>
    <d v="2016-08-01T00:00:00"/>
    <x v="7"/>
    <x v="0"/>
    <n v="0"/>
  </r>
  <r>
    <x v="18"/>
    <d v="2016-09-01T00:00:00"/>
    <x v="8"/>
    <x v="0"/>
    <n v="0"/>
  </r>
  <r>
    <x v="18"/>
    <d v="2016-10-01T00:00:00"/>
    <x v="9"/>
    <x v="0"/>
    <n v="0"/>
  </r>
  <r>
    <x v="18"/>
    <d v="2016-11-01T00:00:00"/>
    <x v="10"/>
    <x v="0"/>
    <n v="0"/>
  </r>
  <r>
    <x v="18"/>
    <d v="2016-12-01T00:00:00"/>
    <x v="11"/>
    <x v="0"/>
    <n v="0"/>
  </r>
  <r>
    <x v="19"/>
    <d v="2016-01-01T00:00:00"/>
    <x v="0"/>
    <x v="0"/>
    <n v="0"/>
  </r>
  <r>
    <x v="19"/>
    <d v="2016-02-01T00:00:00"/>
    <x v="1"/>
    <x v="0"/>
    <n v="0"/>
  </r>
  <r>
    <x v="19"/>
    <d v="2016-03-01T00:00:00"/>
    <x v="2"/>
    <x v="0"/>
    <n v="0"/>
  </r>
  <r>
    <x v="19"/>
    <d v="2016-04-01T00:00:00"/>
    <x v="3"/>
    <x v="0"/>
    <n v="0"/>
  </r>
  <r>
    <x v="19"/>
    <d v="2016-05-01T00:00:00"/>
    <x v="4"/>
    <x v="0"/>
    <n v="0"/>
  </r>
  <r>
    <x v="19"/>
    <d v="2016-06-01T00:00:00"/>
    <x v="5"/>
    <x v="0"/>
    <n v="0"/>
  </r>
  <r>
    <x v="19"/>
    <d v="2016-07-01T00:00:00"/>
    <x v="6"/>
    <x v="0"/>
    <n v="0"/>
  </r>
  <r>
    <x v="19"/>
    <d v="2016-08-01T00:00:00"/>
    <x v="7"/>
    <x v="0"/>
    <n v="0"/>
  </r>
  <r>
    <x v="19"/>
    <d v="2016-09-01T00:00:00"/>
    <x v="8"/>
    <x v="0"/>
    <n v="0"/>
  </r>
  <r>
    <x v="19"/>
    <d v="2016-10-01T00:00:00"/>
    <x v="9"/>
    <x v="0"/>
    <n v="0"/>
  </r>
  <r>
    <x v="19"/>
    <d v="2016-11-01T00:00:00"/>
    <x v="10"/>
    <x v="0"/>
    <n v="0"/>
  </r>
  <r>
    <x v="19"/>
    <d v="2016-12-01T00:00:00"/>
    <x v="11"/>
    <x v="0"/>
    <n v="0"/>
  </r>
  <r>
    <x v="20"/>
    <d v="2016-01-01T00:00:00"/>
    <x v="0"/>
    <x v="0"/>
    <n v="0"/>
  </r>
  <r>
    <x v="20"/>
    <d v="2016-02-01T00:00:00"/>
    <x v="1"/>
    <x v="0"/>
    <n v="0"/>
  </r>
  <r>
    <x v="20"/>
    <d v="2016-03-01T00:00:00"/>
    <x v="2"/>
    <x v="0"/>
    <n v="0"/>
  </r>
  <r>
    <x v="20"/>
    <d v="2016-04-01T00:00:00"/>
    <x v="3"/>
    <x v="0"/>
    <n v="0"/>
  </r>
  <r>
    <x v="20"/>
    <d v="2016-05-01T00:00:00"/>
    <x v="4"/>
    <x v="0"/>
    <n v="0"/>
  </r>
  <r>
    <x v="20"/>
    <d v="2016-06-01T00:00:00"/>
    <x v="5"/>
    <x v="0"/>
    <n v="0"/>
  </r>
  <r>
    <x v="20"/>
    <d v="2016-07-01T00:00:00"/>
    <x v="6"/>
    <x v="0"/>
    <n v="0"/>
  </r>
  <r>
    <x v="20"/>
    <d v="2016-08-01T00:00:00"/>
    <x v="7"/>
    <x v="0"/>
    <n v="0"/>
  </r>
  <r>
    <x v="20"/>
    <d v="2016-09-01T00:00:00"/>
    <x v="8"/>
    <x v="0"/>
    <n v="0"/>
  </r>
  <r>
    <x v="20"/>
    <d v="2016-10-01T00:00:00"/>
    <x v="9"/>
    <x v="0"/>
    <n v="0"/>
  </r>
  <r>
    <x v="20"/>
    <d v="2016-11-01T00:00:00"/>
    <x v="10"/>
    <x v="0"/>
    <n v="0"/>
  </r>
  <r>
    <x v="20"/>
    <d v="2016-12-01T00:00:00"/>
    <x v="11"/>
    <x v="0"/>
    <n v="0"/>
  </r>
  <r>
    <x v="21"/>
    <d v="2016-01-01T00:00:00"/>
    <x v="0"/>
    <x v="0"/>
    <n v="0"/>
  </r>
  <r>
    <x v="21"/>
    <d v="2016-02-01T00:00:00"/>
    <x v="1"/>
    <x v="0"/>
    <n v="0"/>
  </r>
  <r>
    <x v="21"/>
    <d v="2016-03-01T00:00:00"/>
    <x v="2"/>
    <x v="0"/>
    <n v="0"/>
  </r>
  <r>
    <x v="21"/>
    <d v="2016-04-01T00:00:00"/>
    <x v="3"/>
    <x v="0"/>
    <n v="0"/>
  </r>
  <r>
    <x v="21"/>
    <d v="2016-05-01T00:00:00"/>
    <x v="4"/>
    <x v="0"/>
    <n v="0"/>
  </r>
  <r>
    <x v="21"/>
    <d v="2016-06-01T00:00:00"/>
    <x v="5"/>
    <x v="0"/>
    <n v="0"/>
  </r>
  <r>
    <x v="21"/>
    <d v="2016-07-01T00:00:00"/>
    <x v="6"/>
    <x v="0"/>
    <n v="0"/>
  </r>
  <r>
    <x v="21"/>
    <d v="2016-08-01T00:00:00"/>
    <x v="7"/>
    <x v="0"/>
    <n v="0"/>
  </r>
  <r>
    <x v="21"/>
    <d v="2016-09-01T00:00:00"/>
    <x v="8"/>
    <x v="0"/>
    <n v="0"/>
  </r>
  <r>
    <x v="21"/>
    <d v="2016-10-01T00:00:00"/>
    <x v="9"/>
    <x v="0"/>
    <n v="0"/>
  </r>
  <r>
    <x v="21"/>
    <d v="2016-11-01T00:00:00"/>
    <x v="10"/>
    <x v="0"/>
    <n v="0"/>
  </r>
  <r>
    <x v="21"/>
    <d v="2016-12-01T00:00:00"/>
    <x v="11"/>
    <x v="0"/>
    <n v="0"/>
  </r>
  <r>
    <x v="22"/>
    <d v="2016-01-01T00:00:00"/>
    <x v="0"/>
    <x v="0"/>
    <n v="0"/>
  </r>
  <r>
    <x v="22"/>
    <d v="2016-02-01T00:00:00"/>
    <x v="1"/>
    <x v="0"/>
    <n v="0"/>
  </r>
  <r>
    <x v="22"/>
    <d v="2016-03-01T00:00:00"/>
    <x v="2"/>
    <x v="0"/>
    <n v="0"/>
  </r>
  <r>
    <x v="22"/>
    <d v="2016-04-01T00:00:00"/>
    <x v="3"/>
    <x v="0"/>
    <n v="0"/>
  </r>
  <r>
    <x v="22"/>
    <d v="2016-05-01T00:00:00"/>
    <x v="4"/>
    <x v="0"/>
    <n v="0"/>
  </r>
  <r>
    <x v="22"/>
    <d v="2016-06-01T00:00:00"/>
    <x v="5"/>
    <x v="0"/>
    <n v="0"/>
  </r>
  <r>
    <x v="22"/>
    <d v="2016-07-01T00:00:00"/>
    <x v="6"/>
    <x v="0"/>
    <n v="0"/>
  </r>
  <r>
    <x v="22"/>
    <d v="2016-08-01T00:00:00"/>
    <x v="7"/>
    <x v="0"/>
    <n v="0"/>
  </r>
  <r>
    <x v="22"/>
    <d v="2016-09-01T00:00:00"/>
    <x v="8"/>
    <x v="0"/>
    <n v="0"/>
  </r>
  <r>
    <x v="22"/>
    <d v="2016-10-01T00:00:00"/>
    <x v="9"/>
    <x v="0"/>
    <n v="0"/>
  </r>
  <r>
    <x v="22"/>
    <d v="2016-11-01T00:00:00"/>
    <x v="10"/>
    <x v="0"/>
    <n v="0"/>
  </r>
  <r>
    <x v="22"/>
    <d v="2016-12-01T00:00:00"/>
    <x v="11"/>
    <x v="0"/>
    <n v="0"/>
  </r>
  <r>
    <x v="23"/>
    <d v="2016-01-01T00:00:00"/>
    <x v="0"/>
    <x v="0"/>
    <n v="0"/>
  </r>
  <r>
    <x v="23"/>
    <d v="2016-02-01T00:00:00"/>
    <x v="1"/>
    <x v="0"/>
    <n v="0"/>
  </r>
  <r>
    <x v="23"/>
    <d v="2016-03-01T00:00:00"/>
    <x v="2"/>
    <x v="0"/>
    <n v="0"/>
  </r>
  <r>
    <x v="23"/>
    <d v="2016-04-01T00:00:00"/>
    <x v="3"/>
    <x v="0"/>
    <n v="0"/>
  </r>
  <r>
    <x v="23"/>
    <d v="2016-05-01T00:00:00"/>
    <x v="4"/>
    <x v="0"/>
    <n v="0"/>
  </r>
  <r>
    <x v="23"/>
    <d v="2016-06-01T00:00:00"/>
    <x v="5"/>
    <x v="0"/>
    <n v="0"/>
  </r>
  <r>
    <x v="23"/>
    <d v="2016-07-01T00:00:00"/>
    <x v="6"/>
    <x v="0"/>
    <n v="0"/>
  </r>
  <r>
    <x v="23"/>
    <d v="2016-08-01T00:00:00"/>
    <x v="7"/>
    <x v="0"/>
    <n v="0"/>
  </r>
  <r>
    <x v="23"/>
    <d v="2016-09-01T00:00:00"/>
    <x v="8"/>
    <x v="0"/>
    <n v="0"/>
  </r>
  <r>
    <x v="23"/>
    <d v="2016-10-01T00:00:00"/>
    <x v="9"/>
    <x v="0"/>
    <n v="0"/>
  </r>
  <r>
    <x v="23"/>
    <d v="2016-11-01T00:00:00"/>
    <x v="10"/>
    <x v="0"/>
    <n v="0"/>
  </r>
  <r>
    <x v="23"/>
    <d v="2016-12-01T00:00:00"/>
    <x v="11"/>
    <x v="0"/>
    <n v="0"/>
  </r>
  <r>
    <x v="24"/>
    <d v="2016-01-01T00:00:00"/>
    <x v="0"/>
    <x v="0"/>
    <n v="0"/>
  </r>
  <r>
    <x v="24"/>
    <d v="2016-02-01T00:00:00"/>
    <x v="1"/>
    <x v="0"/>
    <n v="0"/>
  </r>
  <r>
    <x v="24"/>
    <d v="2016-03-01T00:00:00"/>
    <x v="2"/>
    <x v="0"/>
    <n v="0"/>
  </r>
  <r>
    <x v="24"/>
    <d v="2016-04-01T00:00:00"/>
    <x v="3"/>
    <x v="0"/>
    <n v="0"/>
  </r>
  <r>
    <x v="24"/>
    <d v="2016-05-01T00:00:00"/>
    <x v="4"/>
    <x v="0"/>
    <n v="0"/>
  </r>
  <r>
    <x v="24"/>
    <d v="2016-06-01T00:00:00"/>
    <x v="5"/>
    <x v="0"/>
    <n v="0"/>
  </r>
  <r>
    <x v="24"/>
    <d v="2016-07-01T00:00:00"/>
    <x v="6"/>
    <x v="0"/>
    <n v="0"/>
  </r>
  <r>
    <x v="24"/>
    <d v="2016-08-01T00:00:00"/>
    <x v="7"/>
    <x v="0"/>
    <n v="0"/>
  </r>
  <r>
    <x v="24"/>
    <d v="2016-09-01T00:00:00"/>
    <x v="8"/>
    <x v="0"/>
    <n v="0"/>
  </r>
  <r>
    <x v="24"/>
    <d v="2016-10-01T00:00:00"/>
    <x v="9"/>
    <x v="0"/>
    <n v="0"/>
  </r>
  <r>
    <x v="24"/>
    <d v="2016-11-01T00:00:00"/>
    <x v="10"/>
    <x v="0"/>
    <n v="0"/>
  </r>
  <r>
    <x v="24"/>
    <d v="2016-12-01T00:00:00"/>
    <x v="11"/>
    <x v="0"/>
    <n v="0"/>
  </r>
  <r>
    <x v="25"/>
    <d v="2016-01-01T00:00:00"/>
    <x v="0"/>
    <x v="0"/>
    <n v="0"/>
  </r>
  <r>
    <x v="25"/>
    <d v="2016-02-01T00:00:00"/>
    <x v="1"/>
    <x v="0"/>
    <n v="0"/>
  </r>
  <r>
    <x v="25"/>
    <d v="2016-03-01T00:00:00"/>
    <x v="2"/>
    <x v="0"/>
    <n v="0"/>
  </r>
  <r>
    <x v="25"/>
    <d v="2016-04-01T00:00:00"/>
    <x v="3"/>
    <x v="0"/>
    <n v="0"/>
  </r>
  <r>
    <x v="25"/>
    <d v="2016-05-01T00:00:00"/>
    <x v="4"/>
    <x v="0"/>
    <n v="0"/>
  </r>
  <r>
    <x v="25"/>
    <d v="2016-06-01T00:00:00"/>
    <x v="5"/>
    <x v="0"/>
    <n v="0"/>
  </r>
  <r>
    <x v="25"/>
    <d v="2016-07-01T00:00:00"/>
    <x v="6"/>
    <x v="0"/>
    <n v="0"/>
  </r>
  <r>
    <x v="25"/>
    <d v="2016-08-01T00:00:00"/>
    <x v="7"/>
    <x v="0"/>
    <n v="0"/>
  </r>
  <r>
    <x v="25"/>
    <d v="2016-09-01T00:00:00"/>
    <x v="8"/>
    <x v="0"/>
    <n v="0"/>
  </r>
  <r>
    <x v="25"/>
    <d v="2016-10-01T00:00:00"/>
    <x v="9"/>
    <x v="0"/>
    <n v="0"/>
  </r>
  <r>
    <x v="25"/>
    <d v="2016-11-01T00:00:00"/>
    <x v="10"/>
    <x v="0"/>
    <n v="0"/>
  </r>
  <r>
    <x v="25"/>
    <d v="2016-12-01T00:00:00"/>
    <x v="11"/>
    <x v="0"/>
    <n v="0"/>
  </r>
  <r>
    <x v="26"/>
    <d v="2016-01-01T00:00:00"/>
    <x v="0"/>
    <x v="0"/>
    <n v="0"/>
  </r>
  <r>
    <x v="26"/>
    <d v="2016-02-01T00:00:00"/>
    <x v="1"/>
    <x v="0"/>
    <n v="0"/>
  </r>
  <r>
    <x v="26"/>
    <d v="2016-03-01T00:00:00"/>
    <x v="2"/>
    <x v="0"/>
    <n v="0"/>
  </r>
  <r>
    <x v="26"/>
    <d v="2016-04-01T00:00:00"/>
    <x v="3"/>
    <x v="0"/>
    <n v="0"/>
  </r>
  <r>
    <x v="26"/>
    <d v="2016-05-01T00:00:00"/>
    <x v="4"/>
    <x v="0"/>
    <n v="0"/>
  </r>
  <r>
    <x v="26"/>
    <d v="2016-06-01T00:00:00"/>
    <x v="5"/>
    <x v="0"/>
    <n v="0"/>
  </r>
  <r>
    <x v="26"/>
    <d v="2016-07-01T00:00:00"/>
    <x v="6"/>
    <x v="0"/>
    <n v="0"/>
  </r>
  <r>
    <x v="26"/>
    <d v="2016-08-01T00:00:00"/>
    <x v="7"/>
    <x v="0"/>
    <n v="0"/>
  </r>
  <r>
    <x v="26"/>
    <d v="2016-09-01T00:00:00"/>
    <x v="8"/>
    <x v="0"/>
    <n v="0"/>
  </r>
  <r>
    <x v="26"/>
    <d v="2016-10-01T00:00:00"/>
    <x v="9"/>
    <x v="0"/>
    <n v="0"/>
  </r>
  <r>
    <x v="26"/>
    <d v="2016-11-01T00:00:00"/>
    <x v="10"/>
    <x v="0"/>
    <n v="0"/>
  </r>
  <r>
    <x v="26"/>
    <d v="2016-12-01T00:00:00"/>
    <x v="11"/>
    <x v="0"/>
    <n v="0"/>
  </r>
  <r>
    <x v="27"/>
    <d v="2016-01-01T00:00:00"/>
    <x v="0"/>
    <x v="0"/>
    <n v="0"/>
  </r>
  <r>
    <x v="27"/>
    <d v="2016-02-01T00:00:00"/>
    <x v="1"/>
    <x v="0"/>
    <n v="0"/>
  </r>
  <r>
    <x v="27"/>
    <d v="2016-03-01T00:00:00"/>
    <x v="2"/>
    <x v="0"/>
    <n v="0"/>
  </r>
  <r>
    <x v="27"/>
    <d v="2016-04-01T00:00:00"/>
    <x v="3"/>
    <x v="0"/>
    <n v="0"/>
  </r>
  <r>
    <x v="27"/>
    <d v="2016-05-01T00:00:00"/>
    <x v="4"/>
    <x v="0"/>
    <n v="0"/>
  </r>
  <r>
    <x v="27"/>
    <d v="2016-06-01T00:00:00"/>
    <x v="5"/>
    <x v="0"/>
    <n v="0"/>
  </r>
  <r>
    <x v="27"/>
    <d v="2016-07-01T00:00:00"/>
    <x v="6"/>
    <x v="0"/>
    <n v="0"/>
  </r>
  <r>
    <x v="27"/>
    <d v="2016-08-01T00:00:00"/>
    <x v="7"/>
    <x v="0"/>
    <n v="0"/>
  </r>
  <r>
    <x v="27"/>
    <d v="2016-09-01T00:00:00"/>
    <x v="8"/>
    <x v="0"/>
    <n v="0"/>
  </r>
  <r>
    <x v="27"/>
    <d v="2016-10-01T00:00:00"/>
    <x v="9"/>
    <x v="0"/>
    <n v="0"/>
  </r>
  <r>
    <x v="27"/>
    <d v="2016-11-01T00:00:00"/>
    <x v="10"/>
    <x v="0"/>
    <n v="0"/>
  </r>
  <r>
    <x v="27"/>
    <d v="2016-12-01T00:00:00"/>
    <x v="11"/>
    <x v="0"/>
    <n v="0"/>
  </r>
  <r>
    <x v="28"/>
    <d v="2016-01-01T00:00:00"/>
    <x v="0"/>
    <x v="0"/>
    <n v="0"/>
  </r>
  <r>
    <x v="28"/>
    <d v="2016-02-01T00:00:00"/>
    <x v="1"/>
    <x v="0"/>
    <n v="0"/>
  </r>
  <r>
    <x v="28"/>
    <d v="2016-03-01T00:00:00"/>
    <x v="2"/>
    <x v="0"/>
    <n v="0"/>
  </r>
  <r>
    <x v="28"/>
    <d v="2016-04-01T00:00:00"/>
    <x v="3"/>
    <x v="0"/>
    <n v="0"/>
  </r>
  <r>
    <x v="28"/>
    <d v="2016-05-01T00:00:00"/>
    <x v="4"/>
    <x v="0"/>
    <n v="0"/>
  </r>
  <r>
    <x v="28"/>
    <d v="2016-06-01T00:00:00"/>
    <x v="5"/>
    <x v="0"/>
    <n v="0"/>
  </r>
  <r>
    <x v="28"/>
    <d v="2016-07-01T00:00:00"/>
    <x v="6"/>
    <x v="0"/>
    <n v="0"/>
  </r>
  <r>
    <x v="28"/>
    <d v="2016-08-01T00:00:00"/>
    <x v="7"/>
    <x v="0"/>
    <n v="0"/>
  </r>
  <r>
    <x v="28"/>
    <d v="2016-09-01T00:00:00"/>
    <x v="8"/>
    <x v="0"/>
    <n v="0"/>
  </r>
  <r>
    <x v="28"/>
    <d v="2016-10-01T00:00:00"/>
    <x v="9"/>
    <x v="0"/>
    <n v="0"/>
  </r>
  <r>
    <x v="28"/>
    <d v="2016-11-01T00:00:00"/>
    <x v="10"/>
    <x v="0"/>
    <n v="0"/>
  </r>
  <r>
    <x v="28"/>
    <d v="2016-12-01T00:00:00"/>
    <x v="11"/>
    <x v="0"/>
    <n v="0"/>
  </r>
  <r>
    <x v="29"/>
    <d v="2016-01-01T00:00:00"/>
    <x v="0"/>
    <x v="0"/>
    <n v="4.5899999999999999E-4"/>
  </r>
  <r>
    <x v="29"/>
    <d v="2016-02-01T00:00:00"/>
    <x v="1"/>
    <x v="0"/>
    <n v="3.9100000000000002E-4"/>
  </r>
  <r>
    <x v="29"/>
    <d v="2016-03-01T00:00:00"/>
    <x v="2"/>
    <x v="0"/>
    <n v="2.3000000000000001E-4"/>
  </r>
  <r>
    <x v="29"/>
    <d v="2016-04-01T00:00:00"/>
    <x v="3"/>
    <x v="0"/>
    <n v="3.8999999999999999E-5"/>
  </r>
  <r>
    <x v="29"/>
    <d v="2016-05-01T00:00:00"/>
    <x v="4"/>
    <x v="0"/>
    <n v="8.2000000000000001E-5"/>
  </r>
  <r>
    <x v="29"/>
    <d v="2016-06-01T00:00:00"/>
    <x v="5"/>
    <x v="0"/>
    <n v="8.7999999999999998E-5"/>
  </r>
  <r>
    <x v="29"/>
    <d v="2016-07-01T00:00:00"/>
    <x v="6"/>
    <x v="0"/>
    <n v="5.3000000000000001E-5"/>
  </r>
  <r>
    <x v="29"/>
    <d v="2016-08-01T00:00:00"/>
    <x v="7"/>
    <x v="0"/>
    <n v="1.02E-4"/>
  </r>
  <r>
    <x v="29"/>
    <d v="2016-09-01T00:00:00"/>
    <x v="8"/>
    <x v="0"/>
    <n v="1.18E-4"/>
  </r>
  <r>
    <x v="29"/>
    <d v="2016-10-01T00:00:00"/>
    <x v="9"/>
    <x v="0"/>
    <n v="1.08E-4"/>
  </r>
  <r>
    <x v="29"/>
    <d v="2016-11-01T00:00:00"/>
    <x v="10"/>
    <x v="0"/>
    <n v="9.7E-5"/>
  </r>
  <r>
    <x v="29"/>
    <d v="2016-12-01T00:00:00"/>
    <x v="11"/>
    <x v="0"/>
    <n v="1.3200000000000001E-4"/>
  </r>
  <r>
    <x v="30"/>
    <d v="2016-01-01T00:00:00"/>
    <x v="0"/>
    <x v="0"/>
    <n v="0"/>
  </r>
  <r>
    <x v="30"/>
    <d v="2016-02-01T00:00:00"/>
    <x v="1"/>
    <x v="0"/>
    <n v="0"/>
  </r>
  <r>
    <x v="30"/>
    <d v="2016-03-01T00:00:00"/>
    <x v="2"/>
    <x v="0"/>
    <n v="0"/>
  </r>
  <r>
    <x v="30"/>
    <d v="2016-04-01T00:00:00"/>
    <x v="3"/>
    <x v="0"/>
    <n v="0"/>
  </r>
  <r>
    <x v="30"/>
    <d v="2016-05-01T00:00:00"/>
    <x v="4"/>
    <x v="0"/>
    <n v="0"/>
  </r>
  <r>
    <x v="30"/>
    <d v="2016-06-01T00:00:00"/>
    <x v="5"/>
    <x v="0"/>
    <n v="0"/>
  </r>
  <r>
    <x v="30"/>
    <d v="2016-07-01T00:00:00"/>
    <x v="6"/>
    <x v="0"/>
    <n v="0"/>
  </r>
  <r>
    <x v="30"/>
    <d v="2016-08-01T00:00:00"/>
    <x v="7"/>
    <x v="0"/>
    <n v="0"/>
  </r>
  <r>
    <x v="30"/>
    <d v="2016-09-01T00:00:00"/>
    <x v="8"/>
    <x v="0"/>
    <n v="0"/>
  </r>
  <r>
    <x v="30"/>
    <d v="2016-10-01T00:00:00"/>
    <x v="9"/>
    <x v="0"/>
    <n v="0"/>
  </r>
  <r>
    <x v="30"/>
    <d v="2016-11-01T00:00:00"/>
    <x v="10"/>
    <x v="0"/>
    <n v="0"/>
  </r>
  <r>
    <x v="30"/>
    <d v="2016-12-01T00:00:00"/>
    <x v="11"/>
    <x v="0"/>
    <n v="0"/>
  </r>
  <r>
    <x v="0"/>
    <d v="2017-01-01T00:00:00"/>
    <x v="0"/>
    <x v="1"/>
    <n v="5.0000000000000004E-6"/>
  </r>
  <r>
    <x v="0"/>
    <d v="2017-02-01T00:00:00"/>
    <x v="1"/>
    <x v="1"/>
    <n v="0"/>
  </r>
  <r>
    <x v="0"/>
    <d v="2017-03-01T00:00:00"/>
    <x v="2"/>
    <x v="1"/>
    <n v="0"/>
  </r>
  <r>
    <x v="0"/>
    <d v="2017-04-01T00:00:00"/>
    <x v="3"/>
    <x v="1"/>
    <n v="0"/>
  </r>
  <r>
    <x v="0"/>
    <d v="2017-05-01T00:00:00"/>
    <x v="4"/>
    <x v="1"/>
    <n v="0"/>
  </r>
  <r>
    <x v="0"/>
    <d v="2017-06-01T00:00:00"/>
    <x v="5"/>
    <x v="1"/>
    <n v="3.0000000000000001E-6"/>
  </r>
  <r>
    <x v="0"/>
    <d v="2017-07-01T00:00:00"/>
    <x v="6"/>
    <x v="1"/>
    <n v="0"/>
  </r>
  <r>
    <x v="0"/>
    <d v="2017-08-01T00:00:00"/>
    <x v="7"/>
    <x v="1"/>
    <n v="0"/>
  </r>
  <r>
    <x v="0"/>
    <d v="2017-09-01T00:00:00"/>
    <x v="8"/>
    <x v="1"/>
    <n v="3.0000000000000001E-6"/>
  </r>
  <r>
    <x v="0"/>
    <d v="2017-10-01T00:00:00"/>
    <x v="9"/>
    <x v="1"/>
    <n v="0"/>
  </r>
  <r>
    <x v="0"/>
    <d v="2017-11-01T00:00:00"/>
    <x v="10"/>
    <x v="1"/>
    <n v="0"/>
  </r>
  <r>
    <x v="0"/>
    <d v="2017-12-01T00:00:00"/>
    <x v="11"/>
    <x v="1"/>
    <n v="0"/>
  </r>
  <r>
    <x v="1"/>
    <d v="2017-01-01T00:00:00"/>
    <x v="0"/>
    <x v="1"/>
    <n v="0"/>
  </r>
  <r>
    <x v="1"/>
    <d v="2017-02-01T00:00:00"/>
    <x v="1"/>
    <x v="1"/>
    <n v="0"/>
  </r>
  <r>
    <x v="1"/>
    <d v="2017-03-01T00:00:00"/>
    <x v="2"/>
    <x v="1"/>
    <n v="0"/>
  </r>
  <r>
    <x v="1"/>
    <d v="2017-04-01T00:00:00"/>
    <x v="3"/>
    <x v="1"/>
    <n v="0"/>
  </r>
  <r>
    <x v="1"/>
    <d v="2017-05-01T00:00:00"/>
    <x v="4"/>
    <x v="1"/>
    <n v="0"/>
  </r>
  <r>
    <x v="1"/>
    <d v="2017-06-01T00:00:00"/>
    <x v="5"/>
    <x v="1"/>
    <n v="0"/>
  </r>
  <r>
    <x v="1"/>
    <d v="2017-07-01T00:00:00"/>
    <x v="6"/>
    <x v="1"/>
    <n v="0"/>
  </r>
  <r>
    <x v="1"/>
    <d v="2017-08-01T00:00:00"/>
    <x v="7"/>
    <x v="1"/>
    <n v="0"/>
  </r>
  <r>
    <x v="1"/>
    <d v="2017-09-01T00:00:00"/>
    <x v="8"/>
    <x v="1"/>
    <n v="0"/>
  </r>
  <r>
    <x v="1"/>
    <d v="2017-10-01T00:00:00"/>
    <x v="9"/>
    <x v="1"/>
    <n v="0"/>
  </r>
  <r>
    <x v="1"/>
    <d v="2017-11-01T00:00:00"/>
    <x v="10"/>
    <x v="1"/>
    <n v="0"/>
  </r>
  <r>
    <x v="1"/>
    <d v="2017-12-01T00:00:00"/>
    <x v="11"/>
    <x v="1"/>
    <n v="0"/>
  </r>
  <r>
    <x v="2"/>
    <d v="2017-01-01T00:00:00"/>
    <x v="0"/>
    <x v="1"/>
    <n v="1.9286000000000001E-2"/>
  </r>
  <r>
    <x v="2"/>
    <d v="2017-02-01T00:00:00"/>
    <x v="1"/>
    <x v="1"/>
    <n v="1.8096999999999999E-2"/>
  </r>
  <r>
    <x v="2"/>
    <d v="2017-03-01T00:00:00"/>
    <x v="2"/>
    <x v="1"/>
    <n v="1.3875E-2"/>
  </r>
  <r>
    <x v="2"/>
    <d v="2017-04-01T00:00:00"/>
    <x v="3"/>
    <x v="1"/>
    <n v="1.2996000000000001E-2"/>
  </r>
  <r>
    <x v="2"/>
    <d v="2017-05-01T00:00:00"/>
    <x v="4"/>
    <x v="1"/>
    <n v="1.2983E-2"/>
  </r>
  <r>
    <x v="2"/>
    <d v="2017-06-01T00:00:00"/>
    <x v="5"/>
    <x v="1"/>
    <n v="1.2486000000000001E-2"/>
  </r>
  <r>
    <x v="2"/>
    <d v="2017-07-01T00:00:00"/>
    <x v="6"/>
    <x v="1"/>
    <n v="1.8144E-2"/>
  </r>
  <r>
    <x v="2"/>
    <d v="2017-08-01T00:00:00"/>
    <x v="7"/>
    <x v="1"/>
    <n v="1.6985E-2"/>
  </r>
  <r>
    <x v="2"/>
    <d v="2017-09-01T00:00:00"/>
    <x v="8"/>
    <x v="1"/>
    <n v="2.7855999999999999E-2"/>
  </r>
  <r>
    <x v="2"/>
    <d v="2017-10-01T00:00:00"/>
    <x v="9"/>
    <x v="1"/>
    <n v="2.6367999999999999E-2"/>
  </r>
  <r>
    <x v="2"/>
    <d v="2017-11-01T00:00:00"/>
    <x v="10"/>
    <x v="1"/>
    <n v="2.9170000000000001E-2"/>
  </r>
  <r>
    <x v="2"/>
    <d v="2017-12-01T00:00:00"/>
    <x v="11"/>
    <x v="1"/>
    <n v="3.8933000000000002E-2"/>
  </r>
  <r>
    <x v="3"/>
    <d v="2017-01-01T00:00:00"/>
    <x v="0"/>
    <x v="1"/>
    <n v="0"/>
  </r>
  <r>
    <x v="3"/>
    <d v="2017-02-01T00:00:00"/>
    <x v="1"/>
    <x v="1"/>
    <n v="0"/>
  </r>
  <r>
    <x v="3"/>
    <d v="2017-03-01T00:00:00"/>
    <x v="2"/>
    <x v="1"/>
    <n v="0"/>
  </r>
  <r>
    <x v="3"/>
    <d v="2017-04-01T00:00:00"/>
    <x v="3"/>
    <x v="1"/>
    <n v="0"/>
  </r>
  <r>
    <x v="3"/>
    <d v="2017-05-01T00:00:00"/>
    <x v="4"/>
    <x v="1"/>
    <n v="0"/>
  </r>
  <r>
    <x v="3"/>
    <d v="2017-06-01T00:00:00"/>
    <x v="5"/>
    <x v="1"/>
    <n v="0"/>
  </r>
  <r>
    <x v="3"/>
    <d v="2017-07-01T00:00:00"/>
    <x v="6"/>
    <x v="1"/>
    <n v="0"/>
  </r>
  <r>
    <x v="3"/>
    <d v="2017-08-01T00:00:00"/>
    <x v="7"/>
    <x v="1"/>
    <n v="0"/>
  </r>
  <r>
    <x v="3"/>
    <d v="2017-09-01T00:00:00"/>
    <x v="8"/>
    <x v="1"/>
    <n v="0"/>
  </r>
  <r>
    <x v="3"/>
    <d v="2017-10-01T00:00:00"/>
    <x v="9"/>
    <x v="1"/>
    <n v="0"/>
  </r>
  <r>
    <x v="3"/>
    <d v="2017-11-01T00:00:00"/>
    <x v="10"/>
    <x v="1"/>
    <n v="0"/>
  </r>
  <r>
    <x v="3"/>
    <d v="2017-12-01T00:00:00"/>
    <x v="11"/>
    <x v="1"/>
    <n v="0"/>
  </r>
  <r>
    <x v="4"/>
    <d v="2017-01-01T00:00:00"/>
    <x v="0"/>
    <x v="1"/>
    <n v="0"/>
  </r>
  <r>
    <x v="4"/>
    <d v="2017-02-01T00:00:00"/>
    <x v="1"/>
    <x v="1"/>
    <n v="0"/>
  </r>
  <r>
    <x v="4"/>
    <d v="2017-03-01T00:00:00"/>
    <x v="2"/>
    <x v="1"/>
    <n v="0"/>
  </r>
  <r>
    <x v="4"/>
    <d v="2017-04-01T00:00:00"/>
    <x v="3"/>
    <x v="1"/>
    <n v="0"/>
  </r>
  <r>
    <x v="4"/>
    <d v="2017-05-01T00:00:00"/>
    <x v="4"/>
    <x v="1"/>
    <n v="0"/>
  </r>
  <r>
    <x v="4"/>
    <d v="2017-06-01T00:00:00"/>
    <x v="5"/>
    <x v="1"/>
    <n v="0"/>
  </r>
  <r>
    <x v="4"/>
    <d v="2017-07-01T00:00:00"/>
    <x v="6"/>
    <x v="1"/>
    <n v="0"/>
  </r>
  <r>
    <x v="4"/>
    <d v="2017-08-01T00:00:00"/>
    <x v="7"/>
    <x v="1"/>
    <n v="0"/>
  </r>
  <r>
    <x v="4"/>
    <d v="2017-09-01T00:00:00"/>
    <x v="8"/>
    <x v="1"/>
    <n v="0"/>
  </r>
  <r>
    <x v="4"/>
    <d v="2017-10-01T00:00:00"/>
    <x v="9"/>
    <x v="1"/>
    <n v="0"/>
  </r>
  <r>
    <x v="4"/>
    <d v="2017-11-01T00:00:00"/>
    <x v="10"/>
    <x v="1"/>
    <n v="0"/>
  </r>
  <r>
    <x v="4"/>
    <d v="2017-12-01T00:00:00"/>
    <x v="11"/>
    <x v="1"/>
    <n v="0"/>
  </r>
  <r>
    <x v="5"/>
    <d v="2017-01-01T00:00:00"/>
    <x v="0"/>
    <x v="1"/>
    <n v="8.5000000000000006E-5"/>
  </r>
  <r>
    <x v="5"/>
    <d v="2017-02-01T00:00:00"/>
    <x v="1"/>
    <x v="1"/>
    <n v="3.8000000000000002E-5"/>
  </r>
  <r>
    <x v="5"/>
    <d v="2017-03-01T00:00:00"/>
    <x v="2"/>
    <x v="1"/>
    <n v="3.4999999999999997E-5"/>
  </r>
  <r>
    <x v="5"/>
    <d v="2017-04-01T00:00:00"/>
    <x v="3"/>
    <x v="1"/>
    <n v="3.6000000000000001E-5"/>
  </r>
  <r>
    <x v="5"/>
    <d v="2017-05-01T00:00:00"/>
    <x v="4"/>
    <x v="1"/>
    <n v="4.0000000000000003E-5"/>
  </r>
  <r>
    <x v="5"/>
    <d v="2017-06-01T00:00:00"/>
    <x v="5"/>
    <x v="1"/>
    <n v="3.4999999999999997E-5"/>
  </r>
  <r>
    <x v="5"/>
    <d v="2017-07-01T00:00:00"/>
    <x v="6"/>
    <x v="1"/>
    <n v="4.1999999999999998E-5"/>
  </r>
  <r>
    <x v="5"/>
    <d v="2017-08-01T00:00:00"/>
    <x v="7"/>
    <x v="1"/>
    <n v="4.5000000000000003E-5"/>
  </r>
  <r>
    <x v="5"/>
    <d v="2017-09-01T00:00:00"/>
    <x v="8"/>
    <x v="1"/>
    <n v="5.5999999999999999E-5"/>
  </r>
  <r>
    <x v="5"/>
    <d v="2017-10-01T00:00:00"/>
    <x v="9"/>
    <x v="1"/>
    <n v="5.5000000000000002E-5"/>
  </r>
  <r>
    <x v="5"/>
    <d v="2017-11-01T00:00:00"/>
    <x v="10"/>
    <x v="1"/>
    <n v="5.8E-5"/>
  </r>
  <r>
    <x v="5"/>
    <d v="2017-12-01T00:00:00"/>
    <x v="11"/>
    <x v="1"/>
    <n v="5.7000000000000003E-5"/>
  </r>
  <r>
    <x v="6"/>
    <d v="2017-01-01T00:00:00"/>
    <x v="0"/>
    <x v="1"/>
    <n v="2.0000000000000002E-5"/>
  </r>
  <r>
    <x v="6"/>
    <d v="2017-02-01T00:00:00"/>
    <x v="1"/>
    <x v="1"/>
    <n v="1.5999999999999999E-5"/>
  </r>
  <r>
    <x v="6"/>
    <d v="2017-03-01T00:00:00"/>
    <x v="2"/>
    <x v="1"/>
    <n v="3.1999999999999999E-5"/>
  </r>
  <r>
    <x v="6"/>
    <d v="2017-04-01T00:00:00"/>
    <x v="3"/>
    <x v="1"/>
    <n v="2.9E-5"/>
  </r>
  <r>
    <x v="6"/>
    <d v="2017-05-01T00:00:00"/>
    <x v="4"/>
    <x v="1"/>
    <n v="3.1000000000000001E-5"/>
  </r>
  <r>
    <x v="6"/>
    <d v="2017-06-01T00:00:00"/>
    <x v="5"/>
    <x v="1"/>
    <n v="3.1999999999999999E-5"/>
  </r>
  <r>
    <x v="6"/>
    <d v="2017-07-01T00:00:00"/>
    <x v="6"/>
    <x v="1"/>
    <n v="3.4E-5"/>
  </r>
  <r>
    <x v="6"/>
    <d v="2017-08-01T00:00:00"/>
    <x v="7"/>
    <x v="1"/>
    <n v="2.5000000000000001E-5"/>
  </r>
  <r>
    <x v="6"/>
    <d v="2017-09-01T00:00:00"/>
    <x v="8"/>
    <x v="1"/>
    <n v="4.1999999999999998E-5"/>
  </r>
  <r>
    <x v="6"/>
    <d v="2017-10-01T00:00:00"/>
    <x v="9"/>
    <x v="1"/>
    <n v="1.2999999999999999E-5"/>
  </r>
  <r>
    <x v="6"/>
    <d v="2017-11-01T00:00:00"/>
    <x v="10"/>
    <x v="1"/>
    <n v="2.0999999999999999E-5"/>
  </r>
  <r>
    <x v="6"/>
    <d v="2017-12-01T00:00:00"/>
    <x v="11"/>
    <x v="1"/>
    <n v="1.0000000000000001E-5"/>
  </r>
  <r>
    <x v="7"/>
    <d v="2017-01-01T00:00:00"/>
    <x v="0"/>
    <x v="1"/>
    <n v="0"/>
  </r>
  <r>
    <x v="7"/>
    <d v="2017-02-01T00:00:00"/>
    <x v="1"/>
    <x v="1"/>
    <n v="0"/>
  </r>
  <r>
    <x v="7"/>
    <d v="2017-03-01T00:00:00"/>
    <x v="2"/>
    <x v="1"/>
    <n v="0"/>
  </r>
  <r>
    <x v="7"/>
    <d v="2017-04-01T00:00:00"/>
    <x v="3"/>
    <x v="1"/>
    <n v="0"/>
  </r>
  <r>
    <x v="7"/>
    <d v="2017-05-01T00:00:00"/>
    <x v="4"/>
    <x v="1"/>
    <n v="0"/>
  </r>
  <r>
    <x v="7"/>
    <d v="2017-06-01T00:00:00"/>
    <x v="5"/>
    <x v="1"/>
    <n v="0"/>
  </r>
  <r>
    <x v="7"/>
    <d v="2017-07-01T00:00:00"/>
    <x v="6"/>
    <x v="1"/>
    <n v="0"/>
  </r>
  <r>
    <x v="7"/>
    <d v="2017-08-01T00:00:00"/>
    <x v="7"/>
    <x v="1"/>
    <n v="0"/>
  </r>
  <r>
    <x v="7"/>
    <d v="2017-09-01T00:00:00"/>
    <x v="8"/>
    <x v="1"/>
    <n v="0"/>
  </r>
  <r>
    <x v="7"/>
    <d v="2017-10-01T00:00:00"/>
    <x v="9"/>
    <x v="1"/>
    <n v="0"/>
  </r>
  <r>
    <x v="7"/>
    <d v="2017-11-01T00:00:00"/>
    <x v="10"/>
    <x v="1"/>
    <n v="0"/>
  </r>
  <r>
    <x v="7"/>
    <d v="2017-12-01T00:00:00"/>
    <x v="11"/>
    <x v="1"/>
    <n v="0"/>
  </r>
  <r>
    <x v="8"/>
    <d v="2017-01-01T00:00:00"/>
    <x v="0"/>
    <x v="1"/>
    <n v="0"/>
  </r>
  <r>
    <x v="8"/>
    <d v="2017-02-01T00:00:00"/>
    <x v="1"/>
    <x v="1"/>
    <n v="0"/>
  </r>
  <r>
    <x v="8"/>
    <d v="2017-03-01T00:00:00"/>
    <x v="2"/>
    <x v="1"/>
    <n v="0"/>
  </r>
  <r>
    <x v="8"/>
    <d v="2017-04-01T00:00:00"/>
    <x v="3"/>
    <x v="1"/>
    <n v="0"/>
  </r>
  <r>
    <x v="8"/>
    <d v="2017-05-01T00:00:00"/>
    <x v="4"/>
    <x v="1"/>
    <n v="0"/>
  </r>
  <r>
    <x v="8"/>
    <d v="2017-06-01T00:00:00"/>
    <x v="5"/>
    <x v="1"/>
    <n v="0"/>
  </r>
  <r>
    <x v="8"/>
    <d v="2017-07-01T00:00:00"/>
    <x v="6"/>
    <x v="1"/>
    <n v="0"/>
  </r>
  <r>
    <x v="8"/>
    <d v="2017-08-01T00:00:00"/>
    <x v="7"/>
    <x v="1"/>
    <n v="0"/>
  </r>
  <r>
    <x v="8"/>
    <d v="2017-09-01T00:00:00"/>
    <x v="8"/>
    <x v="1"/>
    <n v="0"/>
  </r>
  <r>
    <x v="8"/>
    <d v="2017-10-01T00:00:00"/>
    <x v="9"/>
    <x v="1"/>
    <n v="0"/>
  </r>
  <r>
    <x v="8"/>
    <d v="2017-11-01T00:00:00"/>
    <x v="10"/>
    <x v="1"/>
    <n v="0"/>
  </r>
  <r>
    <x v="8"/>
    <d v="2017-12-01T00:00:00"/>
    <x v="11"/>
    <x v="1"/>
    <n v="0"/>
  </r>
  <r>
    <x v="9"/>
    <d v="2017-01-01T00:00:00"/>
    <x v="0"/>
    <x v="1"/>
    <n v="0"/>
  </r>
  <r>
    <x v="9"/>
    <d v="2017-02-01T00:00:00"/>
    <x v="1"/>
    <x v="1"/>
    <n v="0"/>
  </r>
  <r>
    <x v="9"/>
    <d v="2017-03-01T00:00:00"/>
    <x v="2"/>
    <x v="1"/>
    <n v="0"/>
  </r>
  <r>
    <x v="9"/>
    <d v="2017-04-01T00:00:00"/>
    <x v="3"/>
    <x v="1"/>
    <n v="0"/>
  </r>
  <r>
    <x v="9"/>
    <d v="2017-05-01T00:00:00"/>
    <x v="4"/>
    <x v="1"/>
    <n v="0"/>
  </r>
  <r>
    <x v="9"/>
    <d v="2017-06-01T00:00:00"/>
    <x v="5"/>
    <x v="1"/>
    <n v="0"/>
  </r>
  <r>
    <x v="9"/>
    <d v="2017-07-01T00:00:00"/>
    <x v="6"/>
    <x v="1"/>
    <n v="0"/>
  </r>
  <r>
    <x v="9"/>
    <d v="2017-08-01T00:00:00"/>
    <x v="7"/>
    <x v="1"/>
    <n v="0"/>
  </r>
  <r>
    <x v="9"/>
    <d v="2017-09-01T00:00:00"/>
    <x v="8"/>
    <x v="1"/>
    <n v="0"/>
  </r>
  <r>
    <x v="9"/>
    <d v="2017-10-01T00:00:00"/>
    <x v="9"/>
    <x v="1"/>
    <n v="0"/>
  </r>
  <r>
    <x v="9"/>
    <d v="2017-11-01T00:00:00"/>
    <x v="10"/>
    <x v="1"/>
    <n v="0"/>
  </r>
  <r>
    <x v="9"/>
    <d v="2017-12-01T00:00:00"/>
    <x v="11"/>
    <x v="1"/>
    <n v="0"/>
  </r>
  <r>
    <x v="10"/>
    <d v="2017-01-01T00:00:00"/>
    <x v="0"/>
    <x v="1"/>
    <n v="0"/>
  </r>
  <r>
    <x v="10"/>
    <d v="2017-02-01T00:00:00"/>
    <x v="1"/>
    <x v="1"/>
    <n v="0"/>
  </r>
  <r>
    <x v="10"/>
    <d v="2017-03-01T00:00:00"/>
    <x v="2"/>
    <x v="1"/>
    <n v="0"/>
  </r>
  <r>
    <x v="10"/>
    <d v="2017-04-01T00:00:00"/>
    <x v="3"/>
    <x v="1"/>
    <n v="0"/>
  </r>
  <r>
    <x v="10"/>
    <d v="2017-05-01T00:00:00"/>
    <x v="4"/>
    <x v="1"/>
    <n v="0"/>
  </r>
  <r>
    <x v="10"/>
    <d v="2017-06-01T00:00:00"/>
    <x v="5"/>
    <x v="1"/>
    <n v="0"/>
  </r>
  <r>
    <x v="10"/>
    <d v="2017-07-01T00:00:00"/>
    <x v="6"/>
    <x v="1"/>
    <n v="0"/>
  </r>
  <r>
    <x v="10"/>
    <d v="2017-08-01T00:00:00"/>
    <x v="7"/>
    <x v="1"/>
    <n v="0"/>
  </r>
  <r>
    <x v="10"/>
    <d v="2017-09-01T00:00:00"/>
    <x v="8"/>
    <x v="1"/>
    <n v="0"/>
  </r>
  <r>
    <x v="10"/>
    <d v="2017-10-01T00:00:00"/>
    <x v="9"/>
    <x v="1"/>
    <n v="0"/>
  </r>
  <r>
    <x v="10"/>
    <d v="2017-11-01T00:00:00"/>
    <x v="10"/>
    <x v="1"/>
    <n v="0"/>
  </r>
  <r>
    <x v="10"/>
    <d v="2017-12-01T00:00:00"/>
    <x v="11"/>
    <x v="1"/>
    <n v="0"/>
  </r>
  <r>
    <x v="11"/>
    <d v="2017-01-01T00:00:00"/>
    <x v="0"/>
    <x v="1"/>
    <n v="0"/>
  </r>
  <r>
    <x v="11"/>
    <d v="2017-02-01T00:00:00"/>
    <x v="1"/>
    <x v="1"/>
    <n v="0"/>
  </r>
  <r>
    <x v="11"/>
    <d v="2017-03-01T00:00:00"/>
    <x v="2"/>
    <x v="1"/>
    <n v="0"/>
  </r>
  <r>
    <x v="11"/>
    <d v="2017-04-01T00:00:00"/>
    <x v="3"/>
    <x v="1"/>
    <n v="0"/>
  </r>
  <r>
    <x v="11"/>
    <d v="2017-05-01T00:00:00"/>
    <x v="4"/>
    <x v="1"/>
    <n v="0"/>
  </r>
  <r>
    <x v="11"/>
    <d v="2017-06-01T00:00:00"/>
    <x v="5"/>
    <x v="1"/>
    <n v="0"/>
  </r>
  <r>
    <x v="11"/>
    <d v="2017-07-01T00:00:00"/>
    <x v="6"/>
    <x v="1"/>
    <n v="0"/>
  </r>
  <r>
    <x v="11"/>
    <d v="2017-08-01T00:00:00"/>
    <x v="7"/>
    <x v="1"/>
    <n v="0"/>
  </r>
  <r>
    <x v="11"/>
    <d v="2017-09-01T00:00:00"/>
    <x v="8"/>
    <x v="1"/>
    <n v="0"/>
  </r>
  <r>
    <x v="11"/>
    <d v="2017-10-01T00:00:00"/>
    <x v="9"/>
    <x v="1"/>
    <n v="0"/>
  </r>
  <r>
    <x v="11"/>
    <d v="2017-11-01T00:00:00"/>
    <x v="10"/>
    <x v="1"/>
    <n v="0"/>
  </r>
  <r>
    <x v="11"/>
    <d v="2017-12-01T00:00:00"/>
    <x v="11"/>
    <x v="1"/>
    <n v="0"/>
  </r>
  <r>
    <x v="12"/>
    <d v="2017-01-01T00:00:00"/>
    <x v="0"/>
    <x v="1"/>
    <n v="4.1999999999999998E-5"/>
  </r>
  <r>
    <x v="12"/>
    <d v="2017-02-01T00:00:00"/>
    <x v="1"/>
    <x v="1"/>
    <n v="3.8999999999999999E-5"/>
  </r>
  <r>
    <x v="12"/>
    <d v="2017-03-01T00:00:00"/>
    <x v="2"/>
    <x v="1"/>
    <n v="3.8000000000000002E-5"/>
  </r>
  <r>
    <x v="12"/>
    <d v="2017-04-01T00:00:00"/>
    <x v="3"/>
    <x v="1"/>
    <n v="3.8999999999999999E-5"/>
  </r>
  <r>
    <x v="12"/>
    <d v="2017-05-01T00:00:00"/>
    <x v="4"/>
    <x v="1"/>
    <n v="4.1E-5"/>
  </r>
  <r>
    <x v="12"/>
    <d v="2017-06-01T00:00:00"/>
    <x v="5"/>
    <x v="1"/>
    <n v="4.3000000000000002E-5"/>
  </r>
  <r>
    <x v="12"/>
    <d v="2017-07-01T00:00:00"/>
    <x v="6"/>
    <x v="1"/>
    <n v="4.1999999999999998E-5"/>
  </r>
  <r>
    <x v="12"/>
    <d v="2017-08-01T00:00:00"/>
    <x v="7"/>
    <x v="1"/>
    <n v="4.3999999999999999E-5"/>
  </r>
  <r>
    <x v="12"/>
    <d v="2017-09-01T00:00:00"/>
    <x v="8"/>
    <x v="1"/>
    <n v="5.3999999999999998E-5"/>
  </r>
  <r>
    <x v="12"/>
    <d v="2017-10-01T00:00:00"/>
    <x v="9"/>
    <x v="1"/>
    <n v="4.6999999999999997E-5"/>
  </r>
  <r>
    <x v="12"/>
    <d v="2017-11-01T00:00:00"/>
    <x v="10"/>
    <x v="1"/>
    <n v="4.8999999999999998E-5"/>
  </r>
  <r>
    <x v="12"/>
    <d v="2017-12-01T00:00:00"/>
    <x v="11"/>
    <x v="1"/>
    <n v="4.1999999999999998E-5"/>
  </r>
  <r>
    <x v="13"/>
    <d v="2017-01-01T00:00:00"/>
    <x v="0"/>
    <x v="1"/>
    <n v="0"/>
  </r>
  <r>
    <x v="13"/>
    <d v="2017-02-01T00:00:00"/>
    <x v="1"/>
    <x v="1"/>
    <n v="0"/>
  </r>
  <r>
    <x v="13"/>
    <d v="2017-03-01T00:00:00"/>
    <x v="2"/>
    <x v="1"/>
    <n v="0"/>
  </r>
  <r>
    <x v="13"/>
    <d v="2017-04-01T00:00:00"/>
    <x v="3"/>
    <x v="1"/>
    <n v="0"/>
  </r>
  <r>
    <x v="13"/>
    <d v="2017-05-01T00:00:00"/>
    <x v="4"/>
    <x v="1"/>
    <n v="0"/>
  </r>
  <r>
    <x v="13"/>
    <d v="2017-06-01T00:00:00"/>
    <x v="5"/>
    <x v="1"/>
    <n v="0"/>
  </r>
  <r>
    <x v="13"/>
    <d v="2017-07-01T00:00:00"/>
    <x v="6"/>
    <x v="1"/>
    <n v="0"/>
  </r>
  <r>
    <x v="13"/>
    <d v="2017-08-01T00:00:00"/>
    <x v="7"/>
    <x v="1"/>
    <n v="0"/>
  </r>
  <r>
    <x v="13"/>
    <d v="2017-09-01T00:00:00"/>
    <x v="8"/>
    <x v="1"/>
    <n v="0"/>
  </r>
  <r>
    <x v="13"/>
    <d v="2017-10-01T00:00:00"/>
    <x v="9"/>
    <x v="1"/>
    <n v="0"/>
  </r>
  <r>
    <x v="13"/>
    <d v="2017-11-01T00:00:00"/>
    <x v="10"/>
    <x v="1"/>
    <n v="0"/>
  </r>
  <r>
    <x v="13"/>
    <d v="2017-12-01T00:00:00"/>
    <x v="11"/>
    <x v="1"/>
    <n v="0"/>
  </r>
  <r>
    <x v="14"/>
    <d v="2017-01-01T00:00:00"/>
    <x v="0"/>
    <x v="1"/>
    <n v="0"/>
  </r>
  <r>
    <x v="14"/>
    <d v="2017-02-01T00:00:00"/>
    <x v="1"/>
    <x v="1"/>
    <n v="0"/>
  </r>
  <r>
    <x v="14"/>
    <d v="2017-03-01T00:00:00"/>
    <x v="2"/>
    <x v="1"/>
    <n v="0"/>
  </r>
  <r>
    <x v="14"/>
    <d v="2017-04-01T00:00:00"/>
    <x v="3"/>
    <x v="1"/>
    <n v="0"/>
  </r>
  <r>
    <x v="14"/>
    <d v="2017-05-01T00:00:00"/>
    <x v="4"/>
    <x v="1"/>
    <n v="0"/>
  </r>
  <r>
    <x v="14"/>
    <d v="2017-06-01T00:00:00"/>
    <x v="5"/>
    <x v="1"/>
    <n v="0"/>
  </r>
  <r>
    <x v="14"/>
    <d v="2017-07-01T00:00:00"/>
    <x v="6"/>
    <x v="1"/>
    <n v="0"/>
  </r>
  <r>
    <x v="14"/>
    <d v="2017-08-01T00:00:00"/>
    <x v="7"/>
    <x v="1"/>
    <n v="0"/>
  </r>
  <r>
    <x v="14"/>
    <d v="2017-09-01T00:00:00"/>
    <x v="8"/>
    <x v="1"/>
    <n v="0"/>
  </r>
  <r>
    <x v="14"/>
    <d v="2017-10-01T00:00:00"/>
    <x v="9"/>
    <x v="1"/>
    <n v="0"/>
  </r>
  <r>
    <x v="14"/>
    <d v="2017-11-01T00:00:00"/>
    <x v="10"/>
    <x v="1"/>
    <n v="0"/>
  </r>
  <r>
    <x v="14"/>
    <d v="2017-12-01T00:00:00"/>
    <x v="11"/>
    <x v="1"/>
    <n v="0"/>
  </r>
  <r>
    <x v="15"/>
    <d v="2017-01-01T00:00:00"/>
    <x v="0"/>
    <x v="1"/>
    <n v="0"/>
  </r>
  <r>
    <x v="15"/>
    <d v="2017-02-01T00:00:00"/>
    <x v="1"/>
    <x v="1"/>
    <n v="0"/>
  </r>
  <r>
    <x v="15"/>
    <d v="2017-03-01T00:00:00"/>
    <x v="2"/>
    <x v="1"/>
    <n v="0"/>
  </r>
  <r>
    <x v="15"/>
    <d v="2017-04-01T00:00:00"/>
    <x v="3"/>
    <x v="1"/>
    <n v="0"/>
  </r>
  <r>
    <x v="15"/>
    <d v="2017-05-01T00:00:00"/>
    <x v="4"/>
    <x v="1"/>
    <n v="0"/>
  </r>
  <r>
    <x v="15"/>
    <d v="2017-06-01T00:00:00"/>
    <x v="5"/>
    <x v="1"/>
    <n v="0"/>
  </r>
  <r>
    <x v="15"/>
    <d v="2017-07-01T00:00:00"/>
    <x v="6"/>
    <x v="1"/>
    <n v="0"/>
  </r>
  <r>
    <x v="15"/>
    <d v="2017-08-01T00:00:00"/>
    <x v="7"/>
    <x v="1"/>
    <n v="0"/>
  </r>
  <r>
    <x v="15"/>
    <d v="2017-09-01T00:00:00"/>
    <x v="8"/>
    <x v="1"/>
    <n v="0"/>
  </r>
  <r>
    <x v="15"/>
    <d v="2017-10-01T00:00:00"/>
    <x v="9"/>
    <x v="1"/>
    <n v="0"/>
  </r>
  <r>
    <x v="15"/>
    <d v="2017-11-01T00:00:00"/>
    <x v="10"/>
    <x v="1"/>
    <n v="0"/>
  </r>
  <r>
    <x v="15"/>
    <d v="2017-12-01T00:00:00"/>
    <x v="11"/>
    <x v="1"/>
    <n v="0"/>
  </r>
  <r>
    <x v="16"/>
    <d v="2017-01-01T00:00:00"/>
    <x v="0"/>
    <x v="1"/>
    <n v="1.9000000000000001E-5"/>
  </r>
  <r>
    <x v="16"/>
    <d v="2017-02-01T00:00:00"/>
    <x v="1"/>
    <x v="1"/>
    <n v="2.5000000000000001E-5"/>
  </r>
  <r>
    <x v="16"/>
    <d v="2017-03-01T00:00:00"/>
    <x v="2"/>
    <x v="1"/>
    <n v="2.4000000000000001E-5"/>
  </r>
  <r>
    <x v="16"/>
    <d v="2017-04-01T00:00:00"/>
    <x v="3"/>
    <x v="1"/>
    <n v="2.9E-5"/>
  </r>
  <r>
    <x v="16"/>
    <d v="2017-05-01T00:00:00"/>
    <x v="4"/>
    <x v="1"/>
    <n v="3.1000000000000001E-5"/>
  </r>
  <r>
    <x v="16"/>
    <d v="2017-06-01T00:00:00"/>
    <x v="5"/>
    <x v="1"/>
    <n v="3.4999999999999997E-5"/>
  </r>
  <r>
    <x v="16"/>
    <d v="2017-07-01T00:00:00"/>
    <x v="6"/>
    <x v="1"/>
    <n v="2.5000000000000001E-5"/>
  </r>
  <r>
    <x v="16"/>
    <d v="2017-08-01T00:00:00"/>
    <x v="7"/>
    <x v="1"/>
    <n v="2.3E-5"/>
  </r>
  <r>
    <x v="16"/>
    <d v="2017-09-01T00:00:00"/>
    <x v="8"/>
    <x v="1"/>
    <n v="3.1999999999999999E-5"/>
  </r>
  <r>
    <x v="16"/>
    <d v="2017-10-01T00:00:00"/>
    <x v="9"/>
    <x v="1"/>
    <n v="1.8E-5"/>
  </r>
  <r>
    <x v="16"/>
    <d v="2017-11-01T00:00:00"/>
    <x v="10"/>
    <x v="1"/>
    <n v="2.0999999999999999E-5"/>
  </r>
  <r>
    <x v="16"/>
    <d v="2017-12-01T00:00:00"/>
    <x v="11"/>
    <x v="1"/>
    <n v="2.9E-5"/>
  </r>
  <r>
    <x v="17"/>
    <d v="2017-01-01T00:00:00"/>
    <x v="0"/>
    <x v="1"/>
    <n v="0"/>
  </r>
  <r>
    <x v="17"/>
    <d v="2017-02-01T00:00:00"/>
    <x v="1"/>
    <x v="1"/>
    <n v="0"/>
  </r>
  <r>
    <x v="17"/>
    <d v="2017-03-01T00:00:00"/>
    <x v="2"/>
    <x v="1"/>
    <n v="0"/>
  </r>
  <r>
    <x v="17"/>
    <d v="2017-04-01T00:00:00"/>
    <x v="3"/>
    <x v="1"/>
    <n v="0"/>
  </r>
  <r>
    <x v="17"/>
    <d v="2017-05-01T00:00:00"/>
    <x v="4"/>
    <x v="1"/>
    <n v="0"/>
  </r>
  <r>
    <x v="17"/>
    <d v="2017-06-01T00:00:00"/>
    <x v="5"/>
    <x v="1"/>
    <n v="0"/>
  </r>
  <r>
    <x v="17"/>
    <d v="2017-07-01T00:00:00"/>
    <x v="6"/>
    <x v="1"/>
    <n v="0"/>
  </r>
  <r>
    <x v="17"/>
    <d v="2017-08-01T00:00:00"/>
    <x v="7"/>
    <x v="1"/>
    <n v="0"/>
  </r>
  <r>
    <x v="17"/>
    <d v="2017-09-01T00:00:00"/>
    <x v="8"/>
    <x v="1"/>
    <n v="0"/>
  </r>
  <r>
    <x v="17"/>
    <d v="2017-10-01T00:00:00"/>
    <x v="9"/>
    <x v="1"/>
    <n v="0"/>
  </r>
  <r>
    <x v="17"/>
    <d v="2017-11-01T00:00:00"/>
    <x v="10"/>
    <x v="1"/>
    <n v="0"/>
  </r>
  <r>
    <x v="17"/>
    <d v="2017-12-01T00:00:00"/>
    <x v="11"/>
    <x v="1"/>
    <n v="0"/>
  </r>
  <r>
    <x v="18"/>
    <d v="2017-01-01T00:00:00"/>
    <x v="0"/>
    <x v="1"/>
    <n v="0"/>
  </r>
  <r>
    <x v="18"/>
    <d v="2017-02-01T00:00:00"/>
    <x v="1"/>
    <x v="1"/>
    <n v="0"/>
  </r>
  <r>
    <x v="18"/>
    <d v="2017-03-01T00:00:00"/>
    <x v="2"/>
    <x v="1"/>
    <n v="0"/>
  </r>
  <r>
    <x v="18"/>
    <d v="2017-04-01T00:00:00"/>
    <x v="3"/>
    <x v="1"/>
    <n v="0"/>
  </r>
  <r>
    <x v="18"/>
    <d v="2017-05-01T00:00:00"/>
    <x v="4"/>
    <x v="1"/>
    <n v="0"/>
  </r>
  <r>
    <x v="18"/>
    <d v="2017-06-01T00:00:00"/>
    <x v="5"/>
    <x v="1"/>
    <n v="0"/>
  </r>
  <r>
    <x v="18"/>
    <d v="2017-07-01T00:00:00"/>
    <x v="6"/>
    <x v="1"/>
    <n v="0"/>
  </r>
  <r>
    <x v="18"/>
    <d v="2017-08-01T00:00:00"/>
    <x v="7"/>
    <x v="1"/>
    <n v="0"/>
  </r>
  <r>
    <x v="18"/>
    <d v="2017-09-01T00:00:00"/>
    <x v="8"/>
    <x v="1"/>
    <n v="0"/>
  </r>
  <r>
    <x v="18"/>
    <d v="2017-10-01T00:00:00"/>
    <x v="9"/>
    <x v="1"/>
    <n v="0"/>
  </r>
  <r>
    <x v="18"/>
    <d v="2017-11-01T00:00:00"/>
    <x v="10"/>
    <x v="1"/>
    <n v="0"/>
  </r>
  <r>
    <x v="18"/>
    <d v="2017-12-01T00:00:00"/>
    <x v="11"/>
    <x v="1"/>
    <n v="0"/>
  </r>
  <r>
    <x v="19"/>
    <d v="2017-01-01T00:00:00"/>
    <x v="0"/>
    <x v="1"/>
    <n v="0"/>
  </r>
  <r>
    <x v="19"/>
    <d v="2017-02-01T00:00:00"/>
    <x v="1"/>
    <x v="1"/>
    <n v="0"/>
  </r>
  <r>
    <x v="19"/>
    <d v="2017-03-01T00:00:00"/>
    <x v="2"/>
    <x v="1"/>
    <n v="0"/>
  </r>
  <r>
    <x v="19"/>
    <d v="2017-04-01T00:00:00"/>
    <x v="3"/>
    <x v="1"/>
    <n v="1.9999999999999999E-6"/>
  </r>
  <r>
    <x v="19"/>
    <d v="2017-05-01T00:00:00"/>
    <x v="4"/>
    <x v="1"/>
    <n v="0"/>
  </r>
  <r>
    <x v="19"/>
    <d v="2017-06-01T00:00:00"/>
    <x v="5"/>
    <x v="1"/>
    <n v="0"/>
  </r>
  <r>
    <x v="19"/>
    <d v="2017-07-01T00:00:00"/>
    <x v="6"/>
    <x v="1"/>
    <n v="0"/>
  </r>
  <r>
    <x v="19"/>
    <d v="2017-08-01T00:00:00"/>
    <x v="7"/>
    <x v="1"/>
    <n v="0"/>
  </r>
  <r>
    <x v="19"/>
    <d v="2017-09-01T00:00:00"/>
    <x v="8"/>
    <x v="1"/>
    <n v="0"/>
  </r>
  <r>
    <x v="19"/>
    <d v="2017-10-01T00:00:00"/>
    <x v="9"/>
    <x v="1"/>
    <n v="0"/>
  </r>
  <r>
    <x v="19"/>
    <d v="2017-11-01T00:00:00"/>
    <x v="10"/>
    <x v="1"/>
    <n v="0"/>
  </r>
  <r>
    <x v="19"/>
    <d v="2017-12-01T00:00:00"/>
    <x v="11"/>
    <x v="1"/>
    <n v="0"/>
  </r>
  <r>
    <x v="20"/>
    <d v="2017-01-01T00:00:00"/>
    <x v="0"/>
    <x v="1"/>
    <n v="0"/>
  </r>
  <r>
    <x v="20"/>
    <d v="2017-02-01T00:00:00"/>
    <x v="1"/>
    <x v="1"/>
    <n v="0"/>
  </r>
  <r>
    <x v="20"/>
    <d v="2017-03-01T00:00:00"/>
    <x v="2"/>
    <x v="1"/>
    <n v="0"/>
  </r>
  <r>
    <x v="20"/>
    <d v="2017-04-01T00:00:00"/>
    <x v="3"/>
    <x v="1"/>
    <n v="0"/>
  </r>
  <r>
    <x v="20"/>
    <d v="2017-05-01T00:00:00"/>
    <x v="4"/>
    <x v="1"/>
    <n v="0"/>
  </r>
  <r>
    <x v="20"/>
    <d v="2017-06-01T00:00:00"/>
    <x v="5"/>
    <x v="1"/>
    <n v="0"/>
  </r>
  <r>
    <x v="20"/>
    <d v="2017-07-01T00:00:00"/>
    <x v="6"/>
    <x v="1"/>
    <n v="0"/>
  </r>
  <r>
    <x v="20"/>
    <d v="2017-08-01T00:00:00"/>
    <x v="7"/>
    <x v="1"/>
    <n v="0"/>
  </r>
  <r>
    <x v="20"/>
    <d v="2017-09-01T00:00:00"/>
    <x v="8"/>
    <x v="1"/>
    <n v="0"/>
  </r>
  <r>
    <x v="20"/>
    <d v="2017-10-01T00:00:00"/>
    <x v="9"/>
    <x v="1"/>
    <n v="0"/>
  </r>
  <r>
    <x v="20"/>
    <d v="2017-11-01T00:00:00"/>
    <x v="10"/>
    <x v="1"/>
    <n v="0"/>
  </r>
  <r>
    <x v="20"/>
    <d v="2017-12-01T00:00:00"/>
    <x v="11"/>
    <x v="1"/>
    <n v="0"/>
  </r>
  <r>
    <x v="21"/>
    <d v="2017-01-01T00:00:00"/>
    <x v="0"/>
    <x v="1"/>
    <n v="0"/>
  </r>
  <r>
    <x v="21"/>
    <d v="2017-02-01T00:00:00"/>
    <x v="1"/>
    <x v="1"/>
    <n v="0"/>
  </r>
  <r>
    <x v="21"/>
    <d v="2017-03-01T00:00:00"/>
    <x v="2"/>
    <x v="1"/>
    <n v="0"/>
  </r>
  <r>
    <x v="21"/>
    <d v="2017-04-01T00:00:00"/>
    <x v="3"/>
    <x v="1"/>
    <n v="0"/>
  </r>
  <r>
    <x v="21"/>
    <d v="2017-05-01T00:00:00"/>
    <x v="4"/>
    <x v="1"/>
    <n v="0"/>
  </r>
  <r>
    <x v="21"/>
    <d v="2017-06-01T00:00:00"/>
    <x v="5"/>
    <x v="1"/>
    <n v="0"/>
  </r>
  <r>
    <x v="21"/>
    <d v="2017-07-01T00:00:00"/>
    <x v="6"/>
    <x v="1"/>
    <n v="0"/>
  </r>
  <r>
    <x v="21"/>
    <d v="2017-08-01T00:00:00"/>
    <x v="7"/>
    <x v="1"/>
    <n v="0"/>
  </r>
  <r>
    <x v="21"/>
    <d v="2017-09-01T00:00:00"/>
    <x v="8"/>
    <x v="1"/>
    <n v="0"/>
  </r>
  <r>
    <x v="21"/>
    <d v="2017-10-01T00:00:00"/>
    <x v="9"/>
    <x v="1"/>
    <n v="0"/>
  </r>
  <r>
    <x v="21"/>
    <d v="2017-11-01T00:00:00"/>
    <x v="10"/>
    <x v="1"/>
    <n v="0"/>
  </r>
  <r>
    <x v="21"/>
    <d v="2017-12-01T00:00:00"/>
    <x v="11"/>
    <x v="1"/>
    <n v="0"/>
  </r>
  <r>
    <x v="22"/>
    <d v="2017-01-01T00:00:00"/>
    <x v="0"/>
    <x v="1"/>
    <n v="0"/>
  </r>
  <r>
    <x v="22"/>
    <d v="2017-02-01T00:00:00"/>
    <x v="1"/>
    <x v="1"/>
    <n v="0"/>
  </r>
  <r>
    <x v="22"/>
    <d v="2017-03-01T00:00:00"/>
    <x v="2"/>
    <x v="1"/>
    <n v="0"/>
  </r>
  <r>
    <x v="22"/>
    <d v="2017-04-01T00:00:00"/>
    <x v="3"/>
    <x v="1"/>
    <n v="0"/>
  </r>
  <r>
    <x v="22"/>
    <d v="2017-05-01T00:00:00"/>
    <x v="4"/>
    <x v="1"/>
    <n v="0"/>
  </r>
  <r>
    <x v="22"/>
    <d v="2017-06-01T00:00:00"/>
    <x v="5"/>
    <x v="1"/>
    <n v="0"/>
  </r>
  <r>
    <x v="22"/>
    <d v="2017-07-01T00:00:00"/>
    <x v="6"/>
    <x v="1"/>
    <n v="0"/>
  </r>
  <r>
    <x v="22"/>
    <d v="2017-08-01T00:00:00"/>
    <x v="7"/>
    <x v="1"/>
    <n v="0"/>
  </r>
  <r>
    <x v="22"/>
    <d v="2017-09-01T00:00:00"/>
    <x v="8"/>
    <x v="1"/>
    <n v="0"/>
  </r>
  <r>
    <x v="22"/>
    <d v="2017-10-01T00:00:00"/>
    <x v="9"/>
    <x v="1"/>
    <n v="0"/>
  </r>
  <r>
    <x v="22"/>
    <d v="2017-11-01T00:00:00"/>
    <x v="10"/>
    <x v="1"/>
    <n v="0"/>
  </r>
  <r>
    <x v="22"/>
    <d v="2017-12-01T00:00:00"/>
    <x v="11"/>
    <x v="1"/>
    <n v="0"/>
  </r>
  <r>
    <x v="23"/>
    <d v="2017-01-01T00:00:00"/>
    <x v="0"/>
    <x v="1"/>
    <n v="0"/>
  </r>
  <r>
    <x v="23"/>
    <d v="2017-02-01T00:00:00"/>
    <x v="1"/>
    <x v="1"/>
    <n v="0"/>
  </r>
  <r>
    <x v="23"/>
    <d v="2017-03-01T00:00:00"/>
    <x v="2"/>
    <x v="1"/>
    <n v="0"/>
  </r>
  <r>
    <x v="23"/>
    <d v="2017-04-01T00:00:00"/>
    <x v="3"/>
    <x v="1"/>
    <n v="0"/>
  </r>
  <r>
    <x v="23"/>
    <d v="2017-05-01T00:00:00"/>
    <x v="4"/>
    <x v="1"/>
    <n v="0"/>
  </r>
  <r>
    <x v="23"/>
    <d v="2017-06-01T00:00:00"/>
    <x v="5"/>
    <x v="1"/>
    <n v="0"/>
  </r>
  <r>
    <x v="23"/>
    <d v="2017-07-01T00:00:00"/>
    <x v="6"/>
    <x v="1"/>
    <n v="0"/>
  </r>
  <r>
    <x v="23"/>
    <d v="2017-08-01T00:00:00"/>
    <x v="7"/>
    <x v="1"/>
    <n v="0"/>
  </r>
  <r>
    <x v="23"/>
    <d v="2017-09-01T00:00:00"/>
    <x v="8"/>
    <x v="1"/>
    <n v="0"/>
  </r>
  <r>
    <x v="23"/>
    <d v="2017-10-01T00:00:00"/>
    <x v="9"/>
    <x v="1"/>
    <n v="0"/>
  </r>
  <r>
    <x v="23"/>
    <d v="2017-11-01T00:00:00"/>
    <x v="10"/>
    <x v="1"/>
    <n v="0"/>
  </r>
  <r>
    <x v="23"/>
    <d v="2017-12-01T00:00:00"/>
    <x v="11"/>
    <x v="1"/>
    <n v="0"/>
  </r>
  <r>
    <x v="24"/>
    <d v="2017-01-01T00:00:00"/>
    <x v="0"/>
    <x v="1"/>
    <n v="0"/>
  </r>
  <r>
    <x v="24"/>
    <d v="2017-02-01T00:00:00"/>
    <x v="1"/>
    <x v="1"/>
    <n v="0"/>
  </r>
  <r>
    <x v="24"/>
    <d v="2017-03-01T00:00:00"/>
    <x v="2"/>
    <x v="1"/>
    <n v="0"/>
  </r>
  <r>
    <x v="24"/>
    <d v="2017-04-01T00:00:00"/>
    <x v="3"/>
    <x v="1"/>
    <n v="0"/>
  </r>
  <r>
    <x v="24"/>
    <d v="2017-05-01T00:00:00"/>
    <x v="4"/>
    <x v="1"/>
    <n v="0"/>
  </r>
  <r>
    <x v="24"/>
    <d v="2017-06-01T00:00:00"/>
    <x v="5"/>
    <x v="1"/>
    <n v="0"/>
  </r>
  <r>
    <x v="24"/>
    <d v="2017-07-01T00:00:00"/>
    <x v="6"/>
    <x v="1"/>
    <n v="0"/>
  </r>
  <r>
    <x v="24"/>
    <d v="2017-08-01T00:00:00"/>
    <x v="7"/>
    <x v="1"/>
    <n v="0"/>
  </r>
  <r>
    <x v="24"/>
    <d v="2017-09-01T00:00:00"/>
    <x v="8"/>
    <x v="1"/>
    <n v="0"/>
  </r>
  <r>
    <x v="24"/>
    <d v="2017-10-01T00:00:00"/>
    <x v="9"/>
    <x v="1"/>
    <n v="0"/>
  </r>
  <r>
    <x v="24"/>
    <d v="2017-11-01T00:00:00"/>
    <x v="10"/>
    <x v="1"/>
    <n v="0"/>
  </r>
  <r>
    <x v="24"/>
    <d v="2017-12-01T00:00:00"/>
    <x v="11"/>
    <x v="1"/>
    <n v="0"/>
  </r>
  <r>
    <x v="25"/>
    <d v="2017-01-01T00:00:00"/>
    <x v="0"/>
    <x v="1"/>
    <n v="0"/>
  </r>
  <r>
    <x v="25"/>
    <d v="2017-02-01T00:00:00"/>
    <x v="1"/>
    <x v="1"/>
    <n v="0"/>
  </r>
  <r>
    <x v="25"/>
    <d v="2017-03-01T00:00:00"/>
    <x v="2"/>
    <x v="1"/>
    <n v="0"/>
  </r>
  <r>
    <x v="25"/>
    <d v="2017-04-01T00:00:00"/>
    <x v="3"/>
    <x v="1"/>
    <n v="0"/>
  </r>
  <r>
    <x v="25"/>
    <d v="2017-05-01T00:00:00"/>
    <x v="4"/>
    <x v="1"/>
    <n v="0"/>
  </r>
  <r>
    <x v="25"/>
    <d v="2017-06-01T00:00:00"/>
    <x v="5"/>
    <x v="1"/>
    <n v="0"/>
  </r>
  <r>
    <x v="25"/>
    <d v="2017-07-01T00:00:00"/>
    <x v="6"/>
    <x v="1"/>
    <n v="0"/>
  </r>
  <r>
    <x v="25"/>
    <d v="2017-08-01T00:00:00"/>
    <x v="7"/>
    <x v="1"/>
    <n v="0"/>
  </r>
  <r>
    <x v="25"/>
    <d v="2017-09-01T00:00:00"/>
    <x v="8"/>
    <x v="1"/>
    <n v="0"/>
  </r>
  <r>
    <x v="25"/>
    <d v="2017-10-01T00:00:00"/>
    <x v="9"/>
    <x v="1"/>
    <n v="0"/>
  </r>
  <r>
    <x v="25"/>
    <d v="2017-11-01T00:00:00"/>
    <x v="10"/>
    <x v="1"/>
    <n v="0"/>
  </r>
  <r>
    <x v="25"/>
    <d v="2017-12-01T00:00:00"/>
    <x v="11"/>
    <x v="1"/>
    <n v="0"/>
  </r>
  <r>
    <x v="26"/>
    <d v="2017-01-01T00:00:00"/>
    <x v="0"/>
    <x v="1"/>
    <n v="0"/>
  </r>
  <r>
    <x v="26"/>
    <d v="2017-02-01T00:00:00"/>
    <x v="1"/>
    <x v="1"/>
    <n v="0"/>
  </r>
  <r>
    <x v="26"/>
    <d v="2017-03-01T00:00:00"/>
    <x v="2"/>
    <x v="1"/>
    <n v="0"/>
  </r>
  <r>
    <x v="26"/>
    <d v="2017-04-01T00:00:00"/>
    <x v="3"/>
    <x v="1"/>
    <n v="0"/>
  </r>
  <r>
    <x v="26"/>
    <d v="2017-05-01T00:00:00"/>
    <x v="4"/>
    <x v="1"/>
    <n v="0"/>
  </r>
  <r>
    <x v="26"/>
    <d v="2017-06-01T00:00:00"/>
    <x v="5"/>
    <x v="1"/>
    <n v="0"/>
  </r>
  <r>
    <x v="26"/>
    <d v="2017-07-01T00:00:00"/>
    <x v="6"/>
    <x v="1"/>
    <n v="0"/>
  </r>
  <r>
    <x v="26"/>
    <d v="2017-08-01T00:00:00"/>
    <x v="7"/>
    <x v="1"/>
    <n v="0"/>
  </r>
  <r>
    <x v="26"/>
    <d v="2017-09-01T00:00:00"/>
    <x v="8"/>
    <x v="1"/>
    <n v="0"/>
  </r>
  <r>
    <x v="26"/>
    <d v="2017-10-01T00:00:00"/>
    <x v="9"/>
    <x v="1"/>
    <n v="0"/>
  </r>
  <r>
    <x v="26"/>
    <d v="2017-11-01T00:00:00"/>
    <x v="10"/>
    <x v="1"/>
    <n v="0"/>
  </r>
  <r>
    <x v="26"/>
    <d v="2017-12-01T00:00:00"/>
    <x v="11"/>
    <x v="1"/>
    <n v="0"/>
  </r>
  <r>
    <x v="27"/>
    <d v="2017-01-01T00:00:00"/>
    <x v="0"/>
    <x v="1"/>
    <n v="0"/>
  </r>
  <r>
    <x v="27"/>
    <d v="2017-02-01T00:00:00"/>
    <x v="1"/>
    <x v="1"/>
    <n v="0"/>
  </r>
  <r>
    <x v="27"/>
    <d v="2017-03-01T00:00:00"/>
    <x v="2"/>
    <x v="1"/>
    <n v="0"/>
  </r>
  <r>
    <x v="27"/>
    <d v="2017-04-01T00:00:00"/>
    <x v="3"/>
    <x v="1"/>
    <n v="0"/>
  </r>
  <r>
    <x v="27"/>
    <d v="2017-05-01T00:00:00"/>
    <x v="4"/>
    <x v="1"/>
    <n v="0"/>
  </r>
  <r>
    <x v="27"/>
    <d v="2017-06-01T00:00:00"/>
    <x v="5"/>
    <x v="1"/>
    <n v="0"/>
  </r>
  <r>
    <x v="27"/>
    <d v="2017-07-01T00:00:00"/>
    <x v="6"/>
    <x v="1"/>
    <n v="0"/>
  </r>
  <r>
    <x v="27"/>
    <d v="2017-08-01T00:00:00"/>
    <x v="7"/>
    <x v="1"/>
    <n v="0"/>
  </r>
  <r>
    <x v="27"/>
    <d v="2017-09-01T00:00:00"/>
    <x v="8"/>
    <x v="1"/>
    <n v="0"/>
  </r>
  <r>
    <x v="27"/>
    <d v="2017-10-01T00:00:00"/>
    <x v="9"/>
    <x v="1"/>
    <n v="0"/>
  </r>
  <r>
    <x v="27"/>
    <d v="2017-11-01T00:00:00"/>
    <x v="10"/>
    <x v="1"/>
    <n v="0"/>
  </r>
  <r>
    <x v="27"/>
    <d v="2017-12-01T00:00:00"/>
    <x v="11"/>
    <x v="1"/>
    <n v="0"/>
  </r>
  <r>
    <x v="28"/>
    <d v="2017-01-01T00:00:00"/>
    <x v="0"/>
    <x v="1"/>
    <n v="3.4999999999999997E-5"/>
  </r>
  <r>
    <x v="28"/>
    <d v="2017-02-01T00:00:00"/>
    <x v="1"/>
    <x v="1"/>
    <n v="2.5000000000000001E-5"/>
  </r>
  <r>
    <x v="28"/>
    <d v="2017-03-01T00:00:00"/>
    <x v="2"/>
    <x v="1"/>
    <n v="1.7E-5"/>
  </r>
  <r>
    <x v="28"/>
    <d v="2017-04-01T00:00:00"/>
    <x v="3"/>
    <x v="1"/>
    <n v="1.9000000000000001E-5"/>
  </r>
  <r>
    <x v="28"/>
    <d v="2017-05-01T00:00:00"/>
    <x v="4"/>
    <x v="1"/>
    <n v="2.0999999999999999E-5"/>
  </r>
  <r>
    <x v="28"/>
    <d v="2017-06-01T00:00:00"/>
    <x v="5"/>
    <x v="1"/>
    <n v="2.4000000000000001E-5"/>
  </r>
  <r>
    <x v="28"/>
    <d v="2017-07-01T00:00:00"/>
    <x v="6"/>
    <x v="1"/>
    <n v="2.5000000000000001E-5"/>
  </r>
  <r>
    <x v="28"/>
    <d v="2017-08-01T00:00:00"/>
    <x v="7"/>
    <x v="1"/>
    <n v="2.8E-5"/>
  </r>
  <r>
    <x v="28"/>
    <d v="2017-09-01T00:00:00"/>
    <x v="8"/>
    <x v="1"/>
    <n v="2.5999999999999998E-5"/>
  </r>
  <r>
    <x v="28"/>
    <d v="2017-10-01T00:00:00"/>
    <x v="9"/>
    <x v="1"/>
    <n v="2.5000000000000001E-5"/>
  </r>
  <r>
    <x v="28"/>
    <d v="2017-11-01T00:00:00"/>
    <x v="10"/>
    <x v="1"/>
    <n v="2.9E-5"/>
  </r>
  <r>
    <x v="28"/>
    <d v="2017-12-01T00:00:00"/>
    <x v="11"/>
    <x v="1"/>
    <n v="3.1999999999999999E-5"/>
  </r>
  <r>
    <x v="29"/>
    <d v="2017-01-01T00:00:00"/>
    <x v="0"/>
    <x v="1"/>
    <n v="2.3499999999999999E-4"/>
  </r>
  <r>
    <x v="29"/>
    <d v="2017-02-01T00:00:00"/>
    <x v="1"/>
    <x v="1"/>
    <n v="2.42E-4"/>
  </r>
  <r>
    <x v="29"/>
    <d v="2017-03-01T00:00:00"/>
    <x v="2"/>
    <x v="1"/>
    <n v="2.3800000000000001E-4"/>
  </r>
  <r>
    <x v="29"/>
    <d v="2017-04-01T00:00:00"/>
    <x v="3"/>
    <x v="1"/>
    <n v="2.0900000000000001E-4"/>
  </r>
  <r>
    <x v="29"/>
    <d v="2017-05-01T00:00:00"/>
    <x v="4"/>
    <x v="1"/>
    <n v="2.1100000000000001E-4"/>
  </r>
  <r>
    <x v="29"/>
    <d v="2017-06-01T00:00:00"/>
    <x v="5"/>
    <x v="1"/>
    <n v="1.94E-4"/>
  </r>
  <r>
    <x v="29"/>
    <d v="2017-07-01T00:00:00"/>
    <x v="6"/>
    <x v="1"/>
    <n v="1.16E-4"/>
  </r>
  <r>
    <x v="29"/>
    <d v="2017-08-01T00:00:00"/>
    <x v="7"/>
    <x v="1"/>
    <n v="2.1900000000000001E-4"/>
  </r>
  <r>
    <x v="29"/>
    <d v="2017-09-01T00:00:00"/>
    <x v="8"/>
    <x v="1"/>
    <n v="2.2499999999999999E-4"/>
  </r>
  <r>
    <x v="29"/>
    <d v="2017-10-01T00:00:00"/>
    <x v="9"/>
    <x v="1"/>
    <n v="2.3599999999999999E-4"/>
  </r>
  <r>
    <x v="29"/>
    <d v="2017-11-01T00:00:00"/>
    <x v="10"/>
    <x v="1"/>
    <n v="2.5500000000000002E-4"/>
  </r>
  <r>
    <x v="29"/>
    <d v="2017-12-01T00:00:00"/>
    <x v="11"/>
    <x v="1"/>
    <n v="2.5000000000000001E-4"/>
  </r>
  <r>
    <x v="30"/>
    <d v="2017-01-01T00:00:00"/>
    <x v="0"/>
    <x v="1"/>
    <n v="0"/>
  </r>
  <r>
    <x v="30"/>
    <d v="2017-02-01T00:00:00"/>
    <x v="1"/>
    <x v="1"/>
    <n v="0"/>
  </r>
  <r>
    <x v="30"/>
    <d v="2017-03-01T00:00:00"/>
    <x v="2"/>
    <x v="1"/>
    <n v="0"/>
  </r>
  <r>
    <x v="30"/>
    <d v="2017-04-01T00:00:00"/>
    <x v="3"/>
    <x v="1"/>
    <n v="0"/>
  </r>
  <r>
    <x v="30"/>
    <d v="2017-05-01T00:00:00"/>
    <x v="4"/>
    <x v="1"/>
    <n v="0"/>
  </r>
  <r>
    <x v="30"/>
    <d v="2017-06-01T00:00:00"/>
    <x v="5"/>
    <x v="1"/>
    <n v="0"/>
  </r>
  <r>
    <x v="30"/>
    <d v="2017-07-01T00:00:00"/>
    <x v="6"/>
    <x v="1"/>
    <n v="0"/>
  </r>
  <r>
    <x v="30"/>
    <d v="2017-08-01T00:00:00"/>
    <x v="7"/>
    <x v="1"/>
    <n v="0"/>
  </r>
  <r>
    <x v="30"/>
    <d v="2017-09-01T00:00:00"/>
    <x v="8"/>
    <x v="1"/>
    <n v="0"/>
  </r>
  <r>
    <x v="30"/>
    <d v="2017-10-01T00:00:00"/>
    <x v="9"/>
    <x v="1"/>
    <n v="0"/>
  </r>
  <r>
    <x v="30"/>
    <d v="2017-11-01T00:00:00"/>
    <x v="10"/>
    <x v="1"/>
    <n v="0"/>
  </r>
  <r>
    <x v="30"/>
    <d v="2017-12-01T00:00:00"/>
    <x v="11"/>
    <x v="1"/>
    <n v="0"/>
  </r>
  <r>
    <x v="0"/>
    <d v="2018-01-01T00:00:00"/>
    <x v="0"/>
    <x v="2"/>
    <n v="0"/>
  </r>
  <r>
    <x v="0"/>
    <d v="2018-02-01T00:00:00"/>
    <x v="1"/>
    <x v="2"/>
    <n v="0"/>
  </r>
  <r>
    <x v="0"/>
    <d v="2018-03-01T00:00:00"/>
    <x v="2"/>
    <x v="2"/>
    <n v="0"/>
  </r>
  <r>
    <x v="0"/>
    <d v="2018-04-01T00:00:00"/>
    <x v="3"/>
    <x v="2"/>
    <n v="0"/>
  </r>
  <r>
    <x v="0"/>
    <d v="2018-05-01T00:00:00"/>
    <x v="4"/>
    <x v="2"/>
    <n v="0"/>
  </r>
  <r>
    <x v="0"/>
    <d v="2018-06-01T00:00:00"/>
    <x v="5"/>
    <x v="2"/>
    <n v="0"/>
  </r>
  <r>
    <x v="0"/>
    <d v="2018-07-01T00:00:00"/>
    <x v="6"/>
    <x v="2"/>
    <n v="1.9999999999999999E-6"/>
  </r>
  <r>
    <x v="0"/>
    <d v="2018-08-01T00:00:00"/>
    <x v="7"/>
    <x v="2"/>
    <n v="3.0000000000000001E-6"/>
  </r>
  <r>
    <x v="0"/>
    <d v="2018-09-01T00:00:00"/>
    <x v="8"/>
    <x v="2"/>
    <n v="0"/>
  </r>
  <r>
    <x v="0"/>
    <d v="2018-10-01T00:00:00"/>
    <x v="9"/>
    <x v="2"/>
    <n v="0"/>
  </r>
  <r>
    <x v="0"/>
    <d v="2018-11-01T00:00:00"/>
    <x v="10"/>
    <x v="2"/>
    <n v="0"/>
  </r>
  <r>
    <x v="0"/>
    <d v="2018-12-01T00:00:00"/>
    <x v="11"/>
    <x v="2"/>
    <n v="0"/>
  </r>
  <r>
    <x v="1"/>
    <d v="2018-01-01T00:00:00"/>
    <x v="0"/>
    <x v="2"/>
    <n v="0"/>
  </r>
  <r>
    <x v="1"/>
    <d v="2018-02-01T00:00:00"/>
    <x v="1"/>
    <x v="2"/>
    <n v="0"/>
  </r>
  <r>
    <x v="1"/>
    <d v="2018-03-01T00:00:00"/>
    <x v="2"/>
    <x v="2"/>
    <n v="0"/>
  </r>
  <r>
    <x v="1"/>
    <d v="2018-04-01T00:00:00"/>
    <x v="3"/>
    <x v="2"/>
    <n v="0"/>
  </r>
  <r>
    <x v="1"/>
    <d v="2018-05-01T00:00:00"/>
    <x v="4"/>
    <x v="2"/>
    <n v="0"/>
  </r>
  <r>
    <x v="1"/>
    <d v="2018-06-01T00:00:00"/>
    <x v="5"/>
    <x v="2"/>
    <n v="0"/>
  </r>
  <r>
    <x v="1"/>
    <d v="2018-07-01T00:00:00"/>
    <x v="6"/>
    <x v="2"/>
    <n v="0"/>
  </r>
  <r>
    <x v="1"/>
    <d v="2018-08-01T00:00:00"/>
    <x v="7"/>
    <x v="2"/>
    <n v="0"/>
  </r>
  <r>
    <x v="1"/>
    <d v="2018-09-01T00:00:00"/>
    <x v="8"/>
    <x v="2"/>
    <n v="0"/>
  </r>
  <r>
    <x v="1"/>
    <d v="2018-10-01T00:00:00"/>
    <x v="9"/>
    <x v="2"/>
    <n v="0"/>
  </r>
  <r>
    <x v="1"/>
    <d v="2018-11-01T00:00:00"/>
    <x v="10"/>
    <x v="2"/>
    <n v="0"/>
  </r>
  <r>
    <x v="1"/>
    <d v="2018-12-01T00:00:00"/>
    <x v="11"/>
    <x v="2"/>
    <n v="0"/>
  </r>
  <r>
    <x v="2"/>
    <d v="2018-01-01T00:00:00"/>
    <x v="0"/>
    <x v="2"/>
    <n v="3.5379000000000001E-2"/>
  </r>
  <r>
    <x v="2"/>
    <d v="2018-02-01T00:00:00"/>
    <x v="1"/>
    <x v="2"/>
    <n v="3.0414E-2"/>
  </r>
  <r>
    <x v="2"/>
    <d v="2018-03-01T00:00:00"/>
    <x v="2"/>
    <x v="2"/>
    <n v="2.7535E-2"/>
  </r>
  <r>
    <x v="2"/>
    <d v="2018-04-01T00:00:00"/>
    <x v="3"/>
    <x v="2"/>
    <n v="2.0830000000000001E-2"/>
  </r>
  <r>
    <x v="2"/>
    <d v="2018-05-01T00:00:00"/>
    <x v="4"/>
    <x v="2"/>
    <n v="2.1554E-2"/>
  </r>
  <r>
    <x v="2"/>
    <d v="2018-06-01T00:00:00"/>
    <x v="5"/>
    <x v="2"/>
    <n v="2.4677000000000001E-2"/>
  </r>
  <r>
    <x v="2"/>
    <d v="2018-07-01T00:00:00"/>
    <x v="6"/>
    <x v="2"/>
    <n v="1.7455999999999999E-2"/>
  </r>
  <r>
    <x v="2"/>
    <d v="2018-08-01T00:00:00"/>
    <x v="7"/>
    <x v="2"/>
    <n v="3.1217000000000002E-2"/>
  </r>
  <r>
    <x v="2"/>
    <d v="2018-09-01T00:00:00"/>
    <x v="8"/>
    <x v="2"/>
    <n v="2.2808999999999999E-2"/>
  </r>
  <r>
    <x v="2"/>
    <d v="2018-10-01T00:00:00"/>
    <x v="9"/>
    <x v="2"/>
    <n v="3.0072000000000002E-2"/>
  </r>
  <r>
    <x v="2"/>
    <d v="2018-11-01T00:00:00"/>
    <x v="10"/>
    <x v="2"/>
    <n v="2.3487000000000001E-2"/>
  </r>
  <r>
    <x v="2"/>
    <d v="2018-12-01T00:00:00"/>
    <x v="11"/>
    <x v="2"/>
    <n v="2.9357999999999999E-2"/>
  </r>
  <r>
    <x v="3"/>
    <d v="2018-01-01T00:00:00"/>
    <x v="0"/>
    <x v="2"/>
    <n v="0"/>
  </r>
  <r>
    <x v="3"/>
    <d v="2018-02-01T00:00:00"/>
    <x v="1"/>
    <x v="2"/>
    <n v="0"/>
  </r>
  <r>
    <x v="3"/>
    <d v="2018-03-01T00:00:00"/>
    <x v="2"/>
    <x v="2"/>
    <n v="0"/>
  </r>
  <r>
    <x v="3"/>
    <d v="2018-04-01T00:00:00"/>
    <x v="3"/>
    <x v="2"/>
    <n v="0"/>
  </r>
  <r>
    <x v="3"/>
    <d v="2018-05-01T00:00:00"/>
    <x v="4"/>
    <x v="2"/>
    <n v="0"/>
  </r>
  <r>
    <x v="3"/>
    <d v="2018-06-01T00:00:00"/>
    <x v="5"/>
    <x v="2"/>
    <n v="0"/>
  </r>
  <r>
    <x v="3"/>
    <d v="2018-07-01T00:00:00"/>
    <x v="6"/>
    <x v="2"/>
    <n v="0"/>
  </r>
  <r>
    <x v="3"/>
    <d v="2018-08-01T00:00:00"/>
    <x v="7"/>
    <x v="2"/>
    <n v="0"/>
  </r>
  <r>
    <x v="3"/>
    <d v="2018-09-01T00:00:00"/>
    <x v="8"/>
    <x v="2"/>
    <n v="0"/>
  </r>
  <r>
    <x v="3"/>
    <d v="2018-10-01T00:00:00"/>
    <x v="9"/>
    <x v="2"/>
    <n v="0"/>
  </r>
  <r>
    <x v="3"/>
    <d v="2018-11-01T00:00:00"/>
    <x v="10"/>
    <x v="2"/>
    <n v="0"/>
  </r>
  <r>
    <x v="3"/>
    <d v="2018-12-01T00:00:00"/>
    <x v="11"/>
    <x v="2"/>
    <n v="0"/>
  </r>
  <r>
    <x v="4"/>
    <d v="2018-01-01T00:00:00"/>
    <x v="0"/>
    <x v="2"/>
    <n v="0"/>
  </r>
  <r>
    <x v="4"/>
    <d v="2018-02-01T00:00:00"/>
    <x v="1"/>
    <x v="2"/>
    <n v="0"/>
  </r>
  <r>
    <x v="4"/>
    <d v="2018-03-01T00:00:00"/>
    <x v="2"/>
    <x v="2"/>
    <n v="0"/>
  </r>
  <r>
    <x v="4"/>
    <d v="2018-04-01T00:00:00"/>
    <x v="3"/>
    <x v="2"/>
    <n v="0"/>
  </r>
  <r>
    <x v="4"/>
    <d v="2018-05-01T00:00:00"/>
    <x v="4"/>
    <x v="2"/>
    <n v="0"/>
  </r>
  <r>
    <x v="4"/>
    <d v="2018-06-01T00:00:00"/>
    <x v="5"/>
    <x v="2"/>
    <n v="0"/>
  </r>
  <r>
    <x v="4"/>
    <d v="2018-07-01T00:00:00"/>
    <x v="6"/>
    <x v="2"/>
    <n v="0"/>
  </r>
  <r>
    <x v="4"/>
    <d v="2018-08-01T00:00:00"/>
    <x v="7"/>
    <x v="2"/>
    <n v="0"/>
  </r>
  <r>
    <x v="4"/>
    <d v="2018-09-01T00:00:00"/>
    <x v="8"/>
    <x v="2"/>
    <n v="0"/>
  </r>
  <r>
    <x v="4"/>
    <d v="2018-10-01T00:00:00"/>
    <x v="9"/>
    <x v="2"/>
    <n v="0"/>
  </r>
  <r>
    <x v="4"/>
    <d v="2018-11-01T00:00:00"/>
    <x v="10"/>
    <x v="2"/>
    <n v="0"/>
  </r>
  <r>
    <x v="4"/>
    <d v="2018-12-01T00:00:00"/>
    <x v="11"/>
    <x v="2"/>
    <n v="0"/>
  </r>
  <r>
    <x v="5"/>
    <d v="2018-01-01T00:00:00"/>
    <x v="0"/>
    <x v="2"/>
    <n v="5.0000000000000002E-5"/>
  </r>
  <r>
    <x v="5"/>
    <d v="2018-02-01T00:00:00"/>
    <x v="1"/>
    <x v="2"/>
    <n v="6.0000000000000002E-5"/>
  </r>
  <r>
    <x v="5"/>
    <d v="2018-03-01T00:00:00"/>
    <x v="2"/>
    <x v="2"/>
    <n v="6.9999999999999994E-5"/>
  </r>
  <r>
    <x v="5"/>
    <d v="2018-04-01T00:00:00"/>
    <x v="3"/>
    <x v="2"/>
    <n v="4.5000000000000003E-5"/>
  </r>
  <r>
    <x v="5"/>
    <d v="2018-05-01T00:00:00"/>
    <x v="4"/>
    <x v="2"/>
    <n v="4.0000000000000003E-5"/>
  </r>
  <r>
    <x v="5"/>
    <d v="2018-06-01T00:00:00"/>
    <x v="5"/>
    <x v="2"/>
    <n v="3.4999999999999997E-5"/>
  </r>
  <r>
    <x v="5"/>
    <d v="2018-07-01T00:00:00"/>
    <x v="6"/>
    <x v="2"/>
    <n v="4.0000000000000003E-5"/>
  </r>
  <r>
    <x v="5"/>
    <d v="2018-08-01T00:00:00"/>
    <x v="7"/>
    <x v="2"/>
    <n v="3.4999999999999997E-5"/>
  </r>
  <r>
    <x v="5"/>
    <d v="2018-09-01T00:00:00"/>
    <x v="8"/>
    <x v="2"/>
    <n v="4.0000000000000003E-5"/>
  </r>
  <r>
    <x v="5"/>
    <d v="2018-10-01T00:00:00"/>
    <x v="9"/>
    <x v="2"/>
    <n v="4.0000000000000003E-5"/>
  </r>
  <r>
    <x v="5"/>
    <d v="2018-11-01T00:00:00"/>
    <x v="10"/>
    <x v="2"/>
    <n v="4.0000000000000003E-5"/>
  </r>
  <r>
    <x v="5"/>
    <d v="2018-12-01T00:00:00"/>
    <x v="11"/>
    <x v="2"/>
    <n v="4.3999999999999999E-5"/>
  </r>
  <r>
    <x v="6"/>
    <d v="2018-01-01T00:00:00"/>
    <x v="0"/>
    <x v="2"/>
    <n v="3.6000000000000001E-5"/>
  </r>
  <r>
    <x v="6"/>
    <d v="2018-02-01T00:00:00"/>
    <x v="1"/>
    <x v="2"/>
    <n v="6.0000000000000002E-6"/>
  </r>
  <r>
    <x v="6"/>
    <d v="2018-03-01T00:00:00"/>
    <x v="2"/>
    <x v="2"/>
    <n v="2.1999999999999999E-5"/>
  </r>
  <r>
    <x v="6"/>
    <d v="2018-04-01T00:00:00"/>
    <x v="3"/>
    <x v="2"/>
    <n v="1.5E-5"/>
  </r>
  <r>
    <x v="6"/>
    <d v="2018-05-01T00:00:00"/>
    <x v="4"/>
    <x v="2"/>
    <n v="1.9000000000000001E-5"/>
  </r>
  <r>
    <x v="6"/>
    <d v="2018-06-01T00:00:00"/>
    <x v="5"/>
    <x v="2"/>
    <n v="1.9000000000000001E-5"/>
  </r>
  <r>
    <x v="6"/>
    <d v="2018-07-01T00:00:00"/>
    <x v="6"/>
    <x v="2"/>
    <n v="3.6999999999999998E-5"/>
  </r>
  <r>
    <x v="6"/>
    <d v="2018-08-01T00:00:00"/>
    <x v="7"/>
    <x v="2"/>
    <n v="4.1999999999999998E-5"/>
  </r>
  <r>
    <x v="6"/>
    <d v="2018-09-01T00:00:00"/>
    <x v="8"/>
    <x v="2"/>
    <n v="3.4999999999999997E-5"/>
  </r>
  <r>
    <x v="6"/>
    <d v="2018-10-01T00:00:00"/>
    <x v="9"/>
    <x v="2"/>
    <n v="1.2999999999999999E-5"/>
  </r>
  <r>
    <x v="6"/>
    <d v="2018-11-01T00:00:00"/>
    <x v="10"/>
    <x v="2"/>
    <n v="4.5000000000000003E-5"/>
  </r>
  <r>
    <x v="6"/>
    <d v="2018-12-01T00:00:00"/>
    <x v="11"/>
    <x v="2"/>
    <n v="1.1E-5"/>
  </r>
  <r>
    <x v="7"/>
    <d v="2018-01-01T00:00:00"/>
    <x v="0"/>
    <x v="2"/>
    <n v="0"/>
  </r>
  <r>
    <x v="7"/>
    <d v="2018-02-01T00:00:00"/>
    <x v="1"/>
    <x v="2"/>
    <n v="0"/>
  </r>
  <r>
    <x v="7"/>
    <d v="2018-03-01T00:00:00"/>
    <x v="2"/>
    <x v="2"/>
    <n v="0"/>
  </r>
  <r>
    <x v="7"/>
    <d v="2018-04-01T00:00:00"/>
    <x v="3"/>
    <x v="2"/>
    <n v="0"/>
  </r>
  <r>
    <x v="7"/>
    <d v="2018-05-01T00:00:00"/>
    <x v="4"/>
    <x v="2"/>
    <n v="0"/>
  </r>
  <r>
    <x v="7"/>
    <d v="2018-06-01T00:00:00"/>
    <x v="5"/>
    <x v="2"/>
    <n v="0"/>
  </r>
  <r>
    <x v="7"/>
    <d v="2018-07-01T00:00:00"/>
    <x v="6"/>
    <x v="2"/>
    <n v="0"/>
  </r>
  <r>
    <x v="7"/>
    <d v="2018-08-01T00:00:00"/>
    <x v="7"/>
    <x v="2"/>
    <n v="0"/>
  </r>
  <r>
    <x v="7"/>
    <d v="2018-09-01T00:00:00"/>
    <x v="8"/>
    <x v="2"/>
    <n v="0"/>
  </r>
  <r>
    <x v="7"/>
    <d v="2018-10-01T00:00:00"/>
    <x v="9"/>
    <x v="2"/>
    <n v="0"/>
  </r>
  <r>
    <x v="7"/>
    <d v="2018-11-01T00:00:00"/>
    <x v="10"/>
    <x v="2"/>
    <n v="0"/>
  </r>
  <r>
    <x v="7"/>
    <d v="2018-12-01T00:00:00"/>
    <x v="11"/>
    <x v="2"/>
    <n v="0"/>
  </r>
  <r>
    <x v="8"/>
    <d v="2018-01-01T00:00:00"/>
    <x v="0"/>
    <x v="2"/>
    <n v="0"/>
  </r>
  <r>
    <x v="8"/>
    <d v="2018-02-01T00:00:00"/>
    <x v="1"/>
    <x v="2"/>
    <n v="0"/>
  </r>
  <r>
    <x v="8"/>
    <d v="2018-03-01T00:00:00"/>
    <x v="2"/>
    <x v="2"/>
    <n v="0"/>
  </r>
  <r>
    <x v="8"/>
    <d v="2018-04-01T00:00:00"/>
    <x v="3"/>
    <x v="2"/>
    <n v="0"/>
  </r>
  <r>
    <x v="8"/>
    <d v="2018-05-01T00:00:00"/>
    <x v="4"/>
    <x v="2"/>
    <n v="0"/>
  </r>
  <r>
    <x v="8"/>
    <d v="2018-06-01T00:00:00"/>
    <x v="5"/>
    <x v="2"/>
    <n v="0"/>
  </r>
  <r>
    <x v="8"/>
    <d v="2018-07-01T00:00:00"/>
    <x v="6"/>
    <x v="2"/>
    <n v="0"/>
  </r>
  <r>
    <x v="8"/>
    <d v="2018-08-01T00:00:00"/>
    <x v="7"/>
    <x v="2"/>
    <n v="0"/>
  </r>
  <r>
    <x v="8"/>
    <d v="2018-09-01T00:00:00"/>
    <x v="8"/>
    <x v="2"/>
    <n v="0"/>
  </r>
  <r>
    <x v="8"/>
    <d v="2018-10-01T00:00:00"/>
    <x v="9"/>
    <x v="2"/>
    <n v="0"/>
  </r>
  <r>
    <x v="8"/>
    <d v="2018-11-01T00:00:00"/>
    <x v="10"/>
    <x v="2"/>
    <n v="0"/>
  </r>
  <r>
    <x v="8"/>
    <d v="2018-12-01T00:00:00"/>
    <x v="11"/>
    <x v="2"/>
    <n v="0"/>
  </r>
  <r>
    <x v="9"/>
    <d v="2018-01-01T00:00:00"/>
    <x v="0"/>
    <x v="2"/>
    <n v="0"/>
  </r>
  <r>
    <x v="9"/>
    <d v="2018-02-01T00:00:00"/>
    <x v="1"/>
    <x v="2"/>
    <n v="0"/>
  </r>
  <r>
    <x v="9"/>
    <d v="2018-03-01T00:00:00"/>
    <x v="2"/>
    <x v="2"/>
    <n v="0"/>
  </r>
  <r>
    <x v="9"/>
    <d v="2018-04-01T00:00:00"/>
    <x v="3"/>
    <x v="2"/>
    <n v="0"/>
  </r>
  <r>
    <x v="9"/>
    <d v="2018-05-01T00:00:00"/>
    <x v="4"/>
    <x v="2"/>
    <n v="0"/>
  </r>
  <r>
    <x v="9"/>
    <d v="2018-06-01T00:00:00"/>
    <x v="5"/>
    <x v="2"/>
    <n v="0"/>
  </r>
  <r>
    <x v="9"/>
    <d v="2018-07-01T00:00:00"/>
    <x v="6"/>
    <x v="2"/>
    <n v="0"/>
  </r>
  <r>
    <x v="9"/>
    <d v="2018-08-01T00:00:00"/>
    <x v="7"/>
    <x v="2"/>
    <n v="0"/>
  </r>
  <r>
    <x v="9"/>
    <d v="2018-09-01T00:00:00"/>
    <x v="8"/>
    <x v="2"/>
    <n v="0"/>
  </r>
  <r>
    <x v="9"/>
    <d v="2018-10-01T00:00:00"/>
    <x v="9"/>
    <x v="2"/>
    <n v="0"/>
  </r>
  <r>
    <x v="9"/>
    <d v="2018-11-01T00:00:00"/>
    <x v="10"/>
    <x v="2"/>
    <n v="0"/>
  </r>
  <r>
    <x v="9"/>
    <d v="2018-12-01T00:00:00"/>
    <x v="11"/>
    <x v="2"/>
    <n v="0"/>
  </r>
  <r>
    <x v="10"/>
    <d v="2018-01-01T00:00:00"/>
    <x v="0"/>
    <x v="2"/>
    <n v="0"/>
  </r>
  <r>
    <x v="10"/>
    <d v="2018-02-01T00:00:00"/>
    <x v="1"/>
    <x v="2"/>
    <n v="0"/>
  </r>
  <r>
    <x v="10"/>
    <d v="2018-03-01T00:00:00"/>
    <x v="2"/>
    <x v="2"/>
    <n v="0"/>
  </r>
  <r>
    <x v="10"/>
    <d v="2018-04-01T00:00:00"/>
    <x v="3"/>
    <x v="2"/>
    <n v="0"/>
  </r>
  <r>
    <x v="10"/>
    <d v="2018-05-01T00:00:00"/>
    <x v="4"/>
    <x v="2"/>
    <n v="0"/>
  </r>
  <r>
    <x v="10"/>
    <d v="2018-06-01T00:00:00"/>
    <x v="5"/>
    <x v="2"/>
    <n v="0"/>
  </r>
  <r>
    <x v="10"/>
    <d v="2018-07-01T00:00:00"/>
    <x v="6"/>
    <x v="2"/>
    <n v="0"/>
  </r>
  <r>
    <x v="10"/>
    <d v="2018-08-01T00:00:00"/>
    <x v="7"/>
    <x v="2"/>
    <n v="0"/>
  </r>
  <r>
    <x v="10"/>
    <d v="2018-09-01T00:00:00"/>
    <x v="8"/>
    <x v="2"/>
    <n v="0"/>
  </r>
  <r>
    <x v="10"/>
    <d v="2018-10-01T00:00:00"/>
    <x v="9"/>
    <x v="2"/>
    <n v="0"/>
  </r>
  <r>
    <x v="10"/>
    <d v="2018-11-01T00:00:00"/>
    <x v="10"/>
    <x v="2"/>
    <n v="0"/>
  </r>
  <r>
    <x v="10"/>
    <d v="2018-12-01T00:00:00"/>
    <x v="11"/>
    <x v="2"/>
    <n v="0"/>
  </r>
  <r>
    <x v="11"/>
    <d v="2018-01-01T00:00:00"/>
    <x v="0"/>
    <x v="2"/>
    <n v="0"/>
  </r>
  <r>
    <x v="11"/>
    <d v="2018-02-01T00:00:00"/>
    <x v="1"/>
    <x v="2"/>
    <n v="0"/>
  </r>
  <r>
    <x v="11"/>
    <d v="2018-03-01T00:00:00"/>
    <x v="2"/>
    <x v="2"/>
    <n v="0"/>
  </r>
  <r>
    <x v="11"/>
    <d v="2018-04-01T00:00:00"/>
    <x v="3"/>
    <x v="2"/>
    <n v="0"/>
  </r>
  <r>
    <x v="11"/>
    <d v="2018-05-01T00:00:00"/>
    <x v="4"/>
    <x v="2"/>
    <n v="0"/>
  </r>
  <r>
    <x v="11"/>
    <d v="2018-06-01T00:00:00"/>
    <x v="5"/>
    <x v="2"/>
    <n v="0"/>
  </r>
  <r>
    <x v="11"/>
    <d v="2018-07-01T00:00:00"/>
    <x v="6"/>
    <x v="2"/>
    <n v="0"/>
  </r>
  <r>
    <x v="11"/>
    <d v="2018-08-01T00:00:00"/>
    <x v="7"/>
    <x v="2"/>
    <n v="0"/>
  </r>
  <r>
    <x v="11"/>
    <d v="2018-09-01T00:00:00"/>
    <x v="8"/>
    <x v="2"/>
    <n v="0"/>
  </r>
  <r>
    <x v="11"/>
    <d v="2018-10-01T00:00:00"/>
    <x v="9"/>
    <x v="2"/>
    <n v="0"/>
  </r>
  <r>
    <x v="11"/>
    <d v="2018-11-01T00:00:00"/>
    <x v="10"/>
    <x v="2"/>
    <n v="0"/>
  </r>
  <r>
    <x v="11"/>
    <d v="2018-12-01T00:00:00"/>
    <x v="11"/>
    <x v="2"/>
    <n v="0"/>
  </r>
  <r>
    <x v="12"/>
    <d v="2018-01-01T00:00:00"/>
    <x v="0"/>
    <x v="2"/>
    <n v="4.5000000000000003E-5"/>
  </r>
  <r>
    <x v="12"/>
    <d v="2018-02-01T00:00:00"/>
    <x v="1"/>
    <x v="2"/>
    <n v="2.9E-5"/>
  </r>
  <r>
    <x v="12"/>
    <d v="2018-03-01T00:00:00"/>
    <x v="2"/>
    <x v="2"/>
    <n v="2.8E-5"/>
  </r>
  <r>
    <x v="12"/>
    <d v="2018-04-01T00:00:00"/>
    <x v="3"/>
    <x v="2"/>
    <n v="2.5999999999999998E-5"/>
  </r>
  <r>
    <x v="12"/>
    <d v="2018-05-01T00:00:00"/>
    <x v="4"/>
    <x v="2"/>
    <n v="2.5999999999999998E-5"/>
  </r>
  <r>
    <x v="12"/>
    <d v="2018-06-01T00:00:00"/>
    <x v="5"/>
    <x v="2"/>
    <n v="2.5999999999999998E-5"/>
  </r>
  <r>
    <x v="12"/>
    <d v="2018-07-01T00:00:00"/>
    <x v="6"/>
    <x v="2"/>
    <n v="4.6999999999999997E-5"/>
  </r>
  <r>
    <x v="12"/>
    <d v="2018-08-01T00:00:00"/>
    <x v="7"/>
    <x v="2"/>
    <n v="4.3999999999999999E-5"/>
  </r>
  <r>
    <x v="12"/>
    <d v="2018-09-01T00:00:00"/>
    <x v="8"/>
    <x v="2"/>
    <n v="5.1999999999999997E-5"/>
  </r>
  <r>
    <x v="12"/>
    <d v="2018-10-01T00:00:00"/>
    <x v="9"/>
    <x v="2"/>
    <n v="3.6999999999999998E-5"/>
  </r>
  <r>
    <x v="12"/>
    <d v="2018-11-01T00:00:00"/>
    <x v="10"/>
    <x v="2"/>
    <n v="6.7999999999999999E-5"/>
  </r>
  <r>
    <x v="12"/>
    <d v="2018-12-01T00:00:00"/>
    <x v="11"/>
    <x v="2"/>
    <n v="2.5999999999999998E-5"/>
  </r>
  <r>
    <x v="13"/>
    <d v="2018-01-01T00:00:00"/>
    <x v="0"/>
    <x v="2"/>
    <n v="0"/>
  </r>
  <r>
    <x v="13"/>
    <d v="2018-02-01T00:00:00"/>
    <x v="1"/>
    <x v="2"/>
    <n v="0"/>
  </r>
  <r>
    <x v="13"/>
    <d v="2018-03-01T00:00:00"/>
    <x v="2"/>
    <x v="2"/>
    <n v="0"/>
  </r>
  <r>
    <x v="13"/>
    <d v="2018-04-01T00:00:00"/>
    <x v="3"/>
    <x v="2"/>
    <n v="0"/>
  </r>
  <r>
    <x v="13"/>
    <d v="2018-05-01T00:00:00"/>
    <x v="4"/>
    <x v="2"/>
    <n v="0"/>
  </r>
  <r>
    <x v="13"/>
    <d v="2018-06-01T00:00:00"/>
    <x v="5"/>
    <x v="2"/>
    <n v="0"/>
  </r>
  <r>
    <x v="13"/>
    <d v="2018-07-01T00:00:00"/>
    <x v="6"/>
    <x v="2"/>
    <n v="0"/>
  </r>
  <r>
    <x v="13"/>
    <d v="2018-08-01T00:00:00"/>
    <x v="7"/>
    <x v="2"/>
    <n v="0"/>
  </r>
  <r>
    <x v="13"/>
    <d v="2018-09-01T00:00:00"/>
    <x v="8"/>
    <x v="2"/>
    <n v="0"/>
  </r>
  <r>
    <x v="13"/>
    <d v="2018-10-01T00:00:00"/>
    <x v="9"/>
    <x v="2"/>
    <n v="0"/>
  </r>
  <r>
    <x v="13"/>
    <d v="2018-11-01T00:00:00"/>
    <x v="10"/>
    <x v="2"/>
    <n v="0"/>
  </r>
  <r>
    <x v="13"/>
    <d v="2018-12-01T00:00:00"/>
    <x v="11"/>
    <x v="2"/>
    <n v="0"/>
  </r>
  <r>
    <x v="14"/>
    <d v="2018-01-01T00:00:00"/>
    <x v="0"/>
    <x v="2"/>
    <n v="0"/>
  </r>
  <r>
    <x v="14"/>
    <d v="2018-02-01T00:00:00"/>
    <x v="1"/>
    <x v="2"/>
    <n v="0"/>
  </r>
  <r>
    <x v="14"/>
    <d v="2018-03-01T00:00:00"/>
    <x v="2"/>
    <x v="2"/>
    <n v="0"/>
  </r>
  <r>
    <x v="14"/>
    <d v="2018-04-01T00:00:00"/>
    <x v="3"/>
    <x v="2"/>
    <n v="0"/>
  </r>
  <r>
    <x v="14"/>
    <d v="2018-05-01T00:00:00"/>
    <x v="4"/>
    <x v="2"/>
    <n v="0"/>
  </r>
  <r>
    <x v="14"/>
    <d v="2018-06-01T00:00:00"/>
    <x v="5"/>
    <x v="2"/>
    <n v="0"/>
  </r>
  <r>
    <x v="14"/>
    <d v="2018-07-01T00:00:00"/>
    <x v="6"/>
    <x v="2"/>
    <n v="0"/>
  </r>
  <r>
    <x v="14"/>
    <d v="2018-08-01T00:00:00"/>
    <x v="7"/>
    <x v="2"/>
    <n v="0"/>
  </r>
  <r>
    <x v="14"/>
    <d v="2018-09-01T00:00:00"/>
    <x v="8"/>
    <x v="2"/>
    <n v="0"/>
  </r>
  <r>
    <x v="14"/>
    <d v="2018-10-01T00:00:00"/>
    <x v="9"/>
    <x v="2"/>
    <n v="0"/>
  </r>
  <r>
    <x v="14"/>
    <d v="2018-11-01T00:00:00"/>
    <x v="10"/>
    <x v="2"/>
    <n v="0"/>
  </r>
  <r>
    <x v="14"/>
    <d v="2018-12-01T00:00:00"/>
    <x v="11"/>
    <x v="2"/>
    <n v="0"/>
  </r>
  <r>
    <x v="15"/>
    <d v="2018-01-01T00:00:00"/>
    <x v="0"/>
    <x v="2"/>
    <n v="0"/>
  </r>
  <r>
    <x v="15"/>
    <d v="2018-02-01T00:00:00"/>
    <x v="1"/>
    <x v="2"/>
    <n v="0"/>
  </r>
  <r>
    <x v="15"/>
    <d v="2018-03-01T00:00:00"/>
    <x v="2"/>
    <x v="2"/>
    <n v="0"/>
  </r>
  <r>
    <x v="15"/>
    <d v="2018-04-01T00:00:00"/>
    <x v="3"/>
    <x v="2"/>
    <n v="0"/>
  </r>
  <r>
    <x v="15"/>
    <d v="2018-05-01T00:00:00"/>
    <x v="4"/>
    <x v="2"/>
    <n v="0"/>
  </r>
  <r>
    <x v="15"/>
    <d v="2018-06-01T00:00:00"/>
    <x v="5"/>
    <x v="2"/>
    <n v="0"/>
  </r>
  <r>
    <x v="15"/>
    <d v="2018-07-01T00:00:00"/>
    <x v="6"/>
    <x v="2"/>
    <n v="0"/>
  </r>
  <r>
    <x v="15"/>
    <d v="2018-08-01T00:00:00"/>
    <x v="7"/>
    <x v="2"/>
    <n v="0"/>
  </r>
  <r>
    <x v="15"/>
    <d v="2018-09-01T00:00:00"/>
    <x v="8"/>
    <x v="2"/>
    <n v="0"/>
  </r>
  <r>
    <x v="15"/>
    <d v="2018-10-01T00:00:00"/>
    <x v="9"/>
    <x v="2"/>
    <n v="0"/>
  </r>
  <r>
    <x v="15"/>
    <d v="2018-11-01T00:00:00"/>
    <x v="10"/>
    <x v="2"/>
    <n v="0"/>
  </r>
  <r>
    <x v="15"/>
    <d v="2018-12-01T00:00:00"/>
    <x v="11"/>
    <x v="2"/>
    <n v="0"/>
  </r>
  <r>
    <x v="16"/>
    <d v="2018-01-01T00:00:00"/>
    <x v="0"/>
    <x v="2"/>
    <n v="3.4999999999999997E-5"/>
  </r>
  <r>
    <x v="16"/>
    <d v="2018-02-01T00:00:00"/>
    <x v="1"/>
    <x v="2"/>
    <n v="1.5E-5"/>
  </r>
  <r>
    <x v="16"/>
    <d v="2018-03-01T00:00:00"/>
    <x v="2"/>
    <x v="2"/>
    <n v="1.4E-5"/>
  </r>
  <r>
    <x v="16"/>
    <d v="2018-04-01T00:00:00"/>
    <x v="3"/>
    <x v="2"/>
    <n v="1.5E-5"/>
  </r>
  <r>
    <x v="16"/>
    <d v="2018-05-01T00:00:00"/>
    <x v="4"/>
    <x v="2"/>
    <n v="1.9000000000000001E-5"/>
  </r>
  <r>
    <x v="16"/>
    <d v="2018-06-01T00:00:00"/>
    <x v="5"/>
    <x v="2"/>
    <n v="1.5E-5"/>
  </r>
  <r>
    <x v="16"/>
    <d v="2018-07-01T00:00:00"/>
    <x v="6"/>
    <x v="2"/>
    <n v="1.7E-5"/>
  </r>
  <r>
    <x v="16"/>
    <d v="2018-08-01T00:00:00"/>
    <x v="7"/>
    <x v="2"/>
    <n v="2.1999999999999999E-5"/>
  </r>
  <r>
    <x v="16"/>
    <d v="2018-09-01T00:00:00"/>
    <x v="8"/>
    <x v="2"/>
    <n v="2.1999999999999999E-5"/>
  </r>
  <r>
    <x v="16"/>
    <d v="2018-10-01T00:00:00"/>
    <x v="9"/>
    <x v="2"/>
    <n v="7.9999999999999996E-6"/>
  </r>
  <r>
    <x v="16"/>
    <d v="2018-11-01T00:00:00"/>
    <x v="10"/>
    <x v="2"/>
    <n v="3.0000000000000001E-5"/>
  </r>
  <r>
    <x v="16"/>
    <d v="2018-12-01T00:00:00"/>
    <x v="11"/>
    <x v="2"/>
    <n v="1.0000000000000001E-5"/>
  </r>
  <r>
    <x v="17"/>
    <d v="2018-01-01T00:00:00"/>
    <x v="0"/>
    <x v="2"/>
    <n v="0"/>
  </r>
  <r>
    <x v="17"/>
    <d v="2018-02-01T00:00:00"/>
    <x v="1"/>
    <x v="2"/>
    <n v="0"/>
  </r>
  <r>
    <x v="17"/>
    <d v="2018-03-01T00:00:00"/>
    <x v="2"/>
    <x v="2"/>
    <n v="0"/>
  </r>
  <r>
    <x v="17"/>
    <d v="2018-04-01T00:00:00"/>
    <x v="3"/>
    <x v="2"/>
    <n v="0"/>
  </r>
  <r>
    <x v="17"/>
    <d v="2018-05-01T00:00:00"/>
    <x v="4"/>
    <x v="2"/>
    <n v="0"/>
  </r>
  <r>
    <x v="17"/>
    <d v="2018-06-01T00:00:00"/>
    <x v="5"/>
    <x v="2"/>
    <n v="0"/>
  </r>
  <r>
    <x v="17"/>
    <d v="2018-07-01T00:00:00"/>
    <x v="6"/>
    <x v="2"/>
    <n v="0"/>
  </r>
  <r>
    <x v="17"/>
    <d v="2018-08-01T00:00:00"/>
    <x v="7"/>
    <x v="2"/>
    <n v="0"/>
  </r>
  <r>
    <x v="17"/>
    <d v="2018-09-01T00:00:00"/>
    <x v="8"/>
    <x v="2"/>
    <n v="0"/>
  </r>
  <r>
    <x v="17"/>
    <d v="2018-10-01T00:00:00"/>
    <x v="9"/>
    <x v="2"/>
    <n v="0"/>
  </r>
  <r>
    <x v="17"/>
    <d v="2018-11-01T00:00:00"/>
    <x v="10"/>
    <x v="2"/>
    <n v="0"/>
  </r>
  <r>
    <x v="17"/>
    <d v="2018-12-01T00:00:00"/>
    <x v="11"/>
    <x v="2"/>
    <n v="0"/>
  </r>
  <r>
    <x v="18"/>
    <d v="2018-01-01T00:00:00"/>
    <x v="0"/>
    <x v="2"/>
    <n v="0"/>
  </r>
  <r>
    <x v="18"/>
    <d v="2018-02-01T00:00:00"/>
    <x v="1"/>
    <x v="2"/>
    <n v="0"/>
  </r>
  <r>
    <x v="18"/>
    <d v="2018-03-01T00:00:00"/>
    <x v="2"/>
    <x v="2"/>
    <n v="0"/>
  </r>
  <r>
    <x v="18"/>
    <d v="2018-04-01T00:00:00"/>
    <x v="3"/>
    <x v="2"/>
    <n v="0"/>
  </r>
  <r>
    <x v="18"/>
    <d v="2018-05-01T00:00:00"/>
    <x v="4"/>
    <x v="2"/>
    <n v="0"/>
  </r>
  <r>
    <x v="18"/>
    <d v="2018-06-01T00:00:00"/>
    <x v="5"/>
    <x v="2"/>
    <n v="0"/>
  </r>
  <r>
    <x v="18"/>
    <d v="2018-07-01T00:00:00"/>
    <x v="6"/>
    <x v="2"/>
    <n v="0"/>
  </r>
  <r>
    <x v="18"/>
    <d v="2018-08-01T00:00:00"/>
    <x v="7"/>
    <x v="2"/>
    <n v="1.9999999999999999E-6"/>
  </r>
  <r>
    <x v="18"/>
    <d v="2018-09-01T00:00:00"/>
    <x v="8"/>
    <x v="2"/>
    <n v="0"/>
  </r>
  <r>
    <x v="18"/>
    <d v="2018-10-01T00:00:00"/>
    <x v="9"/>
    <x v="2"/>
    <n v="0"/>
  </r>
  <r>
    <x v="18"/>
    <d v="2018-11-01T00:00:00"/>
    <x v="10"/>
    <x v="2"/>
    <n v="0"/>
  </r>
  <r>
    <x v="18"/>
    <d v="2018-12-01T00:00:00"/>
    <x v="11"/>
    <x v="2"/>
    <n v="0"/>
  </r>
  <r>
    <x v="19"/>
    <d v="2018-01-01T00:00:00"/>
    <x v="0"/>
    <x v="2"/>
    <n v="9.9999999999999995E-7"/>
  </r>
  <r>
    <x v="19"/>
    <d v="2018-02-01T00:00:00"/>
    <x v="1"/>
    <x v="2"/>
    <n v="0"/>
  </r>
  <r>
    <x v="19"/>
    <d v="2018-03-01T00:00:00"/>
    <x v="2"/>
    <x v="2"/>
    <n v="0"/>
  </r>
  <r>
    <x v="19"/>
    <d v="2018-04-01T00:00:00"/>
    <x v="3"/>
    <x v="2"/>
    <n v="0"/>
  </r>
  <r>
    <x v="19"/>
    <d v="2018-05-01T00:00:00"/>
    <x v="4"/>
    <x v="2"/>
    <n v="0"/>
  </r>
  <r>
    <x v="19"/>
    <d v="2018-06-01T00:00:00"/>
    <x v="5"/>
    <x v="2"/>
    <n v="0"/>
  </r>
  <r>
    <x v="19"/>
    <d v="2018-07-01T00:00:00"/>
    <x v="6"/>
    <x v="2"/>
    <n v="9.9999999999999995E-7"/>
  </r>
  <r>
    <x v="19"/>
    <d v="2018-08-01T00:00:00"/>
    <x v="7"/>
    <x v="2"/>
    <n v="0"/>
  </r>
  <r>
    <x v="19"/>
    <d v="2018-09-01T00:00:00"/>
    <x v="8"/>
    <x v="2"/>
    <n v="0"/>
  </r>
  <r>
    <x v="19"/>
    <d v="2018-10-01T00:00:00"/>
    <x v="9"/>
    <x v="2"/>
    <n v="0"/>
  </r>
  <r>
    <x v="19"/>
    <d v="2018-11-01T00:00:00"/>
    <x v="10"/>
    <x v="2"/>
    <n v="0"/>
  </r>
  <r>
    <x v="19"/>
    <d v="2018-12-01T00:00:00"/>
    <x v="11"/>
    <x v="2"/>
    <n v="0"/>
  </r>
  <r>
    <x v="20"/>
    <d v="2018-01-01T00:00:00"/>
    <x v="0"/>
    <x v="2"/>
    <n v="0"/>
  </r>
  <r>
    <x v="20"/>
    <d v="2018-02-01T00:00:00"/>
    <x v="1"/>
    <x v="2"/>
    <n v="0"/>
  </r>
  <r>
    <x v="20"/>
    <d v="2018-03-01T00:00:00"/>
    <x v="2"/>
    <x v="2"/>
    <n v="0"/>
  </r>
  <r>
    <x v="20"/>
    <d v="2018-04-01T00:00:00"/>
    <x v="3"/>
    <x v="2"/>
    <n v="0"/>
  </r>
  <r>
    <x v="20"/>
    <d v="2018-05-01T00:00:00"/>
    <x v="4"/>
    <x v="2"/>
    <n v="0"/>
  </r>
  <r>
    <x v="20"/>
    <d v="2018-06-01T00:00:00"/>
    <x v="5"/>
    <x v="2"/>
    <n v="0"/>
  </r>
  <r>
    <x v="20"/>
    <d v="2018-07-01T00:00:00"/>
    <x v="6"/>
    <x v="2"/>
    <n v="0"/>
  </r>
  <r>
    <x v="20"/>
    <d v="2018-08-01T00:00:00"/>
    <x v="7"/>
    <x v="2"/>
    <n v="0"/>
  </r>
  <r>
    <x v="20"/>
    <d v="2018-09-01T00:00:00"/>
    <x v="8"/>
    <x v="2"/>
    <n v="0"/>
  </r>
  <r>
    <x v="20"/>
    <d v="2018-10-01T00:00:00"/>
    <x v="9"/>
    <x v="2"/>
    <n v="0"/>
  </r>
  <r>
    <x v="20"/>
    <d v="2018-11-01T00:00:00"/>
    <x v="10"/>
    <x v="2"/>
    <n v="0"/>
  </r>
  <r>
    <x v="20"/>
    <d v="2018-12-01T00:00:00"/>
    <x v="11"/>
    <x v="2"/>
    <n v="0"/>
  </r>
  <r>
    <x v="21"/>
    <d v="2018-01-01T00:00:00"/>
    <x v="0"/>
    <x v="2"/>
    <n v="0"/>
  </r>
  <r>
    <x v="21"/>
    <d v="2018-02-01T00:00:00"/>
    <x v="1"/>
    <x v="2"/>
    <n v="0"/>
  </r>
  <r>
    <x v="21"/>
    <d v="2018-03-01T00:00:00"/>
    <x v="2"/>
    <x v="2"/>
    <n v="0"/>
  </r>
  <r>
    <x v="21"/>
    <d v="2018-04-01T00:00:00"/>
    <x v="3"/>
    <x v="2"/>
    <n v="0"/>
  </r>
  <r>
    <x v="21"/>
    <d v="2018-05-01T00:00:00"/>
    <x v="4"/>
    <x v="2"/>
    <n v="0"/>
  </r>
  <r>
    <x v="21"/>
    <d v="2018-06-01T00:00:00"/>
    <x v="5"/>
    <x v="2"/>
    <n v="0"/>
  </r>
  <r>
    <x v="21"/>
    <d v="2018-07-01T00:00:00"/>
    <x v="6"/>
    <x v="2"/>
    <n v="0"/>
  </r>
  <r>
    <x v="21"/>
    <d v="2018-08-01T00:00:00"/>
    <x v="7"/>
    <x v="2"/>
    <n v="0"/>
  </r>
  <r>
    <x v="21"/>
    <d v="2018-09-01T00:00:00"/>
    <x v="8"/>
    <x v="2"/>
    <n v="0"/>
  </r>
  <r>
    <x v="21"/>
    <d v="2018-10-01T00:00:00"/>
    <x v="9"/>
    <x v="2"/>
    <n v="0"/>
  </r>
  <r>
    <x v="21"/>
    <d v="2018-11-01T00:00:00"/>
    <x v="10"/>
    <x v="2"/>
    <n v="0"/>
  </r>
  <r>
    <x v="21"/>
    <d v="2018-12-01T00:00:00"/>
    <x v="11"/>
    <x v="2"/>
    <n v="0"/>
  </r>
  <r>
    <x v="22"/>
    <d v="2018-01-01T00:00:00"/>
    <x v="0"/>
    <x v="2"/>
    <n v="0"/>
  </r>
  <r>
    <x v="22"/>
    <d v="2018-02-01T00:00:00"/>
    <x v="1"/>
    <x v="2"/>
    <n v="0"/>
  </r>
  <r>
    <x v="22"/>
    <d v="2018-03-01T00:00:00"/>
    <x v="2"/>
    <x v="2"/>
    <n v="0"/>
  </r>
  <r>
    <x v="22"/>
    <d v="2018-04-01T00:00:00"/>
    <x v="3"/>
    <x v="2"/>
    <n v="0"/>
  </r>
  <r>
    <x v="22"/>
    <d v="2018-05-01T00:00:00"/>
    <x v="4"/>
    <x v="2"/>
    <n v="0"/>
  </r>
  <r>
    <x v="22"/>
    <d v="2018-06-01T00:00:00"/>
    <x v="5"/>
    <x v="2"/>
    <n v="0"/>
  </r>
  <r>
    <x v="22"/>
    <d v="2018-07-01T00:00:00"/>
    <x v="6"/>
    <x v="2"/>
    <n v="0"/>
  </r>
  <r>
    <x v="22"/>
    <d v="2018-08-01T00:00:00"/>
    <x v="7"/>
    <x v="2"/>
    <n v="0"/>
  </r>
  <r>
    <x v="22"/>
    <d v="2018-09-01T00:00:00"/>
    <x v="8"/>
    <x v="2"/>
    <n v="0"/>
  </r>
  <r>
    <x v="22"/>
    <d v="2018-10-01T00:00:00"/>
    <x v="9"/>
    <x v="2"/>
    <n v="0"/>
  </r>
  <r>
    <x v="22"/>
    <d v="2018-11-01T00:00:00"/>
    <x v="10"/>
    <x v="2"/>
    <n v="0"/>
  </r>
  <r>
    <x v="22"/>
    <d v="2018-12-01T00:00:00"/>
    <x v="11"/>
    <x v="2"/>
    <n v="0"/>
  </r>
  <r>
    <x v="23"/>
    <d v="2018-01-01T00:00:00"/>
    <x v="0"/>
    <x v="2"/>
    <n v="0"/>
  </r>
  <r>
    <x v="23"/>
    <d v="2018-02-01T00:00:00"/>
    <x v="1"/>
    <x v="2"/>
    <n v="0"/>
  </r>
  <r>
    <x v="23"/>
    <d v="2018-03-01T00:00:00"/>
    <x v="2"/>
    <x v="2"/>
    <n v="0"/>
  </r>
  <r>
    <x v="23"/>
    <d v="2018-04-01T00:00:00"/>
    <x v="3"/>
    <x v="2"/>
    <n v="0"/>
  </r>
  <r>
    <x v="23"/>
    <d v="2018-05-01T00:00:00"/>
    <x v="4"/>
    <x v="2"/>
    <n v="0"/>
  </r>
  <r>
    <x v="23"/>
    <d v="2018-06-01T00:00:00"/>
    <x v="5"/>
    <x v="2"/>
    <n v="0"/>
  </r>
  <r>
    <x v="23"/>
    <d v="2018-07-01T00:00:00"/>
    <x v="6"/>
    <x v="2"/>
    <n v="0"/>
  </r>
  <r>
    <x v="23"/>
    <d v="2018-08-01T00:00:00"/>
    <x v="7"/>
    <x v="2"/>
    <n v="0"/>
  </r>
  <r>
    <x v="23"/>
    <d v="2018-09-01T00:00:00"/>
    <x v="8"/>
    <x v="2"/>
    <n v="0"/>
  </r>
  <r>
    <x v="23"/>
    <d v="2018-10-01T00:00:00"/>
    <x v="9"/>
    <x v="2"/>
    <n v="0"/>
  </r>
  <r>
    <x v="23"/>
    <d v="2018-11-01T00:00:00"/>
    <x v="10"/>
    <x v="2"/>
    <n v="0"/>
  </r>
  <r>
    <x v="23"/>
    <d v="2018-12-01T00:00:00"/>
    <x v="11"/>
    <x v="2"/>
    <n v="0"/>
  </r>
  <r>
    <x v="24"/>
    <d v="2018-01-01T00:00:00"/>
    <x v="0"/>
    <x v="2"/>
    <n v="0"/>
  </r>
  <r>
    <x v="24"/>
    <d v="2018-02-01T00:00:00"/>
    <x v="1"/>
    <x v="2"/>
    <n v="0"/>
  </r>
  <r>
    <x v="24"/>
    <d v="2018-03-01T00:00:00"/>
    <x v="2"/>
    <x v="2"/>
    <n v="0"/>
  </r>
  <r>
    <x v="24"/>
    <d v="2018-04-01T00:00:00"/>
    <x v="3"/>
    <x v="2"/>
    <n v="0"/>
  </r>
  <r>
    <x v="24"/>
    <d v="2018-05-01T00:00:00"/>
    <x v="4"/>
    <x v="2"/>
    <n v="0"/>
  </r>
  <r>
    <x v="24"/>
    <d v="2018-06-01T00:00:00"/>
    <x v="5"/>
    <x v="2"/>
    <n v="0"/>
  </r>
  <r>
    <x v="24"/>
    <d v="2018-07-01T00:00:00"/>
    <x v="6"/>
    <x v="2"/>
    <n v="0"/>
  </r>
  <r>
    <x v="24"/>
    <d v="2018-08-01T00:00:00"/>
    <x v="7"/>
    <x v="2"/>
    <n v="0"/>
  </r>
  <r>
    <x v="24"/>
    <d v="2018-09-01T00:00:00"/>
    <x v="8"/>
    <x v="2"/>
    <n v="0"/>
  </r>
  <r>
    <x v="24"/>
    <d v="2018-10-01T00:00:00"/>
    <x v="9"/>
    <x v="2"/>
    <n v="0"/>
  </r>
  <r>
    <x v="24"/>
    <d v="2018-11-01T00:00:00"/>
    <x v="10"/>
    <x v="2"/>
    <n v="0"/>
  </r>
  <r>
    <x v="24"/>
    <d v="2018-12-01T00:00:00"/>
    <x v="11"/>
    <x v="2"/>
    <n v="0"/>
  </r>
  <r>
    <x v="25"/>
    <d v="2018-01-01T00:00:00"/>
    <x v="0"/>
    <x v="2"/>
    <n v="0"/>
  </r>
  <r>
    <x v="25"/>
    <d v="2018-02-01T00:00:00"/>
    <x v="1"/>
    <x v="2"/>
    <n v="0"/>
  </r>
  <r>
    <x v="25"/>
    <d v="2018-03-01T00:00:00"/>
    <x v="2"/>
    <x v="2"/>
    <n v="0"/>
  </r>
  <r>
    <x v="25"/>
    <d v="2018-04-01T00:00:00"/>
    <x v="3"/>
    <x v="2"/>
    <n v="0"/>
  </r>
  <r>
    <x v="25"/>
    <d v="2018-05-01T00:00:00"/>
    <x v="4"/>
    <x v="2"/>
    <n v="0"/>
  </r>
  <r>
    <x v="25"/>
    <d v="2018-06-01T00:00:00"/>
    <x v="5"/>
    <x v="2"/>
    <n v="0"/>
  </r>
  <r>
    <x v="25"/>
    <d v="2018-07-01T00:00:00"/>
    <x v="6"/>
    <x v="2"/>
    <n v="0"/>
  </r>
  <r>
    <x v="25"/>
    <d v="2018-08-01T00:00:00"/>
    <x v="7"/>
    <x v="2"/>
    <n v="0"/>
  </r>
  <r>
    <x v="25"/>
    <d v="2018-09-01T00:00:00"/>
    <x v="8"/>
    <x v="2"/>
    <n v="0"/>
  </r>
  <r>
    <x v="25"/>
    <d v="2018-10-01T00:00:00"/>
    <x v="9"/>
    <x v="2"/>
    <n v="0"/>
  </r>
  <r>
    <x v="25"/>
    <d v="2018-11-01T00:00:00"/>
    <x v="10"/>
    <x v="2"/>
    <n v="0"/>
  </r>
  <r>
    <x v="25"/>
    <d v="2018-12-01T00:00:00"/>
    <x v="11"/>
    <x v="2"/>
    <n v="0"/>
  </r>
  <r>
    <x v="26"/>
    <d v="2018-01-01T00:00:00"/>
    <x v="0"/>
    <x v="2"/>
    <n v="0"/>
  </r>
  <r>
    <x v="26"/>
    <d v="2018-02-01T00:00:00"/>
    <x v="1"/>
    <x v="2"/>
    <n v="0"/>
  </r>
  <r>
    <x v="26"/>
    <d v="2018-03-01T00:00:00"/>
    <x v="2"/>
    <x v="2"/>
    <n v="0"/>
  </r>
  <r>
    <x v="26"/>
    <d v="2018-04-01T00:00:00"/>
    <x v="3"/>
    <x v="2"/>
    <n v="0"/>
  </r>
  <r>
    <x v="26"/>
    <d v="2018-05-01T00:00:00"/>
    <x v="4"/>
    <x v="2"/>
    <n v="0"/>
  </r>
  <r>
    <x v="26"/>
    <d v="2018-06-01T00:00:00"/>
    <x v="5"/>
    <x v="2"/>
    <n v="0"/>
  </r>
  <r>
    <x v="26"/>
    <d v="2018-07-01T00:00:00"/>
    <x v="6"/>
    <x v="2"/>
    <n v="0"/>
  </r>
  <r>
    <x v="26"/>
    <d v="2018-08-01T00:00:00"/>
    <x v="7"/>
    <x v="2"/>
    <n v="0"/>
  </r>
  <r>
    <x v="26"/>
    <d v="2018-09-01T00:00:00"/>
    <x v="8"/>
    <x v="2"/>
    <n v="0"/>
  </r>
  <r>
    <x v="26"/>
    <d v="2018-10-01T00:00:00"/>
    <x v="9"/>
    <x v="2"/>
    <n v="0"/>
  </r>
  <r>
    <x v="26"/>
    <d v="2018-11-01T00:00:00"/>
    <x v="10"/>
    <x v="2"/>
    <n v="0"/>
  </r>
  <r>
    <x v="26"/>
    <d v="2018-12-01T00:00:00"/>
    <x v="11"/>
    <x v="2"/>
    <n v="0"/>
  </r>
  <r>
    <x v="27"/>
    <d v="2018-01-01T00:00:00"/>
    <x v="0"/>
    <x v="2"/>
    <n v="0"/>
  </r>
  <r>
    <x v="27"/>
    <d v="2018-02-01T00:00:00"/>
    <x v="1"/>
    <x v="2"/>
    <n v="0"/>
  </r>
  <r>
    <x v="27"/>
    <d v="2018-03-01T00:00:00"/>
    <x v="2"/>
    <x v="2"/>
    <n v="0"/>
  </r>
  <r>
    <x v="27"/>
    <d v="2018-04-01T00:00:00"/>
    <x v="3"/>
    <x v="2"/>
    <n v="0"/>
  </r>
  <r>
    <x v="27"/>
    <d v="2018-05-01T00:00:00"/>
    <x v="4"/>
    <x v="2"/>
    <n v="0"/>
  </r>
  <r>
    <x v="27"/>
    <d v="2018-06-01T00:00:00"/>
    <x v="5"/>
    <x v="2"/>
    <n v="0"/>
  </r>
  <r>
    <x v="27"/>
    <d v="2018-07-01T00:00:00"/>
    <x v="6"/>
    <x v="2"/>
    <n v="0"/>
  </r>
  <r>
    <x v="27"/>
    <d v="2018-08-01T00:00:00"/>
    <x v="7"/>
    <x v="2"/>
    <n v="0"/>
  </r>
  <r>
    <x v="27"/>
    <d v="2018-09-01T00:00:00"/>
    <x v="8"/>
    <x v="2"/>
    <n v="0"/>
  </r>
  <r>
    <x v="27"/>
    <d v="2018-10-01T00:00:00"/>
    <x v="9"/>
    <x v="2"/>
    <n v="0"/>
  </r>
  <r>
    <x v="27"/>
    <d v="2018-11-01T00:00:00"/>
    <x v="10"/>
    <x v="2"/>
    <n v="0"/>
  </r>
  <r>
    <x v="27"/>
    <d v="2018-12-01T00:00:00"/>
    <x v="11"/>
    <x v="2"/>
    <n v="0"/>
  </r>
  <r>
    <x v="28"/>
    <d v="2018-01-01T00:00:00"/>
    <x v="0"/>
    <x v="2"/>
    <n v="0"/>
  </r>
  <r>
    <x v="28"/>
    <d v="2018-02-01T00:00:00"/>
    <x v="1"/>
    <x v="2"/>
    <n v="0"/>
  </r>
  <r>
    <x v="28"/>
    <d v="2018-03-01T00:00:00"/>
    <x v="2"/>
    <x v="2"/>
    <n v="0"/>
  </r>
  <r>
    <x v="28"/>
    <d v="2018-04-01T00:00:00"/>
    <x v="3"/>
    <x v="2"/>
    <n v="0"/>
  </r>
  <r>
    <x v="28"/>
    <d v="2018-05-01T00:00:00"/>
    <x v="4"/>
    <x v="2"/>
    <n v="0"/>
  </r>
  <r>
    <x v="28"/>
    <d v="2018-06-01T00:00:00"/>
    <x v="5"/>
    <x v="2"/>
    <n v="0"/>
  </r>
  <r>
    <x v="28"/>
    <d v="2018-07-01T00:00:00"/>
    <x v="6"/>
    <x v="2"/>
    <n v="0"/>
  </r>
  <r>
    <x v="28"/>
    <d v="2018-08-01T00:00:00"/>
    <x v="7"/>
    <x v="2"/>
    <n v="0"/>
  </r>
  <r>
    <x v="28"/>
    <d v="2018-09-01T00:00:00"/>
    <x v="8"/>
    <x v="2"/>
    <n v="0"/>
  </r>
  <r>
    <x v="28"/>
    <d v="2018-10-01T00:00:00"/>
    <x v="9"/>
    <x v="2"/>
    <n v="0"/>
  </r>
  <r>
    <x v="28"/>
    <d v="2018-11-01T00:00:00"/>
    <x v="10"/>
    <x v="2"/>
    <n v="0"/>
  </r>
  <r>
    <x v="28"/>
    <d v="2018-12-01T00:00:00"/>
    <x v="11"/>
    <x v="2"/>
    <n v="0"/>
  </r>
  <r>
    <x v="29"/>
    <d v="2018-01-01T00:00:00"/>
    <x v="0"/>
    <x v="2"/>
    <n v="1.4999999999999999E-4"/>
  </r>
  <r>
    <x v="29"/>
    <d v="2018-02-01T00:00:00"/>
    <x v="1"/>
    <x v="2"/>
    <n v="1.85E-4"/>
  </r>
  <r>
    <x v="29"/>
    <d v="2018-03-01T00:00:00"/>
    <x v="2"/>
    <x v="2"/>
    <n v="1.6000000000000001E-4"/>
  </r>
  <r>
    <x v="29"/>
    <d v="2018-04-01T00:00:00"/>
    <x v="3"/>
    <x v="2"/>
    <n v="1.4999999999999999E-4"/>
  </r>
  <r>
    <x v="29"/>
    <d v="2018-05-01T00:00:00"/>
    <x v="4"/>
    <x v="2"/>
    <n v="1.3999999999999999E-4"/>
  </r>
  <r>
    <x v="29"/>
    <d v="2018-06-01T00:00:00"/>
    <x v="5"/>
    <x v="2"/>
    <n v="1.2999999999999999E-4"/>
  </r>
  <r>
    <x v="29"/>
    <d v="2018-07-01T00:00:00"/>
    <x v="6"/>
    <x v="2"/>
    <n v="1.2999999999999999E-4"/>
  </r>
  <r>
    <x v="29"/>
    <d v="2018-08-01T00:00:00"/>
    <x v="7"/>
    <x v="2"/>
    <n v="1.35E-4"/>
  </r>
  <r>
    <x v="29"/>
    <d v="2018-09-01T00:00:00"/>
    <x v="8"/>
    <x v="2"/>
    <n v="1.45E-4"/>
  </r>
  <r>
    <x v="29"/>
    <d v="2018-10-01T00:00:00"/>
    <x v="9"/>
    <x v="2"/>
    <n v="1.6000000000000001E-4"/>
  </r>
  <r>
    <x v="29"/>
    <d v="2018-11-01T00:00:00"/>
    <x v="10"/>
    <x v="2"/>
    <n v="1.7000000000000001E-4"/>
  </r>
  <r>
    <x v="29"/>
    <d v="2018-12-01T00:00:00"/>
    <x v="11"/>
    <x v="2"/>
    <n v="1.8699999999999999E-4"/>
  </r>
  <r>
    <x v="30"/>
    <d v="2018-01-01T00:00:00"/>
    <x v="0"/>
    <x v="2"/>
    <n v="0"/>
  </r>
  <r>
    <x v="30"/>
    <d v="2018-02-01T00:00:00"/>
    <x v="1"/>
    <x v="2"/>
    <n v="0"/>
  </r>
  <r>
    <x v="30"/>
    <d v="2018-03-01T00:00:00"/>
    <x v="2"/>
    <x v="2"/>
    <n v="0"/>
  </r>
  <r>
    <x v="30"/>
    <d v="2018-04-01T00:00:00"/>
    <x v="3"/>
    <x v="2"/>
    <n v="0"/>
  </r>
  <r>
    <x v="30"/>
    <d v="2018-05-01T00:00:00"/>
    <x v="4"/>
    <x v="2"/>
    <n v="0"/>
  </r>
  <r>
    <x v="30"/>
    <d v="2018-06-01T00:00:00"/>
    <x v="5"/>
    <x v="2"/>
    <n v="0"/>
  </r>
  <r>
    <x v="30"/>
    <d v="2018-07-01T00:00:00"/>
    <x v="6"/>
    <x v="2"/>
    <n v="0"/>
  </r>
  <r>
    <x v="30"/>
    <d v="2018-08-01T00:00:00"/>
    <x v="7"/>
    <x v="2"/>
    <n v="0"/>
  </r>
  <r>
    <x v="30"/>
    <d v="2018-09-01T00:00:00"/>
    <x v="8"/>
    <x v="2"/>
    <n v="0"/>
  </r>
  <r>
    <x v="30"/>
    <d v="2018-10-01T00:00:00"/>
    <x v="9"/>
    <x v="2"/>
    <n v="0"/>
  </r>
  <r>
    <x v="30"/>
    <d v="2018-11-01T00:00:00"/>
    <x v="10"/>
    <x v="2"/>
    <n v="0"/>
  </r>
  <r>
    <x v="30"/>
    <d v="2018-12-01T00:00:00"/>
    <x v="11"/>
    <x v="2"/>
    <n v="0"/>
  </r>
  <r>
    <x v="0"/>
    <d v="2019-01-01T00:00:00"/>
    <x v="0"/>
    <x v="3"/>
    <n v="0"/>
  </r>
  <r>
    <x v="0"/>
    <d v="2019-02-01T00:00:00"/>
    <x v="1"/>
    <x v="3"/>
    <n v="1.9999999999999999E-6"/>
  </r>
  <r>
    <x v="0"/>
    <d v="2019-03-01T00:00:00"/>
    <x v="2"/>
    <x v="3"/>
    <n v="0"/>
  </r>
  <r>
    <x v="0"/>
    <d v="2019-04-01T00:00:00"/>
    <x v="3"/>
    <x v="3"/>
    <n v="0"/>
  </r>
  <r>
    <x v="0"/>
    <d v="2019-05-01T00:00:00"/>
    <x v="4"/>
    <x v="3"/>
    <n v="0"/>
  </r>
  <r>
    <x v="0"/>
    <d v="2019-06-01T00:00:00"/>
    <x v="5"/>
    <x v="3"/>
    <n v="0"/>
  </r>
  <r>
    <x v="0"/>
    <d v="2019-07-01T00:00:00"/>
    <x v="6"/>
    <x v="3"/>
    <n v="0"/>
  </r>
  <r>
    <x v="0"/>
    <d v="2019-08-01T00:00:00"/>
    <x v="7"/>
    <x v="3"/>
    <n v="1.9999999999999999E-6"/>
  </r>
  <r>
    <x v="0"/>
    <d v="2019-09-01T00:00:00"/>
    <x v="8"/>
    <x v="3"/>
    <n v="0"/>
  </r>
  <r>
    <x v="0"/>
    <d v="2019-10-01T00:00:00"/>
    <x v="9"/>
    <x v="3"/>
    <n v="0"/>
  </r>
  <r>
    <x v="0"/>
    <d v="2019-11-01T00:00:00"/>
    <x v="10"/>
    <x v="3"/>
    <n v="1.9999999999999999E-6"/>
  </r>
  <r>
    <x v="0"/>
    <d v="2019-12-01T00:00:00"/>
    <x v="11"/>
    <x v="3"/>
    <n v="0"/>
  </r>
  <r>
    <x v="1"/>
    <d v="2019-01-01T00:00:00"/>
    <x v="0"/>
    <x v="3"/>
    <n v="0"/>
  </r>
  <r>
    <x v="1"/>
    <d v="2019-02-01T00:00:00"/>
    <x v="1"/>
    <x v="3"/>
    <n v="0"/>
  </r>
  <r>
    <x v="1"/>
    <d v="2019-03-01T00:00:00"/>
    <x v="2"/>
    <x v="3"/>
    <n v="0"/>
  </r>
  <r>
    <x v="1"/>
    <d v="2019-04-01T00:00:00"/>
    <x v="3"/>
    <x v="3"/>
    <n v="0"/>
  </r>
  <r>
    <x v="1"/>
    <d v="2019-05-01T00:00:00"/>
    <x v="4"/>
    <x v="3"/>
    <n v="0"/>
  </r>
  <r>
    <x v="1"/>
    <d v="2019-06-01T00:00:00"/>
    <x v="5"/>
    <x v="3"/>
    <n v="0"/>
  </r>
  <r>
    <x v="1"/>
    <d v="2019-07-01T00:00:00"/>
    <x v="6"/>
    <x v="3"/>
    <n v="0"/>
  </r>
  <r>
    <x v="1"/>
    <d v="2019-08-01T00:00:00"/>
    <x v="7"/>
    <x v="3"/>
    <n v="0"/>
  </r>
  <r>
    <x v="1"/>
    <d v="2019-09-01T00:00:00"/>
    <x v="8"/>
    <x v="3"/>
    <n v="0"/>
  </r>
  <r>
    <x v="1"/>
    <d v="2019-10-01T00:00:00"/>
    <x v="9"/>
    <x v="3"/>
    <n v="0"/>
  </r>
  <r>
    <x v="1"/>
    <d v="2019-11-01T00:00:00"/>
    <x v="10"/>
    <x v="3"/>
    <n v="0"/>
  </r>
  <r>
    <x v="1"/>
    <d v="2019-12-01T00:00:00"/>
    <x v="11"/>
    <x v="3"/>
    <n v="0"/>
  </r>
  <r>
    <x v="2"/>
    <d v="2019-01-01T00:00:00"/>
    <x v="0"/>
    <x v="3"/>
    <n v="3.5920000000000001E-2"/>
  </r>
  <r>
    <x v="2"/>
    <d v="2019-02-01T00:00:00"/>
    <x v="1"/>
    <x v="3"/>
    <n v="2.5621000000000001E-2"/>
  </r>
  <r>
    <x v="2"/>
    <d v="2019-03-01T00:00:00"/>
    <x v="2"/>
    <x v="3"/>
    <n v="2.1929000000000001E-2"/>
  </r>
  <r>
    <x v="2"/>
    <d v="2019-04-01T00:00:00"/>
    <x v="3"/>
    <x v="3"/>
    <n v="1.8266999999999999E-2"/>
  </r>
  <r>
    <x v="2"/>
    <d v="2019-05-01T00:00:00"/>
    <x v="4"/>
    <x v="3"/>
    <n v="1.7316999999999999E-2"/>
  </r>
  <r>
    <x v="2"/>
    <d v="2019-06-01T00:00:00"/>
    <x v="5"/>
    <x v="3"/>
    <n v="2.0077000000000001E-2"/>
  </r>
  <r>
    <x v="2"/>
    <d v="2019-07-01T00:00:00"/>
    <x v="6"/>
    <x v="3"/>
    <n v="2.7873999999999999E-2"/>
  </r>
  <r>
    <x v="2"/>
    <d v="2019-08-01T00:00:00"/>
    <x v="7"/>
    <x v="3"/>
    <n v="2.2724999999999999E-2"/>
  </r>
  <r>
    <x v="2"/>
    <d v="2019-09-01T00:00:00"/>
    <x v="8"/>
    <x v="3"/>
    <n v="3.4018E-2"/>
  </r>
  <r>
    <x v="2"/>
    <d v="2019-10-01T00:00:00"/>
    <x v="9"/>
    <x v="3"/>
    <n v="2.8705999999999999E-2"/>
  </r>
  <r>
    <x v="2"/>
    <d v="2019-11-01T00:00:00"/>
    <x v="10"/>
    <x v="3"/>
    <n v="3.2761999999999999E-2"/>
  </r>
  <r>
    <x v="2"/>
    <d v="2019-12-01T00:00:00"/>
    <x v="11"/>
    <x v="3"/>
    <n v="3.4084000000000003E-2"/>
  </r>
  <r>
    <x v="3"/>
    <d v="2019-01-01T00:00:00"/>
    <x v="0"/>
    <x v="3"/>
    <n v="0"/>
  </r>
  <r>
    <x v="3"/>
    <d v="2019-02-01T00:00:00"/>
    <x v="1"/>
    <x v="3"/>
    <n v="0"/>
  </r>
  <r>
    <x v="3"/>
    <d v="2019-03-01T00:00:00"/>
    <x v="2"/>
    <x v="3"/>
    <n v="0"/>
  </r>
  <r>
    <x v="3"/>
    <d v="2019-04-01T00:00:00"/>
    <x v="3"/>
    <x v="3"/>
    <n v="0"/>
  </r>
  <r>
    <x v="3"/>
    <d v="2019-05-01T00:00:00"/>
    <x v="4"/>
    <x v="3"/>
    <n v="0"/>
  </r>
  <r>
    <x v="3"/>
    <d v="2019-06-01T00:00:00"/>
    <x v="5"/>
    <x v="3"/>
    <n v="0"/>
  </r>
  <r>
    <x v="3"/>
    <d v="2019-07-01T00:00:00"/>
    <x v="6"/>
    <x v="3"/>
    <n v="0"/>
  </r>
  <r>
    <x v="3"/>
    <d v="2019-08-01T00:00:00"/>
    <x v="7"/>
    <x v="3"/>
    <n v="0"/>
  </r>
  <r>
    <x v="3"/>
    <d v="2019-09-01T00:00:00"/>
    <x v="8"/>
    <x v="3"/>
    <n v="0"/>
  </r>
  <r>
    <x v="3"/>
    <d v="2019-10-01T00:00:00"/>
    <x v="9"/>
    <x v="3"/>
    <n v="0"/>
  </r>
  <r>
    <x v="3"/>
    <d v="2019-11-01T00:00:00"/>
    <x v="10"/>
    <x v="3"/>
    <n v="0"/>
  </r>
  <r>
    <x v="3"/>
    <d v="2019-12-01T00:00:00"/>
    <x v="11"/>
    <x v="3"/>
    <n v="0"/>
  </r>
  <r>
    <x v="4"/>
    <d v="2019-01-01T00:00:00"/>
    <x v="0"/>
    <x v="3"/>
    <n v="0"/>
  </r>
  <r>
    <x v="4"/>
    <d v="2019-02-01T00:00:00"/>
    <x v="1"/>
    <x v="3"/>
    <n v="0"/>
  </r>
  <r>
    <x v="4"/>
    <d v="2019-03-01T00:00:00"/>
    <x v="2"/>
    <x v="3"/>
    <n v="0"/>
  </r>
  <r>
    <x v="4"/>
    <d v="2019-04-01T00:00:00"/>
    <x v="3"/>
    <x v="3"/>
    <n v="0"/>
  </r>
  <r>
    <x v="4"/>
    <d v="2019-05-01T00:00:00"/>
    <x v="4"/>
    <x v="3"/>
    <n v="0"/>
  </r>
  <r>
    <x v="4"/>
    <d v="2019-06-01T00:00:00"/>
    <x v="5"/>
    <x v="3"/>
    <n v="0"/>
  </r>
  <r>
    <x v="4"/>
    <d v="2019-07-01T00:00:00"/>
    <x v="6"/>
    <x v="3"/>
    <n v="0"/>
  </r>
  <r>
    <x v="4"/>
    <d v="2019-08-01T00:00:00"/>
    <x v="7"/>
    <x v="3"/>
    <n v="0"/>
  </r>
  <r>
    <x v="4"/>
    <d v="2019-09-01T00:00:00"/>
    <x v="8"/>
    <x v="3"/>
    <n v="0"/>
  </r>
  <r>
    <x v="4"/>
    <d v="2019-10-01T00:00:00"/>
    <x v="9"/>
    <x v="3"/>
    <n v="0"/>
  </r>
  <r>
    <x v="4"/>
    <d v="2019-11-01T00:00:00"/>
    <x v="10"/>
    <x v="3"/>
    <n v="0"/>
  </r>
  <r>
    <x v="4"/>
    <d v="2019-12-01T00:00:00"/>
    <x v="11"/>
    <x v="3"/>
    <n v="0"/>
  </r>
  <r>
    <x v="5"/>
    <d v="2019-01-01T00:00:00"/>
    <x v="0"/>
    <x v="3"/>
    <n v="4.5000000000000003E-5"/>
  </r>
  <r>
    <x v="5"/>
    <d v="2019-02-01T00:00:00"/>
    <x v="1"/>
    <x v="3"/>
    <n v="0"/>
  </r>
  <r>
    <x v="5"/>
    <d v="2019-03-01T00:00:00"/>
    <x v="2"/>
    <x v="3"/>
    <n v="0"/>
  </r>
  <r>
    <x v="5"/>
    <d v="2019-04-01T00:00:00"/>
    <x v="3"/>
    <x v="3"/>
    <n v="0"/>
  </r>
  <r>
    <x v="5"/>
    <d v="2019-05-01T00:00:00"/>
    <x v="4"/>
    <x v="3"/>
    <n v="0"/>
  </r>
  <r>
    <x v="5"/>
    <d v="2019-06-01T00:00:00"/>
    <x v="5"/>
    <x v="3"/>
    <n v="0"/>
  </r>
  <r>
    <x v="5"/>
    <d v="2019-07-01T00:00:00"/>
    <x v="6"/>
    <x v="3"/>
    <n v="0"/>
  </r>
  <r>
    <x v="5"/>
    <d v="2019-08-01T00:00:00"/>
    <x v="7"/>
    <x v="3"/>
    <n v="0"/>
  </r>
  <r>
    <x v="5"/>
    <d v="2019-09-01T00:00:00"/>
    <x v="8"/>
    <x v="3"/>
    <n v="0"/>
  </r>
  <r>
    <x v="5"/>
    <d v="2019-10-01T00:00:00"/>
    <x v="9"/>
    <x v="3"/>
    <n v="0"/>
  </r>
  <r>
    <x v="5"/>
    <d v="2019-11-01T00:00:00"/>
    <x v="10"/>
    <x v="3"/>
    <n v="0"/>
  </r>
  <r>
    <x v="5"/>
    <d v="2019-12-01T00:00:00"/>
    <x v="11"/>
    <x v="3"/>
    <n v="0"/>
  </r>
  <r>
    <x v="6"/>
    <d v="2019-01-01T00:00:00"/>
    <x v="0"/>
    <x v="3"/>
    <n v="3.6000000000000001E-5"/>
  </r>
  <r>
    <x v="6"/>
    <d v="2019-02-01T00:00:00"/>
    <x v="1"/>
    <x v="3"/>
    <n v="6.0000000000000002E-6"/>
  </r>
  <r>
    <x v="6"/>
    <d v="2019-03-01T00:00:00"/>
    <x v="2"/>
    <x v="3"/>
    <n v="2.1999999999999999E-5"/>
  </r>
  <r>
    <x v="6"/>
    <d v="2019-04-01T00:00:00"/>
    <x v="3"/>
    <x v="3"/>
    <n v="1.5999999999999999E-5"/>
  </r>
  <r>
    <x v="6"/>
    <d v="2019-05-01T00:00:00"/>
    <x v="4"/>
    <x v="3"/>
    <n v="2.0000000000000002E-5"/>
  </r>
  <r>
    <x v="6"/>
    <d v="2019-06-01T00:00:00"/>
    <x v="5"/>
    <x v="3"/>
    <n v="2.1999999999999999E-5"/>
  </r>
  <r>
    <x v="6"/>
    <d v="2019-07-01T00:00:00"/>
    <x v="6"/>
    <x v="3"/>
    <n v="3.6999999999999998E-5"/>
  </r>
  <r>
    <x v="6"/>
    <d v="2019-08-01T00:00:00"/>
    <x v="7"/>
    <x v="3"/>
    <n v="4.1999999999999998E-5"/>
  </r>
  <r>
    <x v="6"/>
    <d v="2019-09-01T00:00:00"/>
    <x v="8"/>
    <x v="3"/>
    <n v="2.5000000000000001E-5"/>
  </r>
  <r>
    <x v="6"/>
    <d v="2019-10-01T00:00:00"/>
    <x v="9"/>
    <x v="3"/>
    <n v="1.2999999999999999E-5"/>
  </r>
  <r>
    <x v="6"/>
    <d v="2019-11-01T00:00:00"/>
    <x v="10"/>
    <x v="3"/>
    <n v="4.5000000000000003E-5"/>
  </r>
  <r>
    <x v="6"/>
    <d v="2019-12-01T00:00:00"/>
    <x v="11"/>
    <x v="3"/>
    <n v="1.1E-5"/>
  </r>
  <r>
    <x v="7"/>
    <d v="2019-01-01T00:00:00"/>
    <x v="0"/>
    <x v="3"/>
    <n v="0"/>
  </r>
  <r>
    <x v="7"/>
    <d v="2019-02-01T00:00:00"/>
    <x v="1"/>
    <x v="3"/>
    <n v="0"/>
  </r>
  <r>
    <x v="7"/>
    <d v="2019-03-01T00:00:00"/>
    <x v="2"/>
    <x v="3"/>
    <n v="0"/>
  </r>
  <r>
    <x v="7"/>
    <d v="2019-04-01T00:00:00"/>
    <x v="3"/>
    <x v="3"/>
    <n v="0"/>
  </r>
  <r>
    <x v="7"/>
    <d v="2019-05-01T00:00:00"/>
    <x v="4"/>
    <x v="3"/>
    <n v="0"/>
  </r>
  <r>
    <x v="7"/>
    <d v="2019-06-01T00:00:00"/>
    <x v="5"/>
    <x v="3"/>
    <n v="0"/>
  </r>
  <r>
    <x v="7"/>
    <d v="2019-07-01T00:00:00"/>
    <x v="6"/>
    <x v="3"/>
    <n v="0"/>
  </r>
  <r>
    <x v="7"/>
    <d v="2019-08-01T00:00:00"/>
    <x v="7"/>
    <x v="3"/>
    <n v="0"/>
  </r>
  <r>
    <x v="7"/>
    <d v="2019-09-01T00:00:00"/>
    <x v="8"/>
    <x v="3"/>
    <n v="0"/>
  </r>
  <r>
    <x v="7"/>
    <d v="2019-10-01T00:00:00"/>
    <x v="9"/>
    <x v="3"/>
    <n v="0"/>
  </r>
  <r>
    <x v="7"/>
    <d v="2019-11-01T00:00:00"/>
    <x v="10"/>
    <x v="3"/>
    <n v="0"/>
  </r>
  <r>
    <x v="7"/>
    <d v="2019-12-01T00:00:00"/>
    <x v="11"/>
    <x v="3"/>
    <n v="0"/>
  </r>
  <r>
    <x v="8"/>
    <d v="2019-01-01T00:00:00"/>
    <x v="0"/>
    <x v="3"/>
    <n v="0"/>
  </r>
  <r>
    <x v="8"/>
    <d v="2019-02-01T00:00:00"/>
    <x v="1"/>
    <x v="3"/>
    <n v="0"/>
  </r>
  <r>
    <x v="8"/>
    <d v="2019-03-01T00:00:00"/>
    <x v="2"/>
    <x v="3"/>
    <n v="0"/>
  </r>
  <r>
    <x v="8"/>
    <d v="2019-04-01T00:00:00"/>
    <x v="3"/>
    <x v="3"/>
    <n v="0"/>
  </r>
  <r>
    <x v="8"/>
    <d v="2019-05-01T00:00:00"/>
    <x v="4"/>
    <x v="3"/>
    <n v="0"/>
  </r>
  <r>
    <x v="8"/>
    <d v="2019-06-01T00:00:00"/>
    <x v="5"/>
    <x v="3"/>
    <n v="0"/>
  </r>
  <r>
    <x v="8"/>
    <d v="2019-07-01T00:00:00"/>
    <x v="6"/>
    <x v="3"/>
    <n v="0"/>
  </r>
  <r>
    <x v="8"/>
    <d v="2019-08-01T00:00:00"/>
    <x v="7"/>
    <x v="3"/>
    <n v="0"/>
  </r>
  <r>
    <x v="8"/>
    <d v="2019-09-01T00:00:00"/>
    <x v="8"/>
    <x v="3"/>
    <n v="0"/>
  </r>
  <r>
    <x v="8"/>
    <d v="2019-10-01T00:00:00"/>
    <x v="9"/>
    <x v="3"/>
    <n v="0"/>
  </r>
  <r>
    <x v="8"/>
    <d v="2019-11-01T00:00:00"/>
    <x v="10"/>
    <x v="3"/>
    <n v="0"/>
  </r>
  <r>
    <x v="8"/>
    <d v="2019-12-01T00:00:00"/>
    <x v="11"/>
    <x v="3"/>
    <n v="0"/>
  </r>
  <r>
    <x v="9"/>
    <d v="2019-01-01T00:00:00"/>
    <x v="0"/>
    <x v="3"/>
    <n v="0"/>
  </r>
  <r>
    <x v="9"/>
    <d v="2019-02-01T00:00:00"/>
    <x v="1"/>
    <x v="3"/>
    <n v="0"/>
  </r>
  <r>
    <x v="9"/>
    <d v="2019-03-01T00:00:00"/>
    <x v="2"/>
    <x v="3"/>
    <n v="0"/>
  </r>
  <r>
    <x v="9"/>
    <d v="2019-04-01T00:00:00"/>
    <x v="3"/>
    <x v="3"/>
    <n v="0"/>
  </r>
  <r>
    <x v="9"/>
    <d v="2019-05-01T00:00:00"/>
    <x v="4"/>
    <x v="3"/>
    <n v="0"/>
  </r>
  <r>
    <x v="9"/>
    <d v="2019-06-01T00:00:00"/>
    <x v="5"/>
    <x v="3"/>
    <n v="0"/>
  </r>
  <r>
    <x v="9"/>
    <d v="2019-07-01T00:00:00"/>
    <x v="6"/>
    <x v="3"/>
    <n v="0"/>
  </r>
  <r>
    <x v="9"/>
    <d v="2019-08-01T00:00:00"/>
    <x v="7"/>
    <x v="3"/>
    <n v="0"/>
  </r>
  <r>
    <x v="9"/>
    <d v="2019-09-01T00:00:00"/>
    <x v="8"/>
    <x v="3"/>
    <n v="0"/>
  </r>
  <r>
    <x v="9"/>
    <d v="2019-10-01T00:00:00"/>
    <x v="9"/>
    <x v="3"/>
    <n v="0"/>
  </r>
  <r>
    <x v="9"/>
    <d v="2019-11-01T00:00:00"/>
    <x v="10"/>
    <x v="3"/>
    <n v="0"/>
  </r>
  <r>
    <x v="9"/>
    <d v="2019-12-01T00:00:00"/>
    <x v="11"/>
    <x v="3"/>
    <n v="0"/>
  </r>
  <r>
    <x v="10"/>
    <d v="2019-01-01T00:00:00"/>
    <x v="0"/>
    <x v="3"/>
    <n v="0"/>
  </r>
  <r>
    <x v="10"/>
    <d v="2019-02-01T00:00:00"/>
    <x v="1"/>
    <x v="3"/>
    <n v="0"/>
  </r>
  <r>
    <x v="10"/>
    <d v="2019-03-01T00:00:00"/>
    <x v="2"/>
    <x v="3"/>
    <n v="0"/>
  </r>
  <r>
    <x v="10"/>
    <d v="2019-04-01T00:00:00"/>
    <x v="3"/>
    <x v="3"/>
    <n v="0"/>
  </r>
  <r>
    <x v="10"/>
    <d v="2019-05-01T00:00:00"/>
    <x v="4"/>
    <x v="3"/>
    <n v="0"/>
  </r>
  <r>
    <x v="10"/>
    <d v="2019-06-01T00:00:00"/>
    <x v="5"/>
    <x v="3"/>
    <n v="0"/>
  </r>
  <r>
    <x v="10"/>
    <d v="2019-07-01T00:00:00"/>
    <x v="6"/>
    <x v="3"/>
    <n v="0"/>
  </r>
  <r>
    <x v="10"/>
    <d v="2019-08-01T00:00:00"/>
    <x v="7"/>
    <x v="3"/>
    <n v="0"/>
  </r>
  <r>
    <x v="10"/>
    <d v="2019-09-01T00:00:00"/>
    <x v="8"/>
    <x v="3"/>
    <n v="0"/>
  </r>
  <r>
    <x v="10"/>
    <d v="2019-10-01T00:00:00"/>
    <x v="9"/>
    <x v="3"/>
    <n v="0"/>
  </r>
  <r>
    <x v="10"/>
    <d v="2019-11-01T00:00:00"/>
    <x v="10"/>
    <x v="3"/>
    <n v="0"/>
  </r>
  <r>
    <x v="10"/>
    <d v="2019-12-01T00:00:00"/>
    <x v="11"/>
    <x v="3"/>
    <n v="0"/>
  </r>
  <r>
    <x v="11"/>
    <d v="2019-01-01T00:00:00"/>
    <x v="0"/>
    <x v="3"/>
    <n v="0"/>
  </r>
  <r>
    <x v="11"/>
    <d v="2019-02-01T00:00:00"/>
    <x v="1"/>
    <x v="3"/>
    <n v="0"/>
  </r>
  <r>
    <x v="11"/>
    <d v="2019-03-01T00:00:00"/>
    <x v="2"/>
    <x v="3"/>
    <n v="0"/>
  </r>
  <r>
    <x v="11"/>
    <d v="2019-04-01T00:00:00"/>
    <x v="3"/>
    <x v="3"/>
    <n v="0"/>
  </r>
  <r>
    <x v="11"/>
    <d v="2019-05-01T00:00:00"/>
    <x v="4"/>
    <x v="3"/>
    <n v="0"/>
  </r>
  <r>
    <x v="11"/>
    <d v="2019-06-01T00:00:00"/>
    <x v="5"/>
    <x v="3"/>
    <n v="0"/>
  </r>
  <r>
    <x v="11"/>
    <d v="2019-07-01T00:00:00"/>
    <x v="6"/>
    <x v="3"/>
    <n v="0"/>
  </r>
  <r>
    <x v="11"/>
    <d v="2019-08-01T00:00:00"/>
    <x v="7"/>
    <x v="3"/>
    <n v="0"/>
  </r>
  <r>
    <x v="11"/>
    <d v="2019-09-01T00:00:00"/>
    <x v="8"/>
    <x v="3"/>
    <n v="0"/>
  </r>
  <r>
    <x v="11"/>
    <d v="2019-10-01T00:00:00"/>
    <x v="9"/>
    <x v="3"/>
    <n v="0"/>
  </r>
  <r>
    <x v="11"/>
    <d v="2019-11-01T00:00:00"/>
    <x v="10"/>
    <x v="3"/>
    <n v="0"/>
  </r>
  <r>
    <x v="11"/>
    <d v="2019-12-01T00:00:00"/>
    <x v="11"/>
    <x v="3"/>
    <n v="0"/>
  </r>
  <r>
    <x v="12"/>
    <d v="2019-01-01T00:00:00"/>
    <x v="0"/>
    <x v="3"/>
    <n v="4.5000000000000003E-5"/>
  </r>
  <r>
    <x v="12"/>
    <d v="2019-02-01T00:00:00"/>
    <x v="1"/>
    <x v="3"/>
    <n v="2.9E-5"/>
  </r>
  <r>
    <x v="12"/>
    <d v="2019-03-01T00:00:00"/>
    <x v="2"/>
    <x v="3"/>
    <n v="2.8E-5"/>
  </r>
  <r>
    <x v="12"/>
    <d v="2019-04-01T00:00:00"/>
    <x v="3"/>
    <x v="3"/>
    <n v="3.4E-5"/>
  </r>
  <r>
    <x v="12"/>
    <d v="2019-05-01T00:00:00"/>
    <x v="4"/>
    <x v="3"/>
    <n v="2.0000000000000002E-5"/>
  </r>
  <r>
    <x v="12"/>
    <d v="2019-06-01T00:00:00"/>
    <x v="5"/>
    <x v="3"/>
    <n v="2.8E-5"/>
  </r>
  <r>
    <x v="12"/>
    <d v="2019-07-01T00:00:00"/>
    <x v="6"/>
    <x v="3"/>
    <n v="4.6999999999999997E-5"/>
  </r>
  <r>
    <x v="12"/>
    <d v="2019-08-01T00:00:00"/>
    <x v="7"/>
    <x v="3"/>
    <n v="4.3999999999999999E-5"/>
  </r>
  <r>
    <x v="12"/>
    <d v="2019-09-01T00:00:00"/>
    <x v="8"/>
    <x v="3"/>
    <n v="3.4E-5"/>
  </r>
  <r>
    <x v="12"/>
    <d v="2019-10-01T00:00:00"/>
    <x v="9"/>
    <x v="3"/>
    <n v="3.6999999999999998E-5"/>
  </r>
  <r>
    <x v="12"/>
    <d v="2019-11-01T00:00:00"/>
    <x v="10"/>
    <x v="3"/>
    <n v="6.7999999999999999E-5"/>
  </r>
  <r>
    <x v="12"/>
    <d v="2019-12-01T00:00:00"/>
    <x v="11"/>
    <x v="3"/>
    <n v="2.5999999999999998E-5"/>
  </r>
  <r>
    <x v="13"/>
    <d v="2019-01-01T00:00:00"/>
    <x v="0"/>
    <x v="3"/>
    <n v="0"/>
  </r>
  <r>
    <x v="13"/>
    <d v="2019-02-01T00:00:00"/>
    <x v="1"/>
    <x v="3"/>
    <n v="0"/>
  </r>
  <r>
    <x v="13"/>
    <d v="2019-03-01T00:00:00"/>
    <x v="2"/>
    <x v="3"/>
    <n v="0"/>
  </r>
  <r>
    <x v="13"/>
    <d v="2019-04-01T00:00:00"/>
    <x v="3"/>
    <x v="3"/>
    <n v="0"/>
  </r>
  <r>
    <x v="13"/>
    <d v="2019-05-01T00:00:00"/>
    <x v="4"/>
    <x v="3"/>
    <n v="0"/>
  </r>
  <r>
    <x v="13"/>
    <d v="2019-06-01T00:00:00"/>
    <x v="5"/>
    <x v="3"/>
    <n v="0"/>
  </r>
  <r>
    <x v="13"/>
    <d v="2019-07-01T00:00:00"/>
    <x v="6"/>
    <x v="3"/>
    <n v="0"/>
  </r>
  <r>
    <x v="13"/>
    <d v="2019-08-01T00:00:00"/>
    <x v="7"/>
    <x v="3"/>
    <n v="0"/>
  </r>
  <r>
    <x v="13"/>
    <d v="2019-09-01T00:00:00"/>
    <x v="8"/>
    <x v="3"/>
    <n v="0"/>
  </r>
  <r>
    <x v="13"/>
    <d v="2019-10-01T00:00:00"/>
    <x v="9"/>
    <x v="3"/>
    <n v="0"/>
  </r>
  <r>
    <x v="13"/>
    <d v="2019-11-01T00:00:00"/>
    <x v="10"/>
    <x v="3"/>
    <n v="1.0000000000000001E-5"/>
  </r>
  <r>
    <x v="13"/>
    <d v="2019-12-01T00:00:00"/>
    <x v="11"/>
    <x v="3"/>
    <n v="0"/>
  </r>
  <r>
    <x v="14"/>
    <d v="2019-01-01T00:00:00"/>
    <x v="0"/>
    <x v="3"/>
    <n v="0"/>
  </r>
  <r>
    <x v="14"/>
    <d v="2019-02-01T00:00:00"/>
    <x v="1"/>
    <x v="3"/>
    <n v="0"/>
  </r>
  <r>
    <x v="14"/>
    <d v="2019-03-01T00:00:00"/>
    <x v="2"/>
    <x v="3"/>
    <n v="0"/>
  </r>
  <r>
    <x v="14"/>
    <d v="2019-04-01T00:00:00"/>
    <x v="3"/>
    <x v="3"/>
    <n v="0"/>
  </r>
  <r>
    <x v="14"/>
    <d v="2019-05-01T00:00:00"/>
    <x v="4"/>
    <x v="3"/>
    <n v="0"/>
  </r>
  <r>
    <x v="14"/>
    <d v="2019-06-01T00:00:00"/>
    <x v="5"/>
    <x v="3"/>
    <n v="0"/>
  </r>
  <r>
    <x v="14"/>
    <d v="2019-07-01T00:00:00"/>
    <x v="6"/>
    <x v="3"/>
    <n v="0"/>
  </r>
  <r>
    <x v="14"/>
    <d v="2019-08-01T00:00:00"/>
    <x v="7"/>
    <x v="3"/>
    <n v="0"/>
  </r>
  <r>
    <x v="14"/>
    <d v="2019-09-01T00:00:00"/>
    <x v="8"/>
    <x v="3"/>
    <n v="0"/>
  </r>
  <r>
    <x v="14"/>
    <d v="2019-10-01T00:00:00"/>
    <x v="9"/>
    <x v="3"/>
    <n v="0"/>
  </r>
  <r>
    <x v="14"/>
    <d v="2019-11-01T00:00:00"/>
    <x v="10"/>
    <x v="3"/>
    <n v="0"/>
  </r>
  <r>
    <x v="14"/>
    <d v="2019-12-01T00:00:00"/>
    <x v="11"/>
    <x v="3"/>
    <n v="0"/>
  </r>
  <r>
    <x v="15"/>
    <d v="2019-01-01T00:00:00"/>
    <x v="0"/>
    <x v="3"/>
    <n v="0"/>
  </r>
  <r>
    <x v="15"/>
    <d v="2019-02-01T00:00:00"/>
    <x v="1"/>
    <x v="3"/>
    <n v="0"/>
  </r>
  <r>
    <x v="15"/>
    <d v="2019-03-01T00:00:00"/>
    <x v="2"/>
    <x v="3"/>
    <n v="0"/>
  </r>
  <r>
    <x v="15"/>
    <d v="2019-04-01T00:00:00"/>
    <x v="3"/>
    <x v="3"/>
    <n v="0"/>
  </r>
  <r>
    <x v="15"/>
    <d v="2019-05-01T00:00:00"/>
    <x v="4"/>
    <x v="3"/>
    <n v="0"/>
  </r>
  <r>
    <x v="15"/>
    <d v="2019-06-01T00:00:00"/>
    <x v="5"/>
    <x v="3"/>
    <n v="0"/>
  </r>
  <r>
    <x v="15"/>
    <d v="2019-07-01T00:00:00"/>
    <x v="6"/>
    <x v="3"/>
    <n v="0"/>
  </r>
  <r>
    <x v="15"/>
    <d v="2019-08-01T00:00:00"/>
    <x v="7"/>
    <x v="3"/>
    <n v="0"/>
  </r>
  <r>
    <x v="15"/>
    <d v="2019-09-01T00:00:00"/>
    <x v="8"/>
    <x v="3"/>
    <n v="0"/>
  </r>
  <r>
    <x v="15"/>
    <d v="2019-10-01T00:00:00"/>
    <x v="9"/>
    <x v="3"/>
    <n v="0"/>
  </r>
  <r>
    <x v="15"/>
    <d v="2019-11-01T00:00:00"/>
    <x v="10"/>
    <x v="3"/>
    <n v="0"/>
  </r>
  <r>
    <x v="15"/>
    <d v="2019-12-01T00:00:00"/>
    <x v="11"/>
    <x v="3"/>
    <n v="0"/>
  </r>
  <r>
    <x v="31"/>
    <d v="2019-01-01T00:00:00"/>
    <x v="0"/>
    <x v="3"/>
    <n v="0"/>
  </r>
  <r>
    <x v="31"/>
    <d v="2019-02-01T00:00:00"/>
    <x v="1"/>
    <x v="3"/>
    <n v="4.5000000000000003E-5"/>
  </r>
  <r>
    <x v="31"/>
    <d v="2019-03-01T00:00:00"/>
    <x v="2"/>
    <x v="3"/>
    <n v="4.0000000000000003E-5"/>
  </r>
  <r>
    <x v="31"/>
    <d v="2019-04-01T00:00:00"/>
    <x v="3"/>
    <x v="3"/>
    <n v="4.0000000000000003E-5"/>
  </r>
  <r>
    <x v="31"/>
    <d v="2019-05-01T00:00:00"/>
    <x v="4"/>
    <x v="3"/>
    <n v="4.0000000000000003E-5"/>
  </r>
  <r>
    <x v="31"/>
    <d v="2019-06-01T00:00:00"/>
    <x v="5"/>
    <x v="3"/>
    <n v="5.0000000000000002E-5"/>
  </r>
  <r>
    <x v="31"/>
    <d v="2019-07-01T00:00:00"/>
    <x v="6"/>
    <x v="3"/>
    <n v="5.5000000000000002E-5"/>
  </r>
  <r>
    <x v="31"/>
    <d v="2019-08-01T00:00:00"/>
    <x v="7"/>
    <x v="3"/>
    <n v="5.0000000000000002E-5"/>
  </r>
  <r>
    <x v="31"/>
    <d v="2019-09-01T00:00:00"/>
    <x v="8"/>
    <x v="3"/>
    <n v="6.0000000000000002E-5"/>
  </r>
  <r>
    <x v="31"/>
    <d v="2019-10-01T00:00:00"/>
    <x v="9"/>
    <x v="3"/>
    <n v="6.0000000000000002E-5"/>
  </r>
  <r>
    <x v="31"/>
    <d v="2019-11-01T00:00:00"/>
    <x v="10"/>
    <x v="3"/>
    <n v="6.9999999999999994E-5"/>
  </r>
  <r>
    <x v="31"/>
    <d v="2019-12-01T00:00:00"/>
    <x v="11"/>
    <x v="3"/>
    <n v="6.4999999999999994E-5"/>
  </r>
  <r>
    <x v="16"/>
    <d v="2019-01-01T00:00:00"/>
    <x v="0"/>
    <x v="3"/>
    <n v="3.4999999999999997E-5"/>
  </r>
  <r>
    <x v="16"/>
    <d v="2019-02-01T00:00:00"/>
    <x v="1"/>
    <x v="3"/>
    <n v="1.5E-5"/>
  </r>
  <r>
    <x v="16"/>
    <d v="2019-03-01T00:00:00"/>
    <x v="2"/>
    <x v="3"/>
    <n v="1.4E-5"/>
  </r>
  <r>
    <x v="16"/>
    <d v="2019-04-01T00:00:00"/>
    <x v="3"/>
    <x v="3"/>
    <n v="1.8E-5"/>
  </r>
  <r>
    <x v="16"/>
    <d v="2019-05-01T00:00:00"/>
    <x v="4"/>
    <x v="3"/>
    <n v="1.4E-5"/>
  </r>
  <r>
    <x v="16"/>
    <d v="2019-06-01T00:00:00"/>
    <x v="5"/>
    <x v="3"/>
    <n v="1.4E-5"/>
  </r>
  <r>
    <x v="16"/>
    <d v="2019-07-01T00:00:00"/>
    <x v="6"/>
    <x v="3"/>
    <n v="1.7E-5"/>
  </r>
  <r>
    <x v="16"/>
    <d v="2019-08-01T00:00:00"/>
    <x v="7"/>
    <x v="3"/>
    <n v="2.1999999999999999E-5"/>
  </r>
  <r>
    <x v="16"/>
    <d v="2019-09-01T00:00:00"/>
    <x v="8"/>
    <x v="3"/>
    <n v="6.9999999999999999E-6"/>
  </r>
  <r>
    <x v="16"/>
    <d v="2019-10-01T00:00:00"/>
    <x v="9"/>
    <x v="3"/>
    <n v="3.0000000000000001E-6"/>
  </r>
  <r>
    <x v="16"/>
    <d v="2019-11-01T00:00:00"/>
    <x v="10"/>
    <x v="3"/>
    <n v="3.0000000000000001E-5"/>
  </r>
  <r>
    <x v="16"/>
    <d v="2019-12-01T00:00:00"/>
    <x v="11"/>
    <x v="3"/>
    <n v="1.0000000000000001E-5"/>
  </r>
  <r>
    <x v="17"/>
    <d v="2019-01-01T00:00:00"/>
    <x v="0"/>
    <x v="3"/>
    <n v="0"/>
  </r>
  <r>
    <x v="17"/>
    <d v="2019-02-01T00:00:00"/>
    <x v="1"/>
    <x v="3"/>
    <n v="0"/>
  </r>
  <r>
    <x v="17"/>
    <d v="2019-03-01T00:00:00"/>
    <x v="2"/>
    <x v="3"/>
    <n v="0"/>
  </r>
  <r>
    <x v="17"/>
    <d v="2019-04-01T00:00:00"/>
    <x v="3"/>
    <x v="3"/>
    <n v="0"/>
  </r>
  <r>
    <x v="17"/>
    <d v="2019-05-01T00:00:00"/>
    <x v="4"/>
    <x v="3"/>
    <n v="0"/>
  </r>
  <r>
    <x v="17"/>
    <d v="2019-06-01T00:00:00"/>
    <x v="5"/>
    <x v="3"/>
    <n v="0"/>
  </r>
  <r>
    <x v="17"/>
    <d v="2019-07-01T00:00:00"/>
    <x v="6"/>
    <x v="3"/>
    <n v="0"/>
  </r>
  <r>
    <x v="17"/>
    <d v="2019-08-01T00:00:00"/>
    <x v="7"/>
    <x v="3"/>
    <n v="0"/>
  </r>
  <r>
    <x v="17"/>
    <d v="2019-09-01T00:00:00"/>
    <x v="8"/>
    <x v="3"/>
    <n v="0"/>
  </r>
  <r>
    <x v="17"/>
    <d v="2019-10-01T00:00:00"/>
    <x v="9"/>
    <x v="3"/>
    <n v="0"/>
  </r>
  <r>
    <x v="17"/>
    <d v="2019-11-01T00:00:00"/>
    <x v="10"/>
    <x v="3"/>
    <n v="0"/>
  </r>
  <r>
    <x v="17"/>
    <d v="2019-12-01T00:00:00"/>
    <x v="11"/>
    <x v="3"/>
    <n v="0"/>
  </r>
  <r>
    <x v="32"/>
    <d v="2019-01-01T00:00:00"/>
    <x v="0"/>
    <x v="3"/>
    <n v="0"/>
  </r>
  <r>
    <x v="32"/>
    <d v="2019-02-01T00:00:00"/>
    <x v="1"/>
    <x v="3"/>
    <n v="0"/>
  </r>
  <r>
    <x v="32"/>
    <d v="2019-03-01T00:00:00"/>
    <x v="2"/>
    <x v="3"/>
    <n v="0"/>
  </r>
  <r>
    <x v="32"/>
    <d v="2019-04-01T00:00:00"/>
    <x v="3"/>
    <x v="3"/>
    <n v="0"/>
  </r>
  <r>
    <x v="32"/>
    <d v="2019-05-01T00:00:00"/>
    <x v="4"/>
    <x v="3"/>
    <n v="0"/>
  </r>
  <r>
    <x v="32"/>
    <d v="2019-06-01T00:00:00"/>
    <x v="5"/>
    <x v="3"/>
    <n v="0"/>
  </r>
  <r>
    <x v="32"/>
    <d v="2019-07-01T00:00:00"/>
    <x v="6"/>
    <x v="3"/>
    <n v="0"/>
  </r>
  <r>
    <x v="32"/>
    <d v="2019-08-01T00:00:00"/>
    <x v="7"/>
    <x v="3"/>
    <n v="0"/>
  </r>
  <r>
    <x v="32"/>
    <d v="2019-09-01T00:00:00"/>
    <x v="8"/>
    <x v="3"/>
    <n v="0"/>
  </r>
  <r>
    <x v="32"/>
    <d v="2019-10-01T00:00:00"/>
    <x v="9"/>
    <x v="3"/>
    <n v="0"/>
  </r>
  <r>
    <x v="32"/>
    <d v="2019-11-01T00:00:00"/>
    <x v="10"/>
    <x v="3"/>
    <n v="0"/>
  </r>
  <r>
    <x v="32"/>
    <d v="2019-12-01T00:00:00"/>
    <x v="11"/>
    <x v="3"/>
    <n v="5.0000000000000004E-6"/>
  </r>
  <r>
    <x v="18"/>
    <d v="2019-01-01T00:00:00"/>
    <x v="0"/>
    <x v="3"/>
    <n v="0"/>
  </r>
  <r>
    <x v="18"/>
    <d v="2019-02-01T00:00:00"/>
    <x v="1"/>
    <x v="3"/>
    <n v="0"/>
  </r>
  <r>
    <x v="18"/>
    <d v="2019-03-01T00:00:00"/>
    <x v="2"/>
    <x v="3"/>
    <n v="0"/>
  </r>
  <r>
    <x v="18"/>
    <d v="2019-04-01T00:00:00"/>
    <x v="3"/>
    <x v="3"/>
    <n v="0"/>
  </r>
  <r>
    <x v="18"/>
    <d v="2019-05-01T00:00:00"/>
    <x v="4"/>
    <x v="3"/>
    <n v="0"/>
  </r>
  <r>
    <x v="18"/>
    <d v="2019-06-01T00:00:00"/>
    <x v="5"/>
    <x v="3"/>
    <n v="0"/>
  </r>
  <r>
    <x v="18"/>
    <d v="2019-07-01T00:00:00"/>
    <x v="6"/>
    <x v="3"/>
    <n v="0"/>
  </r>
  <r>
    <x v="18"/>
    <d v="2019-08-01T00:00:00"/>
    <x v="7"/>
    <x v="3"/>
    <n v="0"/>
  </r>
  <r>
    <x v="18"/>
    <d v="2019-09-01T00:00:00"/>
    <x v="8"/>
    <x v="3"/>
    <n v="0"/>
  </r>
  <r>
    <x v="18"/>
    <d v="2019-10-01T00:00:00"/>
    <x v="9"/>
    <x v="3"/>
    <n v="0"/>
  </r>
  <r>
    <x v="18"/>
    <d v="2019-11-01T00:00:00"/>
    <x v="10"/>
    <x v="3"/>
    <n v="0"/>
  </r>
  <r>
    <x v="18"/>
    <d v="2019-12-01T00:00:00"/>
    <x v="11"/>
    <x v="3"/>
    <n v="0"/>
  </r>
  <r>
    <x v="19"/>
    <d v="2019-01-01T00:00:00"/>
    <x v="0"/>
    <x v="3"/>
    <n v="0"/>
  </r>
  <r>
    <x v="19"/>
    <d v="2019-02-01T00:00:00"/>
    <x v="1"/>
    <x v="3"/>
    <n v="9.9999999999999995E-7"/>
  </r>
  <r>
    <x v="19"/>
    <d v="2019-03-01T00:00:00"/>
    <x v="2"/>
    <x v="3"/>
    <n v="0"/>
  </r>
  <r>
    <x v="19"/>
    <d v="2019-04-01T00:00:00"/>
    <x v="3"/>
    <x v="3"/>
    <n v="0"/>
  </r>
  <r>
    <x v="19"/>
    <d v="2019-05-01T00:00:00"/>
    <x v="4"/>
    <x v="3"/>
    <n v="0"/>
  </r>
  <r>
    <x v="19"/>
    <d v="2019-06-01T00:00:00"/>
    <x v="5"/>
    <x v="3"/>
    <n v="0"/>
  </r>
  <r>
    <x v="19"/>
    <d v="2019-07-01T00:00:00"/>
    <x v="6"/>
    <x v="3"/>
    <n v="0"/>
  </r>
  <r>
    <x v="19"/>
    <d v="2019-08-01T00:00:00"/>
    <x v="7"/>
    <x v="3"/>
    <n v="0"/>
  </r>
  <r>
    <x v="19"/>
    <d v="2019-09-01T00:00:00"/>
    <x v="8"/>
    <x v="3"/>
    <n v="0"/>
  </r>
  <r>
    <x v="19"/>
    <d v="2019-10-01T00:00:00"/>
    <x v="9"/>
    <x v="3"/>
    <n v="0"/>
  </r>
  <r>
    <x v="19"/>
    <d v="2019-11-01T00:00:00"/>
    <x v="10"/>
    <x v="3"/>
    <n v="0"/>
  </r>
  <r>
    <x v="19"/>
    <d v="2019-12-01T00:00:00"/>
    <x v="11"/>
    <x v="3"/>
    <n v="0"/>
  </r>
  <r>
    <x v="20"/>
    <d v="2019-01-01T00:00:00"/>
    <x v="0"/>
    <x v="3"/>
    <n v="0"/>
  </r>
  <r>
    <x v="20"/>
    <d v="2019-02-01T00:00:00"/>
    <x v="1"/>
    <x v="3"/>
    <n v="0"/>
  </r>
  <r>
    <x v="20"/>
    <d v="2019-03-01T00:00:00"/>
    <x v="2"/>
    <x v="3"/>
    <n v="0"/>
  </r>
  <r>
    <x v="20"/>
    <d v="2019-04-01T00:00:00"/>
    <x v="3"/>
    <x v="3"/>
    <n v="0"/>
  </r>
  <r>
    <x v="20"/>
    <d v="2019-05-01T00:00:00"/>
    <x v="4"/>
    <x v="3"/>
    <n v="0"/>
  </r>
  <r>
    <x v="20"/>
    <d v="2019-06-01T00:00:00"/>
    <x v="5"/>
    <x v="3"/>
    <n v="0"/>
  </r>
  <r>
    <x v="20"/>
    <d v="2019-07-01T00:00:00"/>
    <x v="6"/>
    <x v="3"/>
    <n v="0"/>
  </r>
  <r>
    <x v="20"/>
    <d v="2019-08-01T00:00:00"/>
    <x v="7"/>
    <x v="3"/>
    <n v="0"/>
  </r>
  <r>
    <x v="20"/>
    <d v="2019-09-01T00:00:00"/>
    <x v="8"/>
    <x v="3"/>
    <n v="0"/>
  </r>
  <r>
    <x v="20"/>
    <d v="2019-10-01T00:00:00"/>
    <x v="9"/>
    <x v="3"/>
    <n v="0"/>
  </r>
  <r>
    <x v="20"/>
    <d v="2019-11-01T00:00:00"/>
    <x v="10"/>
    <x v="3"/>
    <n v="0"/>
  </r>
  <r>
    <x v="20"/>
    <d v="2019-12-01T00:00:00"/>
    <x v="11"/>
    <x v="3"/>
    <n v="0"/>
  </r>
  <r>
    <x v="21"/>
    <d v="2019-01-01T00:00:00"/>
    <x v="0"/>
    <x v="3"/>
    <n v="0"/>
  </r>
  <r>
    <x v="21"/>
    <d v="2019-02-01T00:00:00"/>
    <x v="1"/>
    <x v="3"/>
    <n v="0"/>
  </r>
  <r>
    <x v="21"/>
    <d v="2019-03-01T00:00:00"/>
    <x v="2"/>
    <x v="3"/>
    <n v="0"/>
  </r>
  <r>
    <x v="21"/>
    <d v="2019-04-01T00:00:00"/>
    <x v="3"/>
    <x v="3"/>
    <n v="0"/>
  </r>
  <r>
    <x v="21"/>
    <d v="2019-05-01T00:00:00"/>
    <x v="4"/>
    <x v="3"/>
    <n v="0"/>
  </r>
  <r>
    <x v="21"/>
    <d v="2019-06-01T00:00:00"/>
    <x v="5"/>
    <x v="3"/>
    <n v="0"/>
  </r>
  <r>
    <x v="21"/>
    <d v="2019-07-01T00:00:00"/>
    <x v="6"/>
    <x v="3"/>
    <n v="0"/>
  </r>
  <r>
    <x v="21"/>
    <d v="2019-08-01T00:00:00"/>
    <x v="7"/>
    <x v="3"/>
    <n v="0"/>
  </r>
  <r>
    <x v="21"/>
    <d v="2019-09-01T00:00:00"/>
    <x v="8"/>
    <x v="3"/>
    <n v="0"/>
  </r>
  <r>
    <x v="21"/>
    <d v="2019-10-01T00:00:00"/>
    <x v="9"/>
    <x v="3"/>
    <n v="0"/>
  </r>
  <r>
    <x v="21"/>
    <d v="2019-11-01T00:00:00"/>
    <x v="10"/>
    <x v="3"/>
    <n v="0"/>
  </r>
  <r>
    <x v="21"/>
    <d v="2019-12-01T00:00:00"/>
    <x v="11"/>
    <x v="3"/>
    <n v="0"/>
  </r>
  <r>
    <x v="22"/>
    <d v="2019-01-01T00:00:00"/>
    <x v="0"/>
    <x v="3"/>
    <n v="0"/>
  </r>
  <r>
    <x v="22"/>
    <d v="2019-02-01T00:00:00"/>
    <x v="1"/>
    <x v="3"/>
    <n v="0"/>
  </r>
  <r>
    <x v="22"/>
    <d v="2019-03-01T00:00:00"/>
    <x v="2"/>
    <x v="3"/>
    <n v="0"/>
  </r>
  <r>
    <x v="22"/>
    <d v="2019-04-01T00:00:00"/>
    <x v="3"/>
    <x v="3"/>
    <n v="0"/>
  </r>
  <r>
    <x v="22"/>
    <d v="2019-05-01T00:00:00"/>
    <x v="4"/>
    <x v="3"/>
    <n v="0"/>
  </r>
  <r>
    <x v="22"/>
    <d v="2019-06-01T00:00:00"/>
    <x v="5"/>
    <x v="3"/>
    <n v="0"/>
  </r>
  <r>
    <x v="22"/>
    <d v="2019-07-01T00:00:00"/>
    <x v="6"/>
    <x v="3"/>
    <n v="0"/>
  </r>
  <r>
    <x v="22"/>
    <d v="2019-08-01T00:00:00"/>
    <x v="7"/>
    <x v="3"/>
    <n v="0"/>
  </r>
  <r>
    <x v="22"/>
    <d v="2019-09-01T00:00:00"/>
    <x v="8"/>
    <x v="3"/>
    <n v="0"/>
  </r>
  <r>
    <x v="22"/>
    <d v="2019-10-01T00:00:00"/>
    <x v="9"/>
    <x v="3"/>
    <n v="0"/>
  </r>
  <r>
    <x v="22"/>
    <d v="2019-11-01T00:00:00"/>
    <x v="10"/>
    <x v="3"/>
    <n v="0"/>
  </r>
  <r>
    <x v="22"/>
    <d v="2019-12-01T00:00:00"/>
    <x v="11"/>
    <x v="3"/>
    <n v="0"/>
  </r>
  <r>
    <x v="23"/>
    <d v="2019-01-01T00:00:00"/>
    <x v="0"/>
    <x v="3"/>
    <n v="0"/>
  </r>
  <r>
    <x v="23"/>
    <d v="2019-02-01T00:00:00"/>
    <x v="1"/>
    <x v="3"/>
    <n v="0"/>
  </r>
  <r>
    <x v="23"/>
    <d v="2019-03-01T00:00:00"/>
    <x v="2"/>
    <x v="3"/>
    <n v="0"/>
  </r>
  <r>
    <x v="23"/>
    <d v="2019-04-01T00:00:00"/>
    <x v="3"/>
    <x v="3"/>
    <n v="0"/>
  </r>
  <r>
    <x v="23"/>
    <d v="2019-05-01T00:00:00"/>
    <x v="4"/>
    <x v="3"/>
    <n v="0"/>
  </r>
  <r>
    <x v="23"/>
    <d v="2019-06-01T00:00:00"/>
    <x v="5"/>
    <x v="3"/>
    <n v="0"/>
  </r>
  <r>
    <x v="23"/>
    <d v="2019-07-01T00:00:00"/>
    <x v="6"/>
    <x v="3"/>
    <n v="0"/>
  </r>
  <r>
    <x v="23"/>
    <d v="2019-08-01T00:00:00"/>
    <x v="7"/>
    <x v="3"/>
    <n v="0"/>
  </r>
  <r>
    <x v="23"/>
    <d v="2019-09-01T00:00:00"/>
    <x v="8"/>
    <x v="3"/>
    <n v="0"/>
  </r>
  <r>
    <x v="23"/>
    <d v="2019-10-01T00:00:00"/>
    <x v="9"/>
    <x v="3"/>
    <n v="0"/>
  </r>
  <r>
    <x v="23"/>
    <d v="2019-11-01T00:00:00"/>
    <x v="10"/>
    <x v="3"/>
    <n v="0"/>
  </r>
  <r>
    <x v="23"/>
    <d v="2019-12-01T00:00:00"/>
    <x v="11"/>
    <x v="3"/>
    <n v="0"/>
  </r>
  <r>
    <x v="24"/>
    <d v="2019-01-01T00:00:00"/>
    <x v="0"/>
    <x v="3"/>
    <n v="0"/>
  </r>
  <r>
    <x v="24"/>
    <d v="2019-02-01T00:00:00"/>
    <x v="1"/>
    <x v="3"/>
    <n v="0"/>
  </r>
  <r>
    <x v="24"/>
    <d v="2019-03-01T00:00:00"/>
    <x v="2"/>
    <x v="3"/>
    <n v="0"/>
  </r>
  <r>
    <x v="24"/>
    <d v="2019-04-01T00:00:00"/>
    <x v="3"/>
    <x v="3"/>
    <n v="0"/>
  </r>
  <r>
    <x v="24"/>
    <d v="2019-05-01T00:00:00"/>
    <x v="4"/>
    <x v="3"/>
    <n v="0"/>
  </r>
  <r>
    <x v="24"/>
    <d v="2019-06-01T00:00:00"/>
    <x v="5"/>
    <x v="3"/>
    <n v="0"/>
  </r>
  <r>
    <x v="24"/>
    <d v="2019-07-01T00:00:00"/>
    <x v="6"/>
    <x v="3"/>
    <n v="0"/>
  </r>
  <r>
    <x v="24"/>
    <d v="2019-08-01T00:00:00"/>
    <x v="7"/>
    <x v="3"/>
    <n v="0"/>
  </r>
  <r>
    <x v="24"/>
    <d v="2019-09-01T00:00:00"/>
    <x v="8"/>
    <x v="3"/>
    <n v="0"/>
  </r>
  <r>
    <x v="24"/>
    <d v="2019-10-01T00:00:00"/>
    <x v="9"/>
    <x v="3"/>
    <n v="0"/>
  </r>
  <r>
    <x v="24"/>
    <d v="2019-11-01T00:00:00"/>
    <x v="10"/>
    <x v="3"/>
    <n v="0"/>
  </r>
  <r>
    <x v="24"/>
    <d v="2019-12-01T00:00:00"/>
    <x v="11"/>
    <x v="3"/>
    <n v="0"/>
  </r>
  <r>
    <x v="25"/>
    <d v="2019-01-01T00:00:00"/>
    <x v="0"/>
    <x v="3"/>
    <n v="0"/>
  </r>
  <r>
    <x v="25"/>
    <d v="2019-02-01T00:00:00"/>
    <x v="1"/>
    <x v="3"/>
    <n v="0"/>
  </r>
  <r>
    <x v="25"/>
    <d v="2019-03-01T00:00:00"/>
    <x v="2"/>
    <x v="3"/>
    <n v="0"/>
  </r>
  <r>
    <x v="25"/>
    <d v="2019-04-01T00:00:00"/>
    <x v="3"/>
    <x v="3"/>
    <n v="0"/>
  </r>
  <r>
    <x v="25"/>
    <d v="2019-05-01T00:00:00"/>
    <x v="4"/>
    <x v="3"/>
    <n v="0"/>
  </r>
  <r>
    <x v="25"/>
    <d v="2019-06-01T00:00:00"/>
    <x v="5"/>
    <x v="3"/>
    <n v="0"/>
  </r>
  <r>
    <x v="25"/>
    <d v="2019-07-01T00:00:00"/>
    <x v="6"/>
    <x v="3"/>
    <n v="0"/>
  </r>
  <r>
    <x v="25"/>
    <d v="2019-08-01T00:00:00"/>
    <x v="7"/>
    <x v="3"/>
    <n v="0"/>
  </r>
  <r>
    <x v="25"/>
    <d v="2019-09-01T00:00:00"/>
    <x v="8"/>
    <x v="3"/>
    <n v="0"/>
  </r>
  <r>
    <x v="25"/>
    <d v="2019-10-01T00:00:00"/>
    <x v="9"/>
    <x v="3"/>
    <n v="0"/>
  </r>
  <r>
    <x v="25"/>
    <d v="2019-11-01T00:00:00"/>
    <x v="10"/>
    <x v="3"/>
    <n v="0"/>
  </r>
  <r>
    <x v="25"/>
    <d v="2019-12-01T00:00:00"/>
    <x v="11"/>
    <x v="3"/>
    <n v="0"/>
  </r>
  <r>
    <x v="26"/>
    <d v="2019-01-01T00:00:00"/>
    <x v="0"/>
    <x v="3"/>
    <n v="0"/>
  </r>
  <r>
    <x v="26"/>
    <d v="2019-02-01T00:00:00"/>
    <x v="1"/>
    <x v="3"/>
    <n v="0"/>
  </r>
  <r>
    <x v="26"/>
    <d v="2019-03-01T00:00:00"/>
    <x v="2"/>
    <x v="3"/>
    <n v="0"/>
  </r>
  <r>
    <x v="26"/>
    <d v="2019-04-01T00:00:00"/>
    <x v="3"/>
    <x v="3"/>
    <n v="0"/>
  </r>
  <r>
    <x v="26"/>
    <d v="2019-05-01T00:00:00"/>
    <x v="4"/>
    <x v="3"/>
    <n v="0"/>
  </r>
  <r>
    <x v="26"/>
    <d v="2019-06-01T00:00:00"/>
    <x v="5"/>
    <x v="3"/>
    <n v="0"/>
  </r>
  <r>
    <x v="26"/>
    <d v="2019-07-01T00:00:00"/>
    <x v="6"/>
    <x v="3"/>
    <n v="0"/>
  </r>
  <r>
    <x v="26"/>
    <d v="2019-08-01T00:00:00"/>
    <x v="7"/>
    <x v="3"/>
    <n v="0"/>
  </r>
  <r>
    <x v="26"/>
    <d v="2019-09-01T00:00:00"/>
    <x v="8"/>
    <x v="3"/>
    <n v="0"/>
  </r>
  <r>
    <x v="26"/>
    <d v="2019-10-01T00:00:00"/>
    <x v="9"/>
    <x v="3"/>
    <n v="0"/>
  </r>
  <r>
    <x v="26"/>
    <d v="2019-11-01T00:00:00"/>
    <x v="10"/>
    <x v="3"/>
    <n v="0"/>
  </r>
  <r>
    <x v="26"/>
    <d v="2019-12-01T00:00:00"/>
    <x v="11"/>
    <x v="3"/>
    <n v="0"/>
  </r>
  <r>
    <x v="27"/>
    <d v="2019-01-01T00:00:00"/>
    <x v="0"/>
    <x v="3"/>
    <n v="0"/>
  </r>
  <r>
    <x v="27"/>
    <d v="2019-02-01T00:00:00"/>
    <x v="1"/>
    <x v="3"/>
    <n v="0"/>
  </r>
  <r>
    <x v="27"/>
    <d v="2019-03-01T00:00:00"/>
    <x v="2"/>
    <x v="3"/>
    <n v="0"/>
  </r>
  <r>
    <x v="27"/>
    <d v="2019-04-01T00:00:00"/>
    <x v="3"/>
    <x v="3"/>
    <n v="0"/>
  </r>
  <r>
    <x v="27"/>
    <d v="2019-05-01T00:00:00"/>
    <x v="4"/>
    <x v="3"/>
    <n v="0"/>
  </r>
  <r>
    <x v="27"/>
    <d v="2019-06-01T00:00:00"/>
    <x v="5"/>
    <x v="3"/>
    <n v="0"/>
  </r>
  <r>
    <x v="27"/>
    <d v="2019-07-01T00:00:00"/>
    <x v="6"/>
    <x v="3"/>
    <n v="0"/>
  </r>
  <r>
    <x v="27"/>
    <d v="2019-08-01T00:00:00"/>
    <x v="7"/>
    <x v="3"/>
    <n v="0"/>
  </r>
  <r>
    <x v="27"/>
    <d v="2019-09-01T00:00:00"/>
    <x v="8"/>
    <x v="3"/>
    <n v="0"/>
  </r>
  <r>
    <x v="27"/>
    <d v="2019-10-01T00:00:00"/>
    <x v="9"/>
    <x v="3"/>
    <n v="0"/>
  </r>
  <r>
    <x v="27"/>
    <d v="2019-11-01T00:00:00"/>
    <x v="10"/>
    <x v="3"/>
    <n v="0"/>
  </r>
  <r>
    <x v="27"/>
    <d v="2019-12-01T00:00:00"/>
    <x v="11"/>
    <x v="3"/>
    <n v="0"/>
  </r>
  <r>
    <x v="28"/>
    <d v="2019-01-01T00:00:00"/>
    <x v="0"/>
    <x v="3"/>
    <n v="0"/>
  </r>
  <r>
    <x v="28"/>
    <d v="2019-02-01T00:00:00"/>
    <x v="1"/>
    <x v="3"/>
    <n v="0"/>
  </r>
  <r>
    <x v="28"/>
    <d v="2019-03-01T00:00:00"/>
    <x v="2"/>
    <x v="3"/>
    <n v="0"/>
  </r>
  <r>
    <x v="28"/>
    <d v="2019-04-01T00:00:00"/>
    <x v="3"/>
    <x v="3"/>
    <n v="0"/>
  </r>
  <r>
    <x v="28"/>
    <d v="2019-05-01T00:00:00"/>
    <x v="4"/>
    <x v="3"/>
    <n v="0"/>
  </r>
  <r>
    <x v="28"/>
    <d v="2019-06-01T00:00:00"/>
    <x v="5"/>
    <x v="3"/>
    <n v="0"/>
  </r>
  <r>
    <x v="28"/>
    <d v="2019-07-01T00:00:00"/>
    <x v="6"/>
    <x v="3"/>
    <n v="0"/>
  </r>
  <r>
    <x v="28"/>
    <d v="2019-08-01T00:00:00"/>
    <x v="7"/>
    <x v="3"/>
    <n v="0"/>
  </r>
  <r>
    <x v="28"/>
    <d v="2019-09-01T00:00:00"/>
    <x v="8"/>
    <x v="3"/>
    <n v="0"/>
  </r>
  <r>
    <x v="28"/>
    <d v="2019-10-01T00:00:00"/>
    <x v="9"/>
    <x v="3"/>
    <n v="0"/>
  </r>
  <r>
    <x v="28"/>
    <d v="2019-11-01T00:00:00"/>
    <x v="10"/>
    <x v="3"/>
    <n v="0"/>
  </r>
  <r>
    <x v="28"/>
    <d v="2019-12-01T00:00:00"/>
    <x v="11"/>
    <x v="3"/>
    <n v="0"/>
  </r>
  <r>
    <x v="29"/>
    <d v="2019-01-01T00:00:00"/>
    <x v="0"/>
    <x v="3"/>
    <n v="1.75E-4"/>
  </r>
  <r>
    <x v="29"/>
    <d v="2019-02-01T00:00:00"/>
    <x v="1"/>
    <x v="3"/>
    <n v="2.0000000000000001E-4"/>
  </r>
  <r>
    <x v="29"/>
    <d v="2019-03-01T00:00:00"/>
    <x v="2"/>
    <x v="3"/>
    <n v="2.0000000000000001E-4"/>
  </r>
  <r>
    <x v="29"/>
    <d v="2019-04-01T00:00:00"/>
    <x v="3"/>
    <x v="3"/>
    <n v="1.9000000000000001E-4"/>
  </r>
  <r>
    <x v="29"/>
    <d v="2019-05-01T00:00:00"/>
    <x v="4"/>
    <x v="3"/>
    <n v="1.75E-4"/>
  </r>
  <r>
    <x v="29"/>
    <d v="2019-06-01T00:00:00"/>
    <x v="5"/>
    <x v="3"/>
    <n v="1.95E-4"/>
  </r>
  <r>
    <x v="29"/>
    <d v="2019-07-01T00:00:00"/>
    <x v="6"/>
    <x v="3"/>
    <n v="1.85E-4"/>
  </r>
  <r>
    <x v="29"/>
    <d v="2019-08-01T00:00:00"/>
    <x v="7"/>
    <x v="3"/>
    <n v="2.3000000000000001E-4"/>
  </r>
  <r>
    <x v="29"/>
    <d v="2019-09-01T00:00:00"/>
    <x v="8"/>
    <x v="3"/>
    <n v="2.4000000000000001E-4"/>
  </r>
  <r>
    <x v="29"/>
    <d v="2019-10-01T00:00:00"/>
    <x v="9"/>
    <x v="3"/>
    <n v="2.2000000000000001E-4"/>
  </r>
  <r>
    <x v="29"/>
    <d v="2019-11-01T00:00:00"/>
    <x v="10"/>
    <x v="3"/>
    <n v="2.3000000000000001E-4"/>
  </r>
  <r>
    <x v="29"/>
    <d v="2019-12-01T00:00:00"/>
    <x v="11"/>
    <x v="3"/>
    <n v="2.1000000000000001E-4"/>
  </r>
  <r>
    <x v="30"/>
    <d v="2019-01-01T00:00:00"/>
    <x v="0"/>
    <x v="3"/>
    <n v="0"/>
  </r>
  <r>
    <x v="30"/>
    <d v="2019-02-01T00:00:00"/>
    <x v="1"/>
    <x v="3"/>
    <n v="0"/>
  </r>
  <r>
    <x v="30"/>
    <d v="2019-03-01T00:00:00"/>
    <x v="2"/>
    <x v="3"/>
    <n v="0"/>
  </r>
  <r>
    <x v="30"/>
    <d v="2019-04-01T00:00:00"/>
    <x v="3"/>
    <x v="3"/>
    <n v="0"/>
  </r>
  <r>
    <x v="30"/>
    <d v="2019-05-01T00:00:00"/>
    <x v="4"/>
    <x v="3"/>
    <n v="0"/>
  </r>
  <r>
    <x v="30"/>
    <d v="2019-06-01T00:00:00"/>
    <x v="5"/>
    <x v="3"/>
    <n v="0"/>
  </r>
  <r>
    <x v="30"/>
    <d v="2019-07-01T00:00:00"/>
    <x v="6"/>
    <x v="3"/>
    <n v="0"/>
  </r>
  <r>
    <x v="30"/>
    <d v="2019-08-01T00:00:00"/>
    <x v="7"/>
    <x v="3"/>
    <n v="0"/>
  </r>
  <r>
    <x v="30"/>
    <d v="2019-09-01T00:00:00"/>
    <x v="8"/>
    <x v="3"/>
    <n v="0"/>
  </r>
  <r>
    <x v="30"/>
    <d v="2019-10-01T00:00:00"/>
    <x v="9"/>
    <x v="3"/>
    <n v="0"/>
  </r>
  <r>
    <x v="30"/>
    <d v="2019-11-01T00:00:00"/>
    <x v="10"/>
    <x v="3"/>
    <n v="0"/>
  </r>
  <r>
    <x v="30"/>
    <d v="2019-12-01T00:00:00"/>
    <x v="11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d v="2016-01-01T00:00:00"/>
    <x v="0"/>
    <x v="0"/>
    <n v="792136"/>
    <n v="0.79213599999999995"/>
  </r>
  <r>
    <x v="0"/>
    <d v="2016-02-01T00:00:00"/>
    <x v="1"/>
    <x v="0"/>
    <n v="937820"/>
    <n v="0.93781999999999999"/>
  </r>
  <r>
    <x v="0"/>
    <d v="2016-03-01T00:00:00"/>
    <x v="2"/>
    <x v="0"/>
    <n v="582946"/>
    <n v="0.58294599999999996"/>
  </r>
  <r>
    <x v="0"/>
    <d v="2016-04-01T00:00:00"/>
    <x v="3"/>
    <x v="0"/>
    <n v="341948"/>
    <n v="0.34194799999999997"/>
  </r>
  <r>
    <x v="0"/>
    <d v="2016-05-01T00:00:00"/>
    <x v="4"/>
    <x v="0"/>
    <n v="252887"/>
    <n v="0.25288699999999997"/>
  </r>
  <r>
    <x v="0"/>
    <d v="2016-06-01T00:00:00"/>
    <x v="5"/>
    <x v="0"/>
    <n v="368237"/>
    <n v="0.36823699999999998"/>
  </r>
  <r>
    <x v="0"/>
    <d v="2016-07-01T00:00:00"/>
    <x v="6"/>
    <x v="0"/>
    <n v="447562"/>
    <n v="0.44756200000000002"/>
  </r>
  <r>
    <x v="0"/>
    <d v="2016-08-01T00:00:00"/>
    <x v="7"/>
    <x v="0"/>
    <n v="614285"/>
    <n v="0.61428499999999997"/>
  </r>
  <r>
    <x v="0"/>
    <d v="2016-09-01T00:00:00"/>
    <x v="8"/>
    <x v="0"/>
    <n v="491279"/>
    <n v="0.49127900000000002"/>
  </r>
  <r>
    <x v="0"/>
    <d v="2016-10-01T00:00:00"/>
    <x v="9"/>
    <x v="0"/>
    <n v="94184"/>
    <n v="9.4184000000000004E-2"/>
  </r>
  <r>
    <x v="0"/>
    <d v="2016-11-01T00:00:00"/>
    <x v="10"/>
    <x v="0"/>
    <n v="99148"/>
    <n v="9.9148E-2"/>
  </r>
  <r>
    <x v="0"/>
    <d v="2016-12-01T00:00:00"/>
    <x v="11"/>
    <x v="0"/>
    <n v="53125"/>
    <n v="5.3124999999999999E-2"/>
  </r>
  <r>
    <x v="1"/>
    <d v="2016-01-01T00:00:00"/>
    <x v="0"/>
    <x v="0"/>
    <n v="0"/>
    <n v="0"/>
  </r>
  <r>
    <x v="1"/>
    <d v="2016-02-01T00:00:00"/>
    <x v="1"/>
    <x v="0"/>
    <n v="0"/>
    <n v="0"/>
  </r>
  <r>
    <x v="1"/>
    <d v="2016-03-01T00:00:00"/>
    <x v="2"/>
    <x v="0"/>
    <n v="0"/>
    <n v="0"/>
  </r>
  <r>
    <x v="1"/>
    <d v="2016-04-01T00:00:00"/>
    <x v="3"/>
    <x v="0"/>
    <n v="0"/>
    <n v="0"/>
  </r>
  <r>
    <x v="1"/>
    <d v="2016-05-01T00:00:00"/>
    <x v="4"/>
    <x v="0"/>
    <n v="0"/>
    <n v="0"/>
  </r>
  <r>
    <x v="1"/>
    <d v="2016-06-01T00:00:00"/>
    <x v="5"/>
    <x v="0"/>
    <n v="0"/>
    <n v="0"/>
  </r>
  <r>
    <x v="1"/>
    <d v="2016-07-01T00:00:00"/>
    <x v="6"/>
    <x v="0"/>
    <n v="0"/>
    <n v="0"/>
  </r>
  <r>
    <x v="1"/>
    <d v="2016-08-01T00:00:00"/>
    <x v="7"/>
    <x v="0"/>
    <n v="0"/>
    <n v="0"/>
  </r>
  <r>
    <x v="1"/>
    <d v="2016-09-01T00:00:00"/>
    <x v="8"/>
    <x v="0"/>
    <n v="0"/>
    <n v="0"/>
  </r>
  <r>
    <x v="1"/>
    <d v="2016-10-01T00:00:00"/>
    <x v="9"/>
    <x v="0"/>
    <n v="310133"/>
    <n v="0.31013299999999999"/>
  </r>
  <r>
    <x v="1"/>
    <d v="2016-11-01T00:00:00"/>
    <x v="10"/>
    <x v="0"/>
    <n v="252127"/>
    <n v="0.25212699999999999"/>
  </r>
  <r>
    <x v="1"/>
    <d v="2016-12-01T00:00:00"/>
    <x v="11"/>
    <x v="0"/>
    <n v="326770"/>
    <n v="0.32677"/>
  </r>
  <r>
    <x v="2"/>
    <d v="2016-01-01T00:00:00"/>
    <x v="0"/>
    <x v="0"/>
    <n v="1122510"/>
    <n v="1.1225099999999999"/>
  </r>
  <r>
    <x v="2"/>
    <d v="2016-02-01T00:00:00"/>
    <x v="1"/>
    <x v="0"/>
    <n v="778748"/>
    <n v="0.778748"/>
  </r>
  <r>
    <x v="2"/>
    <d v="2016-03-01T00:00:00"/>
    <x v="2"/>
    <x v="0"/>
    <n v="1017794"/>
    <n v="1.0177940000000001"/>
  </r>
  <r>
    <x v="2"/>
    <d v="2016-04-01T00:00:00"/>
    <x v="3"/>
    <x v="0"/>
    <n v="1127738"/>
    <n v="1.1277379999999999"/>
  </r>
  <r>
    <x v="2"/>
    <d v="2016-05-01T00:00:00"/>
    <x v="4"/>
    <x v="0"/>
    <n v="1287181"/>
    <n v="1.2871809999999999"/>
  </r>
  <r>
    <x v="2"/>
    <d v="2016-06-01T00:00:00"/>
    <x v="5"/>
    <x v="0"/>
    <n v="12032661"/>
    <n v="12.032660999999999"/>
  </r>
  <r>
    <x v="2"/>
    <d v="2016-07-01T00:00:00"/>
    <x v="6"/>
    <x v="0"/>
    <n v="1096754"/>
    <n v="1.096754"/>
  </r>
  <r>
    <x v="2"/>
    <d v="2016-08-01T00:00:00"/>
    <x v="7"/>
    <x v="0"/>
    <n v="1061137"/>
    <n v="1.061137"/>
  </r>
  <r>
    <x v="2"/>
    <d v="2016-09-01T00:00:00"/>
    <x v="8"/>
    <x v="0"/>
    <n v="832987"/>
    <n v="0.83298700000000003"/>
  </r>
  <r>
    <x v="2"/>
    <d v="2016-10-01T00:00:00"/>
    <x v="9"/>
    <x v="0"/>
    <n v="901960"/>
    <n v="0.90195999999999998"/>
  </r>
  <r>
    <x v="2"/>
    <d v="2016-11-01T00:00:00"/>
    <x v="10"/>
    <x v="0"/>
    <n v="909733"/>
    <n v="0.90973300000000001"/>
  </r>
  <r>
    <x v="2"/>
    <d v="2016-12-01T00:00:00"/>
    <x v="11"/>
    <x v="0"/>
    <n v="1225502"/>
    <n v="1.2255020000000001"/>
  </r>
  <r>
    <x v="3"/>
    <d v="2016-01-01T00:00:00"/>
    <x v="0"/>
    <x v="0"/>
    <n v="0"/>
    <n v="0"/>
  </r>
  <r>
    <x v="3"/>
    <d v="2016-02-01T00:00:00"/>
    <x v="1"/>
    <x v="0"/>
    <n v="0"/>
    <n v="0"/>
  </r>
  <r>
    <x v="3"/>
    <d v="2016-03-01T00:00:00"/>
    <x v="2"/>
    <x v="0"/>
    <n v="0"/>
    <n v="0"/>
  </r>
  <r>
    <x v="3"/>
    <d v="2016-04-01T00:00:00"/>
    <x v="3"/>
    <x v="0"/>
    <n v="0"/>
    <n v="0"/>
  </r>
  <r>
    <x v="3"/>
    <d v="2016-05-01T00:00:00"/>
    <x v="4"/>
    <x v="0"/>
    <n v="0"/>
    <n v="0"/>
  </r>
  <r>
    <x v="3"/>
    <d v="2016-06-01T00:00:00"/>
    <x v="5"/>
    <x v="0"/>
    <n v="0"/>
    <n v="0"/>
  </r>
  <r>
    <x v="3"/>
    <d v="2016-07-01T00:00:00"/>
    <x v="6"/>
    <x v="0"/>
    <n v="0"/>
    <n v="0"/>
  </r>
  <r>
    <x v="3"/>
    <d v="2016-08-01T00:00:00"/>
    <x v="7"/>
    <x v="0"/>
    <n v="0"/>
    <n v="0"/>
  </r>
  <r>
    <x v="3"/>
    <d v="2016-09-01T00:00:00"/>
    <x v="8"/>
    <x v="0"/>
    <n v="0"/>
    <n v="0"/>
  </r>
  <r>
    <x v="3"/>
    <d v="2016-10-01T00:00:00"/>
    <x v="9"/>
    <x v="0"/>
    <n v="201249"/>
    <n v="0.20124900000000001"/>
  </r>
  <r>
    <x v="3"/>
    <d v="2016-11-01T00:00:00"/>
    <x v="10"/>
    <x v="0"/>
    <n v="214534"/>
    <n v="0.214534"/>
  </r>
  <r>
    <x v="3"/>
    <d v="2016-12-01T00:00:00"/>
    <x v="11"/>
    <x v="0"/>
    <n v="207294"/>
    <n v="0.20729400000000001"/>
  </r>
  <r>
    <x v="4"/>
    <d v="2016-01-01T00:00:00"/>
    <x v="0"/>
    <x v="0"/>
    <n v="0"/>
    <n v="0"/>
  </r>
  <r>
    <x v="4"/>
    <d v="2016-02-01T00:00:00"/>
    <x v="1"/>
    <x v="0"/>
    <n v="0"/>
    <n v="0"/>
  </r>
  <r>
    <x v="4"/>
    <d v="2016-03-01T00:00:00"/>
    <x v="2"/>
    <x v="0"/>
    <n v="0"/>
    <n v="0"/>
  </r>
  <r>
    <x v="4"/>
    <d v="2016-04-01T00:00:00"/>
    <x v="3"/>
    <x v="0"/>
    <n v="0"/>
    <n v="0"/>
  </r>
  <r>
    <x v="4"/>
    <d v="2016-05-01T00:00:00"/>
    <x v="4"/>
    <x v="0"/>
    <n v="0"/>
    <n v="0"/>
  </r>
  <r>
    <x v="4"/>
    <d v="2016-06-01T00:00:00"/>
    <x v="5"/>
    <x v="0"/>
    <n v="0"/>
    <n v="0"/>
  </r>
  <r>
    <x v="4"/>
    <d v="2016-07-01T00:00:00"/>
    <x v="6"/>
    <x v="0"/>
    <n v="0"/>
    <n v="0"/>
  </r>
  <r>
    <x v="4"/>
    <d v="2016-08-01T00:00:00"/>
    <x v="7"/>
    <x v="0"/>
    <n v="0"/>
    <n v="0"/>
  </r>
  <r>
    <x v="4"/>
    <d v="2016-09-01T00:00:00"/>
    <x v="8"/>
    <x v="0"/>
    <n v="0"/>
    <n v="0"/>
  </r>
  <r>
    <x v="4"/>
    <d v="2016-10-01T00:00:00"/>
    <x v="9"/>
    <x v="0"/>
    <n v="14770"/>
    <n v="1.477E-2"/>
  </r>
  <r>
    <x v="4"/>
    <d v="2016-11-01T00:00:00"/>
    <x v="10"/>
    <x v="0"/>
    <n v="13210"/>
    <n v="1.321E-2"/>
  </r>
  <r>
    <x v="4"/>
    <d v="2016-12-01T00:00:00"/>
    <x v="11"/>
    <x v="0"/>
    <n v="12680"/>
    <n v="1.268E-2"/>
  </r>
  <r>
    <x v="5"/>
    <d v="2016-01-01T00:00:00"/>
    <x v="0"/>
    <x v="0"/>
    <n v="0"/>
    <n v="0"/>
  </r>
  <r>
    <x v="5"/>
    <d v="2016-02-01T00:00:00"/>
    <x v="1"/>
    <x v="0"/>
    <n v="0"/>
    <n v="0"/>
  </r>
  <r>
    <x v="5"/>
    <d v="2016-03-01T00:00:00"/>
    <x v="2"/>
    <x v="0"/>
    <n v="0"/>
    <n v="0"/>
  </r>
  <r>
    <x v="5"/>
    <d v="2016-04-01T00:00:00"/>
    <x v="3"/>
    <x v="0"/>
    <n v="0"/>
    <n v="0"/>
  </r>
  <r>
    <x v="5"/>
    <d v="2016-05-01T00:00:00"/>
    <x v="4"/>
    <x v="0"/>
    <n v="0"/>
    <n v="0"/>
  </r>
  <r>
    <x v="5"/>
    <d v="2016-06-01T00:00:00"/>
    <x v="5"/>
    <x v="0"/>
    <n v="0"/>
    <n v="0"/>
  </r>
  <r>
    <x v="5"/>
    <d v="2016-07-01T00:00:00"/>
    <x v="6"/>
    <x v="0"/>
    <n v="0"/>
    <n v="0"/>
  </r>
  <r>
    <x v="5"/>
    <d v="2016-08-01T00:00:00"/>
    <x v="7"/>
    <x v="0"/>
    <n v="0"/>
    <n v="0"/>
  </r>
  <r>
    <x v="5"/>
    <d v="2016-09-01T00:00:00"/>
    <x v="8"/>
    <x v="0"/>
    <n v="0"/>
    <n v="0"/>
  </r>
  <r>
    <x v="5"/>
    <d v="2016-10-01T00:00:00"/>
    <x v="9"/>
    <x v="0"/>
    <n v="76360"/>
    <n v="7.6359999999999997E-2"/>
  </r>
  <r>
    <x v="5"/>
    <d v="2016-11-01T00:00:00"/>
    <x v="10"/>
    <x v="0"/>
    <n v="81580"/>
    <n v="8.158E-2"/>
  </r>
  <r>
    <x v="5"/>
    <d v="2016-12-01T00:00:00"/>
    <x v="11"/>
    <x v="0"/>
    <n v="85460"/>
    <n v="8.5459999999999994E-2"/>
  </r>
  <r>
    <x v="6"/>
    <d v="2016-01-01T00:00:00"/>
    <x v="0"/>
    <x v="0"/>
    <n v="0"/>
    <n v="0"/>
  </r>
  <r>
    <x v="6"/>
    <d v="2016-02-01T00:00:00"/>
    <x v="1"/>
    <x v="0"/>
    <n v="0"/>
    <n v="0"/>
  </r>
  <r>
    <x v="6"/>
    <d v="2016-03-01T00:00:00"/>
    <x v="2"/>
    <x v="0"/>
    <n v="0"/>
    <n v="0"/>
  </r>
  <r>
    <x v="6"/>
    <d v="2016-04-01T00:00:00"/>
    <x v="3"/>
    <x v="0"/>
    <n v="0"/>
    <n v="0"/>
  </r>
  <r>
    <x v="6"/>
    <d v="2016-05-01T00:00:00"/>
    <x v="4"/>
    <x v="0"/>
    <n v="0"/>
    <n v="0"/>
  </r>
  <r>
    <x v="6"/>
    <d v="2016-06-01T00:00:00"/>
    <x v="5"/>
    <x v="0"/>
    <n v="0"/>
    <n v="0"/>
  </r>
  <r>
    <x v="6"/>
    <d v="2016-07-01T00:00:00"/>
    <x v="6"/>
    <x v="0"/>
    <n v="0"/>
    <n v="0"/>
  </r>
  <r>
    <x v="6"/>
    <d v="2016-08-01T00:00:00"/>
    <x v="7"/>
    <x v="0"/>
    <n v="0"/>
    <n v="0"/>
  </r>
  <r>
    <x v="6"/>
    <d v="2016-09-01T00:00:00"/>
    <x v="8"/>
    <x v="0"/>
    <n v="0"/>
    <n v="0"/>
  </r>
  <r>
    <x v="6"/>
    <d v="2016-10-01T00:00:00"/>
    <x v="9"/>
    <x v="0"/>
    <n v="152898"/>
    <n v="0.15289800000000001"/>
  </r>
  <r>
    <x v="6"/>
    <d v="2016-11-01T00:00:00"/>
    <x v="10"/>
    <x v="0"/>
    <n v="188170"/>
    <n v="0.18817"/>
  </r>
  <r>
    <x v="6"/>
    <d v="2016-12-01T00:00:00"/>
    <x v="11"/>
    <x v="0"/>
    <n v="182333"/>
    <n v="0.182333"/>
  </r>
  <r>
    <x v="7"/>
    <d v="2016-01-01T00:00:00"/>
    <x v="0"/>
    <x v="0"/>
    <n v="0"/>
    <n v="0"/>
  </r>
  <r>
    <x v="7"/>
    <d v="2016-02-01T00:00:00"/>
    <x v="1"/>
    <x v="0"/>
    <n v="0"/>
    <n v="0"/>
  </r>
  <r>
    <x v="7"/>
    <d v="2016-03-01T00:00:00"/>
    <x v="2"/>
    <x v="0"/>
    <n v="0"/>
    <n v="0"/>
  </r>
  <r>
    <x v="7"/>
    <d v="2016-04-01T00:00:00"/>
    <x v="3"/>
    <x v="0"/>
    <n v="0"/>
    <n v="0"/>
  </r>
  <r>
    <x v="7"/>
    <d v="2016-05-01T00:00:00"/>
    <x v="4"/>
    <x v="0"/>
    <n v="0"/>
    <n v="0"/>
  </r>
  <r>
    <x v="7"/>
    <d v="2016-06-01T00:00:00"/>
    <x v="5"/>
    <x v="0"/>
    <n v="0"/>
    <n v="0"/>
  </r>
  <r>
    <x v="7"/>
    <d v="2016-07-01T00:00:00"/>
    <x v="6"/>
    <x v="0"/>
    <n v="0"/>
    <n v="0"/>
  </r>
  <r>
    <x v="7"/>
    <d v="2016-08-01T00:00:00"/>
    <x v="7"/>
    <x v="0"/>
    <n v="0"/>
    <n v="0"/>
  </r>
  <r>
    <x v="7"/>
    <d v="2016-09-01T00:00:00"/>
    <x v="8"/>
    <x v="0"/>
    <n v="0"/>
    <n v="0"/>
  </r>
  <r>
    <x v="7"/>
    <d v="2016-10-01T00:00:00"/>
    <x v="9"/>
    <x v="0"/>
    <n v="47"/>
    <n v="4.6999999999999997E-5"/>
  </r>
  <r>
    <x v="7"/>
    <d v="2016-11-01T00:00:00"/>
    <x v="10"/>
    <x v="0"/>
    <n v="38"/>
    <n v="3.8000000000000002E-5"/>
  </r>
  <r>
    <x v="7"/>
    <d v="2016-12-01T00:00:00"/>
    <x v="11"/>
    <x v="0"/>
    <n v="42"/>
    <n v="4.1999999999999998E-5"/>
  </r>
  <r>
    <x v="8"/>
    <d v="2016-01-01T00:00:00"/>
    <x v="0"/>
    <x v="0"/>
    <n v="1984442"/>
    <n v="1.984442"/>
  </r>
  <r>
    <x v="8"/>
    <d v="2016-02-01T00:00:00"/>
    <x v="1"/>
    <x v="0"/>
    <n v="779960"/>
    <n v="0.77995999999999999"/>
  </r>
  <r>
    <x v="8"/>
    <d v="2016-03-01T00:00:00"/>
    <x v="2"/>
    <x v="0"/>
    <n v="1018399"/>
    <n v="1.0183990000000001"/>
  </r>
  <r>
    <x v="8"/>
    <d v="2016-04-01T00:00:00"/>
    <x v="3"/>
    <x v="0"/>
    <n v="956959"/>
    <n v="0.956959"/>
  </r>
  <r>
    <x v="8"/>
    <d v="2016-05-01T00:00:00"/>
    <x v="4"/>
    <x v="0"/>
    <n v="1095642"/>
    <n v="1.095642"/>
  </r>
  <r>
    <x v="8"/>
    <d v="2016-06-01T00:00:00"/>
    <x v="5"/>
    <x v="0"/>
    <n v="914746"/>
    <n v="0.91474599999999995"/>
  </r>
  <r>
    <x v="8"/>
    <d v="2016-07-01T00:00:00"/>
    <x v="6"/>
    <x v="0"/>
    <n v="401047"/>
    <n v="0.40104699999999999"/>
  </r>
  <r>
    <x v="8"/>
    <d v="2016-08-01T00:00:00"/>
    <x v="7"/>
    <x v="0"/>
    <n v="1018399"/>
    <n v="1.0183990000000001"/>
  </r>
  <r>
    <x v="8"/>
    <d v="2016-09-01T00:00:00"/>
    <x v="8"/>
    <x v="0"/>
    <n v="956959"/>
    <n v="0.956959"/>
  </r>
  <r>
    <x v="8"/>
    <d v="2016-10-01T00:00:00"/>
    <x v="9"/>
    <x v="0"/>
    <n v="13675"/>
    <n v="1.3675E-2"/>
  </r>
  <r>
    <x v="8"/>
    <d v="2016-11-01T00:00:00"/>
    <x v="10"/>
    <x v="0"/>
    <n v="13350"/>
    <n v="1.3350000000000001E-2"/>
  </r>
  <r>
    <x v="8"/>
    <d v="2016-12-01T00:00:00"/>
    <x v="11"/>
    <x v="0"/>
    <n v="13890"/>
    <n v="1.389E-2"/>
  </r>
  <r>
    <x v="9"/>
    <d v="2016-01-01T00:00:00"/>
    <x v="0"/>
    <x v="0"/>
    <n v="651827"/>
    <n v="0.65182700000000005"/>
  </r>
  <r>
    <x v="9"/>
    <d v="2016-02-01T00:00:00"/>
    <x v="1"/>
    <x v="0"/>
    <n v="407533"/>
    <n v="0.40753299999999998"/>
  </r>
  <r>
    <x v="9"/>
    <d v="2016-03-01T00:00:00"/>
    <x v="2"/>
    <x v="0"/>
    <n v="458527"/>
    <n v="0.45852700000000002"/>
  </r>
  <r>
    <x v="9"/>
    <d v="2016-04-01T00:00:00"/>
    <x v="3"/>
    <x v="0"/>
    <n v="971622"/>
    <n v="0.97162199999999999"/>
  </r>
  <r>
    <x v="9"/>
    <d v="2016-05-01T00:00:00"/>
    <x v="4"/>
    <x v="0"/>
    <n v="433994"/>
    <n v="0.43399399999999999"/>
  </r>
  <r>
    <x v="9"/>
    <d v="2016-06-01T00:00:00"/>
    <x v="5"/>
    <x v="0"/>
    <n v="445862"/>
    <n v="0.44586199999999998"/>
  </r>
  <r>
    <x v="9"/>
    <d v="2016-07-01T00:00:00"/>
    <x v="6"/>
    <x v="0"/>
    <n v="414963"/>
    <n v="0.41496300000000003"/>
  </r>
  <r>
    <x v="9"/>
    <d v="2016-08-01T00:00:00"/>
    <x v="7"/>
    <x v="0"/>
    <n v="503654"/>
    <n v="0.50365400000000005"/>
  </r>
  <r>
    <x v="9"/>
    <d v="2016-09-01T00:00:00"/>
    <x v="8"/>
    <x v="0"/>
    <n v="368437"/>
    <n v="0.36843700000000001"/>
  </r>
  <r>
    <x v="9"/>
    <d v="2016-10-01T00:00:00"/>
    <x v="9"/>
    <x v="0"/>
    <n v="121575"/>
    <n v="0.121575"/>
  </r>
  <r>
    <x v="9"/>
    <d v="2016-11-01T00:00:00"/>
    <x v="10"/>
    <x v="0"/>
    <n v="110634"/>
    <n v="0.110634"/>
  </r>
  <r>
    <x v="9"/>
    <d v="2016-12-01T00:00:00"/>
    <x v="11"/>
    <x v="0"/>
    <n v="116403"/>
    <n v="0.11640300000000001"/>
  </r>
  <r>
    <x v="10"/>
    <d v="2016-01-01T00:00:00"/>
    <x v="0"/>
    <x v="0"/>
    <n v="0"/>
    <n v="0"/>
  </r>
  <r>
    <x v="10"/>
    <d v="2016-02-01T00:00:00"/>
    <x v="1"/>
    <x v="0"/>
    <n v="0"/>
    <n v="0"/>
  </r>
  <r>
    <x v="10"/>
    <d v="2016-03-01T00:00:00"/>
    <x v="2"/>
    <x v="0"/>
    <n v="0"/>
    <n v="0"/>
  </r>
  <r>
    <x v="10"/>
    <d v="2016-04-01T00:00:00"/>
    <x v="3"/>
    <x v="0"/>
    <n v="0"/>
    <n v="0"/>
  </r>
  <r>
    <x v="10"/>
    <d v="2016-05-01T00:00:00"/>
    <x v="4"/>
    <x v="0"/>
    <n v="0"/>
    <n v="0"/>
  </r>
  <r>
    <x v="10"/>
    <d v="2016-06-01T00:00:00"/>
    <x v="5"/>
    <x v="0"/>
    <n v="0"/>
    <n v="0"/>
  </r>
  <r>
    <x v="10"/>
    <d v="2016-07-01T00:00:00"/>
    <x v="6"/>
    <x v="0"/>
    <n v="0"/>
    <n v="0"/>
  </r>
  <r>
    <x v="10"/>
    <d v="2016-08-01T00:00:00"/>
    <x v="7"/>
    <x v="0"/>
    <n v="0"/>
    <n v="0"/>
  </r>
  <r>
    <x v="10"/>
    <d v="2016-09-01T00:00:00"/>
    <x v="8"/>
    <x v="0"/>
    <n v="0"/>
    <n v="0"/>
  </r>
  <r>
    <x v="10"/>
    <d v="2016-10-01T00:00:00"/>
    <x v="9"/>
    <x v="0"/>
    <n v="0"/>
    <n v="0"/>
  </r>
  <r>
    <x v="10"/>
    <d v="2016-11-01T00:00:00"/>
    <x v="10"/>
    <x v="0"/>
    <n v="0"/>
    <n v="0"/>
  </r>
  <r>
    <x v="10"/>
    <d v="2016-12-01T00:00:00"/>
    <x v="11"/>
    <x v="0"/>
    <n v="0"/>
    <n v="0"/>
  </r>
  <r>
    <x v="11"/>
    <d v="2016-01-01T00:00:00"/>
    <x v="0"/>
    <x v="0"/>
    <n v="0"/>
    <n v="0"/>
  </r>
  <r>
    <x v="11"/>
    <d v="2016-02-01T00:00:00"/>
    <x v="1"/>
    <x v="0"/>
    <n v="0"/>
    <n v="0"/>
  </r>
  <r>
    <x v="11"/>
    <d v="2016-03-01T00:00:00"/>
    <x v="2"/>
    <x v="0"/>
    <n v="0"/>
    <n v="0"/>
  </r>
  <r>
    <x v="11"/>
    <d v="2016-04-01T00:00:00"/>
    <x v="3"/>
    <x v="0"/>
    <n v="0"/>
    <n v="0"/>
  </r>
  <r>
    <x v="11"/>
    <d v="2016-05-01T00:00:00"/>
    <x v="4"/>
    <x v="0"/>
    <n v="0"/>
    <n v="0"/>
  </r>
  <r>
    <x v="11"/>
    <d v="2016-06-01T00:00:00"/>
    <x v="5"/>
    <x v="0"/>
    <n v="0"/>
    <n v="0"/>
  </r>
  <r>
    <x v="11"/>
    <d v="2016-07-01T00:00:00"/>
    <x v="6"/>
    <x v="0"/>
    <n v="0"/>
    <n v="0"/>
  </r>
  <r>
    <x v="11"/>
    <d v="2016-08-01T00:00:00"/>
    <x v="7"/>
    <x v="0"/>
    <n v="0"/>
    <n v="0"/>
  </r>
  <r>
    <x v="11"/>
    <d v="2016-09-01T00:00:00"/>
    <x v="8"/>
    <x v="0"/>
    <n v="0"/>
    <n v="0"/>
  </r>
  <r>
    <x v="11"/>
    <d v="2016-10-01T00:00:00"/>
    <x v="9"/>
    <x v="0"/>
    <n v="13032"/>
    <n v="1.3032E-2"/>
  </r>
  <r>
    <x v="11"/>
    <d v="2016-11-01T00:00:00"/>
    <x v="10"/>
    <x v="0"/>
    <n v="114015"/>
    <n v="0.11401500000000001"/>
  </r>
  <r>
    <x v="11"/>
    <d v="2016-12-01T00:00:00"/>
    <x v="11"/>
    <x v="0"/>
    <n v="12955"/>
    <n v="1.2955E-2"/>
  </r>
  <r>
    <x v="12"/>
    <d v="2016-01-01T00:00:00"/>
    <x v="0"/>
    <x v="0"/>
    <n v="577071"/>
    <n v="0.577071"/>
  </r>
  <r>
    <x v="12"/>
    <d v="2016-02-01T00:00:00"/>
    <x v="1"/>
    <x v="0"/>
    <n v="1312068"/>
    <n v="1.312068"/>
  </r>
  <r>
    <x v="12"/>
    <d v="2016-03-01T00:00:00"/>
    <x v="2"/>
    <x v="0"/>
    <n v="1731983"/>
    <n v="1.7319830000000001"/>
  </r>
  <r>
    <x v="12"/>
    <d v="2016-04-01T00:00:00"/>
    <x v="3"/>
    <x v="0"/>
    <n v="622432"/>
    <n v="0.62243199999999999"/>
  </r>
  <r>
    <x v="12"/>
    <d v="2016-05-01T00:00:00"/>
    <x v="4"/>
    <x v="0"/>
    <n v="571898"/>
    <n v="0.57189800000000002"/>
  </r>
  <r>
    <x v="12"/>
    <d v="2016-06-01T00:00:00"/>
    <x v="5"/>
    <x v="0"/>
    <n v="561006"/>
    <n v="0.561006"/>
  </r>
  <r>
    <x v="12"/>
    <d v="2016-07-01T00:00:00"/>
    <x v="6"/>
    <x v="0"/>
    <n v="562322"/>
    <n v="0.56232199999999999"/>
  </r>
  <r>
    <x v="12"/>
    <d v="2016-08-01T00:00:00"/>
    <x v="7"/>
    <x v="0"/>
    <n v="1133105"/>
    <n v="1.133105"/>
  </r>
  <r>
    <x v="12"/>
    <d v="2016-09-01T00:00:00"/>
    <x v="8"/>
    <x v="0"/>
    <n v="567712"/>
    <n v="0.56771199999999999"/>
  </r>
  <r>
    <x v="12"/>
    <d v="2016-10-01T00:00:00"/>
    <x v="9"/>
    <x v="0"/>
    <n v="198592"/>
    <n v="0.19859199999999999"/>
  </r>
  <r>
    <x v="12"/>
    <d v="2016-11-01T00:00:00"/>
    <x v="10"/>
    <x v="0"/>
    <n v="256375"/>
    <n v="0.25637500000000002"/>
  </r>
  <r>
    <x v="12"/>
    <d v="2016-12-01T00:00:00"/>
    <x v="11"/>
    <x v="0"/>
    <n v="210202"/>
    <n v="0.210202"/>
  </r>
  <r>
    <x v="13"/>
    <d v="2016-01-01T00:00:00"/>
    <x v="0"/>
    <x v="0"/>
    <n v="0"/>
    <n v="0"/>
  </r>
  <r>
    <x v="13"/>
    <d v="2016-02-01T00:00:00"/>
    <x v="1"/>
    <x v="0"/>
    <n v="0"/>
    <n v="0"/>
  </r>
  <r>
    <x v="13"/>
    <d v="2016-03-01T00:00:00"/>
    <x v="2"/>
    <x v="0"/>
    <n v="0"/>
    <n v="0"/>
  </r>
  <r>
    <x v="13"/>
    <d v="2016-04-01T00:00:00"/>
    <x v="3"/>
    <x v="0"/>
    <n v="0"/>
    <n v="0"/>
  </r>
  <r>
    <x v="13"/>
    <d v="2016-05-01T00:00:00"/>
    <x v="4"/>
    <x v="0"/>
    <n v="0"/>
    <n v="0"/>
  </r>
  <r>
    <x v="13"/>
    <d v="2016-06-01T00:00:00"/>
    <x v="5"/>
    <x v="0"/>
    <n v="0"/>
    <n v="0"/>
  </r>
  <r>
    <x v="13"/>
    <d v="2016-07-01T00:00:00"/>
    <x v="6"/>
    <x v="0"/>
    <n v="0"/>
    <n v="0"/>
  </r>
  <r>
    <x v="13"/>
    <d v="2016-08-01T00:00:00"/>
    <x v="7"/>
    <x v="0"/>
    <n v="0"/>
    <n v="0"/>
  </r>
  <r>
    <x v="13"/>
    <d v="2016-09-01T00:00:00"/>
    <x v="8"/>
    <x v="0"/>
    <n v="0"/>
    <n v="0"/>
  </r>
  <r>
    <x v="13"/>
    <d v="2016-10-01T00:00:00"/>
    <x v="9"/>
    <x v="0"/>
    <n v="3124"/>
    <n v="3.124E-3"/>
  </r>
  <r>
    <x v="13"/>
    <d v="2016-11-01T00:00:00"/>
    <x v="10"/>
    <x v="0"/>
    <n v="2255"/>
    <n v="2.2550000000000001E-3"/>
  </r>
  <r>
    <x v="13"/>
    <d v="2016-12-01T00:00:00"/>
    <x v="11"/>
    <x v="0"/>
    <n v="2423"/>
    <n v="2.4229999999999998E-3"/>
  </r>
  <r>
    <x v="14"/>
    <d v="2016-01-01T00:00:00"/>
    <x v="0"/>
    <x v="0"/>
    <n v="92600"/>
    <n v="9.2600000000000002E-2"/>
  </r>
  <r>
    <x v="14"/>
    <d v="2016-02-01T00:00:00"/>
    <x v="1"/>
    <x v="0"/>
    <n v="215000"/>
    <n v="0.215"/>
  </r>
  <r>
    <x v="14"/>
    <d v="2016-03-01T00:00:00"/>
    <x v="2"/>
    <x v="0"/>
    <n v="1318000"/>
    <n v="1.3180000000000001"/>
  </r>
  <r>
    <x v="14"/>
    <d v="2016-04-01T00:00:00"/>
    <x v="3"/>
    <x v="0"/>
    <n v="300000"/>
    <n v="0.3"/>
  </r>
  <r>
    <x v="14"/>
    <d v="2016-05-01T00:00:00"/>
    <x v="4"/>
    <x v="0"/>
    <n v="198000"/>
    <n v="0.19800000000000001"/>
  </r>
  <r>
    <x v="14"/>
    <d v="2016-06-01T00:00:00"/>
    <x v="5"/>
    <x v="0"/>
    <n v="166700"/>
    <n v="0.16669999999999999"/>
  </r>
  <r>
    <x v="14"/>
    <d v="2016-07-01T00:00:00"/>
    <x v="6"/>
    <x v="0"/>
    <n v="153300"/>
    <n v="0.15329999999999999"/>
  </r>
  <r>
    <x v="14"/>
    <d v="2016-08-01T00:00:00"/>
    <x v="7"/>
    <x v="0"/>
    <n v="216100"/>
    <n v="0.21609999999999999"/>
  </r>
  <r>
    <x v="14"/>
    <d v="2016-09-01T00:00:00"/>
    <x v="8"/>
    <x v="0"/>
    <n v="132600"/>
    <n v="0.1326"/>
  </r>
  <r>
    <x v="14"/>
    <d v="2016-10-01T00:00:00"/>
    <x v="9"/>
    <x v="0"/>
    <n v="15600"/>
    <n v="1.5599999999999999E-2"/>
  </r>
  <r>
    <x v="14"/>
    <d v="2016-11-01T00:00:00"/>
    <x v="10"/>
    <x v="0"/>
    <n v="132300"/>
    <n v="0.1323"/>
  </r>
  <r>
    <x v="14"/>
    <d v="2016-12-01T00:00:00"/>
    <x v="11"/>
    <x v="0"/>
    <n v="523000"/>
    <n v="0.52300000000000002"/>
  </r>
  <r>
    <x v="15"/>
    <d v="2016-01-01T00:00:00"/>
    <x v="0"/>
    <x v="0"/>
    <n v="0"/>
    <n v="0"/>
  </r>
  <r>
    <x v="15"/>
    <d v="2016-02-01T00:00:00"/>
    <x v="1"/>
    <x v="0"/>
    <n v="0"/>
    <n v="0"/>
  </r>
  <r>
    <x v="15"/>
    <d v="2016-03-01T00:00:00"/>
    <x v="2"/>
    <x v="0"/>
    <n v="0"/>
    <n v="0"/>
  </r>
  <r>
    <x v="15"/>
    <d v="2016-04-01T00:00:00"/>
    <x v="3"/>
    <x v="0"/>
    <n v="0"/>
    <n v="0"/>
  </r>
  <r>
    <x v="15"/>
    <d v="2016-05-01T00:00:00"/>
    <x v="4"/>
    <x v="0"/>
    <n v="0"/>
    <n v="0"/>
  </r>
  <r>
    <x v="15"/>
    <d v="2016-06-01T00:00:00"/>
    <x v="5"/>
    <x v="0"/>
    <n v="0"/>
    <n v="0"/>
  </r>
  <r>
    <x v="15"/>
    <d v="2016-07-01T00:00:00"/>
    <x v="6"/>
    <x v="0"/>
    <n v="0"/>
    <n v="0"/>
  </r>
  <r>
    <x v="15"/>
    <d v="2016-08-01T00:00:00"/>
    <x v="7"/>
    <x v="0"/>
    <n v="0"/>
    <n v="0"/>
  </r>
  <r>
    <x v="15"/>
    <d v="2016-09-01T00:00:00"/>
    <x v="8"/>
    <x v="0"/>
    <n v="0"/>
    <n v="0"/>
  </r>
  <r>
    <x v="15"/>
    <d v="2016-10-01T00:00:00"/>
    <x v="9"/>
    <x v="0"/>
    <n v="0"/>
    <n v="0"/>
  </r>
  <r>
    <x v="15"/>
    <d v="2016-11-01T00:00:00"/>
    <x v="10"/>
    <x v="0"/>
    <n v="0"/>
    <n v="0"/>
  </r>
  <r>
    <x v="15"/>
    <d v="2016-12-01T00:00:00"/>
    <x v="11"/>
    <x v="0"/>
    <n v="0"/>
    <n v="0"/>
  </r>
  <r>
    <x v="16"/>
    <d v="2016-01-01T00:00:00"/>
    <x v="0"/>
    <x v="0"/>
    <n v="0"/>
    <n v="0"/>
  </r>
  <r>
    <x v="16"/>
    <d v="2016-02-01T00:00:00"/>
    <x v="1"/>
    <x v="0"/>
    <n v="0"/>
    <n v="0"/>
  </r>
  <r>
    <x v="16"/>
    <d v="2016-03-01T00:00:00"/>
    <x v="2"/>
    <x v="0"/>
    <n v="0"/>
    <n v="0"/>
  </r>
  <r>
    <x v="16"/>
    <d v="2016-04-01T00:00:00"/>
    <x v="3"/>
    <x v="0"/>
    <n v="0"/>
    <n v="0"/>
  </r>
  <r>
    <x v="16"/>
    <d v="2016-05-01T00:00:00"/>
    <x v="4"/>
    <x v="0"/>
    <n v="0"/>
    <n v="0"/>
  </r>
  <r>
    <x v="16"/>
    <d v="2016-06-01T00:00:00"/>
    <x v="5"/>
    <x v="0"/>
    <n v="0"/>
    <n v="0"/>
  </r>
  <r>
    <x v="16"/>
    <d v="2016-07-01T00:00:00"/>
    <x v="6"/>
    <x v="0"/>
    <n v="0"/>
    <n v="0"/>
  </r>
  <r>
    <x v="16"/>
    <d v="2016-08-01T00:00:00"/>
    <x v="7"/>
    <x v="0"/>
    <n v="0"/>
    <n v="0"/>
  </r>
  <r>
    <x v="16"/>
    <d v="2016-09-01T00:00:00"/>
    <x v="8"/>
    <x v="0"/>
    <n v="0"/>
    <n v="0"/>
  </r>
  <r>
    <x v="16"/>
    <d v="2016-10-01T00:00:00"/>
    <x v="9"/>
    <x v="0"/>
    <n v="201050"/>
    <n v="0.20105000000000001"/>
  </r>
  <r>
    <x v="16"/>
    <d v="2016-11-01T00:00:00"/>
    <x v="10"/>
    <x v="0"/>
    <n v="188786"/>
    <n v="0.18878600000000001"/>
  </r>
  <r>
    <x v="16"/>
    <d v="2016-12-01T00:00:00"/>
    <x v="11"/>
    <x v="0"/>
    <n v="198637"/>
    <n v="0.19863700000000001"/>
  </r>
  <r>
    <x v="17"/>
    <d v="2016-01-01T00:00:00"/>
    <x v="0"/>
    <x v="0"/>
    <n v="566515"/>
    <n v="0.56651499999999999"/>
  </r>
  <r>
    <x v="17"/>
    <d v="2016-02-01T00:00:00"/>
    <x v="1"/>
    <x v="0"/>
    <n v="539467"/>
    <n v="0.53946700000000003"/>
  </r>
  <r>
    <x v="17"/>
    <d v="2016-03-01T00:00:00"/>
    <x v="2"/>
    <x v="0"/>
    <n v="619462"/>
    <n v="0.61946199999999996"/>
  </r>
  <r>
    <x v="17"/>
    <d v="2016-04-01T00:00:00"/>
    <x v="3"/>
    <x v="0"/>
    <n v="601253"/>
    <n v="0.60125300000000004"/>
  </r>
  <r>
    <x v="17"/>
    <d v="2016-05-01T00:00:00"/>
    <x v="4"/>
    <x v="0"/>
    <n v="628872"/>
    <n v="0.62887199999999999"/>
  </r>
  <r>
    <x v="17"/>
    <d v="2016-06-01T00:00:00"/>
    <x v="5"/>
    <x v="0"/>
    <n v="551239"/>
    <n v="0.55123900000000003"/>
  </r>
  <r>
    <x v="17"/>
    <d v="2016-07-01T00:00:00"/>
    <x v="6"/>
    <x v="0"/>
    <n v="582820"/>
    <n v="0.58282"/>
  </r>
  <r>
    <x v="17"/>
    <d v="2016-08-01T00:00:00"/>
    <x v="7"/>
    <x v="0"/>
    <n v="988102"/>
    <n v="0.98810200000000004"/>
  </r>
  <r>
    <x v="17"/>
    <d v="2016-09-01T00:00:00"/>
    <x v="8"/>
    <x v="0"/>
    <n v="742402"/>
    <n v="0.74240200000000001"/>
  </r>
  <r>
    <x v="17"/>
    <d v="2016-10-01T00:00:00"/>
    <x v="9"/>
    <x v="0"/>
    <n v="3508"/>
    <n v="3.5079999999999998E-3"/>
  </r>
  <r>
    <x v="17"/>
    <d v="2016-11-01T00:00:00"/>
    <x v="10"/>
    <x v="0"/>
    <n v="21046"/>
    <n v="2.1045999999999999E-2"/>
  </r>
  <r>
    <x v="17"/>
    <d v="2016-12-01T00:00:00"/>
    <x v="11"/>
    <x v="0"/>
    <n v="13775"/>
    <n v="1.3775000000000001E-2"/>
  </r>
  <r>
    <x v="18"/>
    <d v="2016-01-01T00:00:00"/>
    <x v="0"/>
    <x v="0"/>
    <n v="0"/>
    <n v="0"/>
  </r>
  <r>
    <x v="18"/>
    <d v="2016-02-01T00:00:00"/>
    <x v="1"/>
    <x v="0"/>
    <n v="0"/>
    <n v="0"/>
  </r>
  <r>
    <x v="18"/>
    <d v="2016-03-01T00:00:00"/>
    <x v="2"/>
    <x v="0"/>
    <n v="0"/>
    <n v="0"/>
  </r>
  <r>
    <x v="18"/>
    <d v="2016-04-01T00:00:00"/>
    <x v="3"/>
    <x v="0"/>
    <n v="0"/>
    <n v="0"/>
  </r>
  <r>
    <x v="18"/>
    <d v="2016-05-01T00:00:00"/>
    <x v="4"/>
    <x v="0"/>
    <n v="0"/>
    <n v="0"/>
  </r>
  <r>
    <x v="18"/>
    <d v="2016-06-01T00:00:00"/>
    <x v="5"/>
    <x v="0"/>
    <n v="0"/>
    <n v="0"/>
  </r>
  <r>
    <x v="18"/>
    <d v="2016-07-01T00:00:00"/>
    <x v="6"/>
    <x v="0"/>
    <n v="0"/>
    <n v="0"/>
  </r>
  <r>
    <x v="18"/>
    <d v="2016-08-01T00:00:00"/>
    <x v="7"/>
    <x v="0"/>
    <n v="0"/>
    <n v="0"/>
  </r>
  <r>
    <x v="18"/>
    <d v="2016-09-01T00:00:00"/>
    <x v="8"/>
    <x v="0"/>
    <n v="0"/>
    <n v="0"/>
  </r>
  <r>
    <x v="18"/>
    <d v="2016-10-01T00:00:00"/>
    <x v="9"/>
    <x v="0"/>
    <n v="475955"/>
    <n v="0.47595500000000002"/>
  </r>
  <r>
    <x v="18"/>
    <d v="2016-11-01T00:00:00"/>
    <x v="10"/>
    <x v="0"/>
    <n v="201388"/>
    <n v="0.20138800000000001"/>
  </r>
  <r>
    <x v="18"/>
    <d v="2016-12-01T00:00:00"/>
    <x v="11"/>
    <x v="0"/>
    <n v="239267"/>
    <n v="0.23926700000000001"/>
  </r>
  <r>
    <x v="19"/>
    <d v="2016-01-01T00:00:00"/>
    <x v="0"/>
    <x v="0"/>
    <n v="576"/>
    <n v="5.7600000000000001E-4"/>
  </r>
  <r>
    <x v="19"/>
    <d v="2016-02-01T00:00:00"/>
    <x v="1"/>
    <x v="0"/>
    <n v="869"/>
    <n v="8.6899999999999998E-4"/>
  </r>
  <r>
    <x v="19"/>
    <d v="2016-03-01T00:00:00"/>
    <x v="2"/>
    <x v="0"/>
    <n v="408"/>
    <n v="4.08E-4"/>
  </r>
  <r>
    <x v="19"/>
    <d v="2016-04-01T00:00:00"/>
    <x v="3"/>
    <x v="0"/>
    <n v="476"/>
    <n v="4.7600000000000002E-4"/>
  </r>
  <r>
    <x v="19"/>
    <d v="2016-05-01T00:00:00"/>
    <x v="4"/>
    <x v="0"/>
    <n v="554"/>
    <n v="5.5400000000000002E-4"/>
  </r>
  <r>
    <x v="19"/>
    <d v="2016-06-01T00:00:00"/>
    <x v="5"/>
    <x v="0"/>
    <n v="367"/>
    <n v="3.6699999999999998E-4"/>
  </r>
  <r>
    <x v="19"/>
    <d v="2016-07-01T00:00:00"/>
    <x v="6"/>
    <x v="0"/>
    <n v="644"/>
    <n v="6.4400000000000004E-4"/>
  </r>
  <r>
    <x v="19"/>
    <d v="2016-08-01T00:00:00"/>
    <x v="7"/>
    <x v="0"/>
    <n v="589"/>
    <n v="5.8900000000000001E-4"/>
  </r>
  <r>
    <x v="19"/>
    <d v="2016-09-01T00:00:00"/>
    <x v="8"/>
    <x v="0"/>
    <n v="553"/>
    <n v="5.53E-4"/>
  </r>
  <r>
    <x v="19"/>
    <d v="2016-10-01T00:00:00"/>
    <x v="9"/>
    <x v="0"/>
    <n v="434"/>
    <n v="4.3399999999999998E-4"/>
  </r>
  <r>
    <x v="19"/>
    <d v="2016-11-01T00:00:00"/>
    <x v="10"/>
    <x v="0"/>
    <n v="617"/>
    <n v="6.1700000000000004E-4"/>
  </r>
  <r>
    <x v="19"/>
    <d v="2016-12-01T00:00:00"/>
    <x v="11"/>
    <x v="0"/>
    <n v="355"/>
    <n v="3.5500000000000001E-4"/>
  </r>
  <r>
    <x v="20"/>
    <d v="2016-01-01T00:00:00"/>
    <x v="0"/>
    <x v="0"/>
    <n v="0"/>
    <n v="0"/>
  </r>
  <r>
    <x v="20"/>
    <d v="2016-02-01T00:00:00"/>
    <x v="1"/>
    <x v="0"/>
    <n v="0"/>
    <n v="0"/>
  </r>
  <r>
    <x v="20"/>
    <d v="2016-03-01T00:00:00"/>
    <x v="2"/>
    <x v="0"/>
    <n v="0"/>
    <n v="0"/>
  </r>
  <r>
    <x v="20"/>
    <d v="2016-04-01T00:00:00"/>
    <x v="3"/>
    <x v="0"/>
    <n v="0"/>
    <n v="0"/>
  </r>
  <r>
    <x v="20"/>
    <d v="2016-05-01T00:00:00"/>
    <x v="4"/>
    <x v="0"/>
    <n v="0"/>
    <n v="0"/>
  </r>
  <r>
    <x v="20"/>
    <d v="2016-06-01T00:00:00"/>
    <x v="5"/>
    <x v="0"/>
    <n v="0"/>
    <n v="0"/>
  </r>
  <r>
    <x v="20"/>
    <d v="2016-07-01T00:00:00"/>
    <x v="6"/>
    <x v="0"/>
    <n v="0"/>
    <n v="0"/>
  </r>
  <r>
    <x v="20"/>
    <d v="2016-08-01T00:00:00"/>
    <x v="7"/>
    <x v="0"/>
    <n v="0"/>
    <n v="0"/>
  </r>
  <r>
    <x v="20"/>
    <d v="2016-09-01T00:00:00"/>
    <x v="8"/>
    <x v="0"/>
    <n v="0"/>
    <n v="0"/>
  </r>
  <r>
    <x v="20"/>
    <d v="2016-10-01T00:00:00"/>
    <x v="9"/>
    <x v="0"/>
    <n v="950"/>
    <n v="9.5E-4"/>
  </r>
  <r>
    <x v="20"/>
    <d v="2016-11-01T00:00:00"/>
    <x v="10"/>
    <x v="0"/>
    <n v="1145"/>
    <n v="1.145E-3"/>
  </r>
  <r>
    <x v="20"/>
    <d v="2016-12-01T00:00:00"/>
    <x v="11"/>
    <x v="0"/>
    <n v="1149"/>
    <n v="1.1490000000000001E-3"/>
  </r>
  <r>
    <x v="21"/>
    <d v="2016-01-01T00:00:00"/>
    <x v="0"/>
    <x v="0"/>
    <n v="0"/>
    <n v="0"/>
  </r>
  <r>
    <x v="21"/>
    <d v="2016-02-01T00:00:00"/>
    <x v="1"/>
    <x v="0"/>
    <n v="0"/>
    <n v="0"/>
  </r>
  <r>
    <x v="21"/>
    <d v="2016-03-01T00:00:00"/>
    <x v="2"/>
    <x v="0"/>
    <n v="0"/>
    <n v="0"/>
  </r>
  <r>
    <x v="21"/>
    <d v="2016-04-01T00:00:00"/>
    <x v="3"/>
    <x v="0"/>
    <n v="0"/>
    <n v="0"/>
  </r>
  <r>
    <x v="21"/>
    <d v="2016-05-01T00:00:00"/>
    <x v="4"/>
    <x v="0"/>
    <n v="0"/>
    <n v="0"/>
  </r>
  <r>
    <x v="21"/>
    <d v="2016-06-01T00:00:00"/>
    <x v="5"/>
    <x v="0"/>
    <n v="0"/>
    <n v="0"/>
  </r>
  <r>
    <x v="21"/>
    <d v="2016-07-01T00:00:00"/>
    <x v="6"/>
    <x v="0"/>
    <n v="0"/>
    <n v="0"/>
  </r>
  <r>
    <x v="21"/>
    <d v="2016-08-01T00:00:00"/>
    <x v="7"/>
    <x v="0"/>
    <n v="0"/>
    <n v="0"/>
  </r>
  <r>
    <x v="21"/>
    <d v="2016-09-01T00:00:00"/>
    <x v="8"/>
    <x v="0"/>
    <n v="0"/>
    <n v="0"/>
  </r>
  <r>
    <x v="21"/>
    <d v="2016-10-01T00:00:00"/>
    <x v="9"/>
    <x v="0"/>
    <n v="534484"/>
    <n v="0.53448399999999996"/>
  </r>
  <r>
    <x v="21"/>
    <d v="2016-11-01T00:00:00"/>
    <x v="10"/>
    <x v="0"/>
    <n v="864077"/>
    <n v="0.86407699999999998"/>
  </r>
  <r>
    <x v="21"/>
    <d v="2016-12-01T00:00:00"/>
    <x v="11"/>
    <x v="0"/>
    <n v="778240"/>
    <n v="0.77824000000000004"/>
  </r>
  <r>
    <x v="22"/>
    <d v="2016-01-01T00:00:00"/>
    <x v="0"/>
    <x v="0"/>
    <n v="0"/>
    <n v="0"/>
  </r>
  <r>
    <x v="22"/>
    <d v="2016-02-01T00:00:00"/>
    <x v="1"/>
    <x v="0"/>
    <n v="0"/>
    <n v="0"/>
  </r>
  <r>
    <x v="22"/>
    <d v="2016-03-01T00:00:00"/>
    <x v="2"/>
    <x v="0"/>
    <n v="0"/>
    <n v="0"/>
  </r>
  <r>
    <x v="22"/>
    <d v="2016-04-01T00:00:00"/>
    <x v="3"/>
    <x v="0"/>
    <n v="0"/>
    <n v="0"/>
  </r>
  <r>
    <x v="22"/>
    <d v="2016-05-01T00:00:00"/>
    <x v="4"/>
    <x v="0"/>
    <n v="0"/>
    <n v="0"/>
  </r>
  <r>
    <x v="22"/>
    <d v="2016-06-01T00:00:00"/>
    <x v="5"/>
    <x v="0"/>
    <n v="0"/>
    <n v="0"/>
  </r>
  <r>
    <x v="22"/>
    <d v="2016-07-01T00:00:00"/>
    <x v="6"/>
    <x v="0"/>
    <n v="0"/>
    <n v="0"/>
  </r>
  <r>
    <x v="22"/>
    <d v="2016-08-01T00:00:00"/>
    <x v="7"/>
    <x v="0"/>
    <n v="0"/>
    <n v="0"/>
  </r>
  <r>
    <x v="22"/>
    <d v="2016-09-01T00:00:00"/>
    <x v="8"/>
    <x v="0"/>
    <n v="0"/>
    <n v="0"/>
  </r>
  <r>
    <x v="22"/>
    <d v="2016-10-01T00:00:00"/>
    <x v="9"/>
    <x v="0"/>
    <n v="0"/>
    <n v="0"/>
  </r>
  <r>
    <x v="22"/>
    <d v="2016-11-01T00:00:00"/>
    <x v="10"/>
    <x v="0"/>
    <n v="0"/>
    <n v="0"/>
  </r>
  <r>
    <x v="22"/>
    <d v="2016-12-01T00:00:00"/>
    <x v="11"/>
    <x v="0"/>
    <n v="0"/>
    <n v="0"/>
  </r>
  <r>
    <x v="23"/>
    <d v="2016-01-01T00:00:00"/>
    <x v="0"/>
    <x v="0"/>
    <n v="0"/>
    <n v="0"/>
  </r>
  <r>
    <x v="23"/>
    <d v="2016-02-01T00:00:00"/>
    <x v="1"/>
    <x v="0"/>
    <n v="0"/>
    <n v="0"/>
  </r>
  <r>
    <x v="23"/>
    <d v="2016-03-01T00:00:00"/>
    <x v="2"/>
    <x v="0"/>
    <n v="0"/>
    <n v="0"/>
  </r>
  <r>
    <x v="23"/>
    <d v="2016-04-01T00:00:00"/>
    <x v="3"/>
    <x v="0"/>
    <n v="0"/>
    <n v="0"/>
  </r>
  <r>
    <x v="23"/>
    <d v="2016-05-01T00:00:00"/>
    <x v="4"/>
    <x v="0"/>
    <n v="0"/>
    <n v="0"/>
  </r>
  <r>
    <x v="23"/>
    <d v="2016-06-01T00:00:00"/>
    <x v="5"/>
    <x v="0"/>
    <n v="0"/>
    <n v="0"/>
  </r>
  <r>
    <x v="23"/>
    <d v="2016-07-01T00:00:00"/>
    <x v="6"/>
    <x v="0"/>
    <n v="0"/>
    <n v="0"/>
  </r>
  <r>
    <x v="23"/>
    <d v="2016-08-01T00:00:00"/>
    <x v="7"/>
    <x v="0"/>
    <n v="0"/>
    <n v="0"/>
  </r>
  <r>
    <x v="23"/>
    <d v="2016-09-01T00:00:00"/>
    <x v="8"/>
    <x v="0"/>
    <n v="0"/>
    <n v="0"/>
  </r>
  <r>
    <x v="23"/>
    <d v="2016-10-01T00:00:00"/>
    <x v="9"/>
    <x v="0"/>
    <n v="274000"/>
    <n v="0.27400000000000002"/>
  </r>
  <r>
    <x v="23"/>
    <d v="2016-11-01T00:00:00"/>
    <x v="10"/>
    <x v="0"/>
    <n v="349000"/>
    <n v="0.34899999999999998"/>
  </r>
  <r>
    <x v="23"/>
    <d v="2016-12-01T00:00:00"/>
    <x v="11"/>
    <x v="0"/>
    <n v="155000"/>
    <n v="0.155"/>
  </r>
  <r>
    <x v="24"/>
    <d v="2016-01-01T00:00:00"/>
    <x v="0"/>
    <x v="0"/>
    <n v="0"/>
    <n v="0"/>
  </r>
  <r>
    <x v="24"/>
    <d v="2016-02-01T00:00:00"/>
    <x v="1"/>
    <x v="0"/>
    <n v="0"/>
    <n v="0"/>
  </r>
  <r>
    <x v="24"/>
    <d v="2016-03-01T00:00:00"/>
    <x v="2"/>
    <x v="0"/>
    <n v="0"/>
    <n v="0"/>
  </r>
  <r>
    <x v="24"/>
    <d v="2016-04-01T00:00:00"/>
    <x v="3"/>
    <x v="0"/>
    <n v="0"/>
    <n v="0"/>
  </r>
  <r>
    <x v="24"/>
    <d v="2016-05-01T00:00:00"/>
    <x v="4"/>
    <x v="0"/>
    <n v="0"/>
    <n v="0"/>
  </r>
  <r>
    <x v="24"/>
    <d v="2016-06-01T00:00:00"/>
    <x v="5"/>
    <x v="0"/>
    <n v="0"/>
    <n v="0"/>
  </r>
  <r>
    <x v="24"/>
    <d v="2016-07-01T00:00:00"/>
    <x v="6"/>
    <x v="0"/>
    <n v="0"/>
    <n v="0"/>
  </r>
  <r>
    <x v="24"/>
    <d v="2016-08-01T00:00:00"/>
    <x v="7"/>
    <x v="0"/>
    <n v="0"/>
    <n v="0"/>
  </r>
  <r>
    <x v="24"/>
    <d v="2016-09-01T00:00:00"/>
    <x v="8"/>
    <x v="0"/>
    <n v="0"/>
    <n v="0"/>
  </r>
  <r>
    <x v="24"/>
    <d v="2016-10-01T00:00:00"/>
    <x v="9"/>
    <x v="0"/>
    <n v="123500"/>
    <n v="0.1235"/>
  </r>
  <r>
    <x v="24"/>
    <d v="2016-11-01T00:00:00"/>
    <x v="10"/>
    <x v="0"/>
    <n v="154400"/>
    <n v="0.15440000000000001"/>
  </r>
  <r>
    <x v="24"/>
    <d v="2016-12-01T00:00:00"/>
    <x v="11"/>
    <x v="0"/>
    <n v="80500"/>
    <n v="8.0500000000000002E-2"/>
  </r>
  <r>
    <x v="25"/>
    <d v="2016-01-01T00:00:00"/>
    <x v="0"/>
    <x v="0"/>
    <n v="0"/>
    <n v="0"/>
  </r>
  <r>
    <x v="25"/>
    <d v="2016-02-01T00:00:00"/>
    <x v="1"/>
    <x v="0"/>
    <n v="0"/>
    <n v="0"/>
  </r>
  <r>
    <x v="25"/>
    <d v="2016-03-01T00:00:00"/>
    <x v="2"/>
    <x v="0"/>
    <n v="0"/>
    <n v="0"/>
  </r>
  <r>
    <x v="25"/>
    <d v="2016-04-01T00:00:00"/>
    <x v="3"/>
    <x v="0"/>
    <n v="0"/>
    <n v="0"/>
  </r>
  <r>
    <x v="25"/>
    <d v="2016-05-01T00:00:00"/>
    <x v="4"/>
    <x v="0"/>
    <n v="0"/>
    <n v="0"/>
  </r>
  <r>
    <x v="25"/>
    <d v="2016-06-01T00:00:00"/>
    <x v="5"/>
    <x v="0"/>
    <n v="0"/>
    <n v="0"/>
  </r>
  <r>
    <x v="25"/>
    <d v="2016-07-01T00:00:00"/>
    <x v="6"/>
    <x v="0"/>
    <n v="0"/>
    <n v="0"/>
  </r>
  <r>
    <x v="25"/>
    <d v="2016-08-01T00:00:00"/>
    <x v="7"/>
    <x v="0"/>
    <n v="0"/>
    <n v="0"/>
  </r>
  <r>
    <x v="25"/>
    <d v="2016-09-01T00:00:00"/>
    <x v="8"/>
    <x v="0"/>
    <n v="0"/>
    <n v="0"/>
  </r>
  <r>
    <x v="25"/>
    <d v="2016-10-01T00:00:00"/>
    <x v="9"/>
    <x v="0"/>
    <n v="0"/>
    <n v="0"/>
  </r>
  <r>
    <x v="25"/>
    <d v="2016-11-01T00:00:00"/>
    <x v="10"/>
    <x v="0"/>
    <n v="0"/>
    <n v="0"/>
  </r>
  <r>
    <x v="25"/>
    <d v="2016-12-01T00:00:00"/>
    <x v="11"/>
    <x v="0"/>
    <n v="0"/>
    <n v="0"/>
  </r>
  <r>
    <x v="26"/>
    <d v="2016-01-01T00:00:00"/>
    <x v="0"/>
    <x v="0"/>
    <n v="0"/>
    <n v="0"/>
  </r>
  <r>
    <x v="26"/>
    <d v="2016-02-01T00:00:00"/>
    <x v="1"/>
    <x v="0"/>
    <n v="0"/>
    <n v="0"/>
  </r>
  <r>
    <x v="26"/>
    <d v="2016-03-01T00:00:00"/>
    <x v="2"/>
    <x v="0"/>
    <n v="0"/>
    <n v="0"/>
  </r>
  <r>
    <x v="26"/>
    <d v="2016-04-01T00:00:00"/>
    <x v="3"/>
    <x v="0"/>
    <n v="0"/>
    <n v="0"/>
  </r>
  <r>
    <x v="26"/>
    <d v="2016-05-01T00:00:00"/>
    <x v="4"/>
    <x v="0"/>
    <n v="0"/>
    <n v="0"/>
  </r>
  <r>
    <x v="26"/>
    <d v="2016-06-01T00:00:00"/>
    <x v="5"/>
    <x v="0"/>
    <n v="0"/>
    <n v="0"/>
  </r>
  <r>
    <x v="26"/>
    <d v="2016-07-01T00:00:00"/>
    <x v="6"/>
    <x v="0"/>
    <n v="0"/>
    <n v="0"/>
  </r>
  <r>
    <x v="26"/>
    <d v="2016-08-01T00:00:00"/>
    <x v="7"/>
    <x v="0"/>
    <n v="0"/>
    <n v="0"/>
  </r>
  <r>
    <x v="26"/>
    <d v="2016-09-01T00:00:00"/>
    <x v="8"/>
    <x v="0"/>
    <n v="0"/>
    <n v="0"/>
  </r>
  <r>
    <x v="26"/>
    <d v="2016-10-01T00:00:00"/>
    <x v="9"/>
    <x v="0"/>
    <n v="0"/>
    <n v="0"/>
  </r>
  <r>
    <x v="26"/>
    <d v="2016-11-01T00:00:00"/>
    <x v="10"/>
    <x v="0"/>
    <n v="0"/>
    <n v="0"/>
  </r>
  <r>
    <x v="26"/>
    <d v="2016-12-01T00:00:00"/>
    <x v="11"/>
    <x v="0"/>
    <n v="0"/>
    <n v="0"/>
  </r>
  <r>
    <x v="27"/>
    <d v="2016-01-01T00:00:00"/>
    <x v="0"/>
    <x v="0"/>
    <n v="0"/>
    <n v="0"/>
  </r>
  <r>
    <x v="27"/>
    <d v="2016-02-01T00:00:00"/>
    <x v="1"/>
    <x v="0"/>
    <n v="0"/>
    <n v="0"/>
  </r>
  <r>
    <x v="27"/>
    <d v="2016-03-01T00:00:00"/>
    <x v="2"/>
    <x v="0"/>
    <n v="0"/>
    <n v="0"/>
  </r>
  <r>
    <x v="27"/>
    <d v="2016-04-01T00:00:00"/>
    <x v="3"/>
    <x v="0"/>
    <n v="0"/>
    <n v="0"/>
  </r>
  <r>
    <x v="27"/>
    <d v="2016-05-01T00:00:00"/>
    <x v="4"/>
    <x v="0"/>
    <n v="0"/>
    <n v="0"/>
  </r>
  <r>
    <x v="27"/>
    <d v="2016-06-01T00:00:00"/>
    <x v="5"/>
    <x v="0"/>
    <n v="0"/>
    <n v="0"/>
  </r>
  <r>
    <x v="27"/>
    <d v="2016-07-01T00:00:00"/>
    <x v="6"/>
    <x v="0"/>
    <n v="0"/>
    <n v="0"/>
  </r>
  <r>
    <x v="27"/>
    <d v="2016-08-01T00:00:00"/>
    <x v="7"/>
    <x v="0"/>
    <n v="0"/>
    <n v="0"/>
  </r>
  <r>
    <x v="27"/>
    <d v="2016-09-01T00:00:00"/>
    <x v="8"/>
    <x v="0"/>
    <n v="0"/>
    <n v="0"/>
  </r>
  <r>
    <x v="27"/>
    <d v="2016-10-01T00:00:00"/>
    <x v="9"/>
    <x v="0"/>
    <n v="21234"/>
    <n v="2.1233999999999999E-2"/>
  </r>
  <r>
    <x v="27"/>
    <d v="2016-11-01T00:00:00"/>
    <x v="10"/>
    <x v="0"/>
    <n v="18348"/>
    <n v="1.8348E-2"/>
  </r>
  <r>
    <x v="27"/>
    <d v="2016-12-01T00:00:00"/>
    <x v="11"/>
    <x v="0"/>
    <n v="20556"/>
    <n v="2.0556000000000001E-2"/>
  </r>
  <r>
    <x v="28"/>
    <d v="2016-01-01T00:00:00"/>
    <x v="0"/>
    <x v="0"/>
    <n v="0"/>
    <n v="0"/>
  </r>
  <r>
    <x v="28"/>
    <d v="2016-02-01T00:00:00"/>
    <x v="1"/>
    <x v="0"/>
    <n v="0"/>
    <n v="0"/>
  </r>
  <r>
    <x v="28"/>
    <d v="2016-03-01T00:00:00"/>
    <x v="2"/>
    <x v="0"/>
    <n v="0"/>
    <n v="0"/>
  </r>
  <r>
    <x v="28"/>
    <d v="2016-04-01T00:00:00"/>
    <x v="3"/>
    <x v="0"/>
    <n v="0"/>
    <n v="0"/>
  </r>
  <r>
    <x v="28"/>
    <d v="2016-05-01T00:00:00"/>
    <x v="4"/>
    <x v="0"/>
    <n v="0"/>
    <n v="0"/>
  </r>
  <r>
    <x v="28"/>
    <d v="2016-06-01T00:00:00"/>
    <x v="5"/>
    <x v="0"/>
    <n v="0"/>
    <n v="0"/>
  </r>
  <r>
    <x v="28"/>
    <d v="2016-07-01T00:00:00"/>
    <x v="6"/>
    <x v="0"/>
    <n v="0"/>
    <n v="0"/>
  </r>
  <r>
    <x v="28"/>
    <d v="2016-08-01T00:00:00"/>
    <x v="7"/>
    <x v="0"/>
    <n v="0"/>
    <n v="0"/>
  </r>
  <r>
    <x v="28"/>
    <d v="2016-09-01T00:00:00"/>
    <x v="8"/>
    <x v="0"/>
    <n v="0"/>
    <n v="0"/>
  </r>
  <r>
    <x v="28"/>
    <d v="2016-10-01T00:00:00"/>
    <x v="9"/>
    <x v="0"/>
    <n v="8200"/>
    <n v="8.2000000000000007E-3"/>
  </r>
  <r>
    <x v="28"/>
    <d v="2016-11-01T00:00:00"/>
    <x v="10"/>
    <x v="0"/>
    <n v="6050"/>
    <n v="6.0499999999999998E-3"/>
  </r>
  <r>
    <x v="28"/>
    <d v="2016-12-01T00:00:00"/>
    <x v="11"/>
    <x v="0"/>
    <n v="5150"/>
    <n v="5.1500000000000001E-3"/>
  </r>
  <r>
    <x v="29"/>
    <d v="2016-01-01T00:00:00"/>
    <x v="0"/>
    <x v="0"/>
    <n v="1985815"/>
    <n v="1.9858150000000001"/>
  </r>
  <r>
    <x v="29"/>
    <d v="2016-02-01T00:00:00"/>
    <x v="1"/>
    <x v="0"/>
    <n v="20703778"/>
    <n v="20.703778"/>
  </r>
  <r>
    <x v="29"/>
    <d v="2016-03-01T00:00:00"/>
    <x v="2"/>
    <x v="0"/>
    <n v="568397"/>
    <n v="0.56839700000000004"/>
  </r>
  <r>
    <x v="29"/>
    <d v="2016-04-01T00:00:00"/>
    <x v="3"/>
    <x v="0"/>
    <n v="317643"/>
    <n v="0.31764300000000001"/>
  </r>
  <r>
    <x v="29"/>
    <d v="2016-05-01T00:00:00"/>
    <x v="4"/>
    <x v="0"/>
    <n v="373788"/>
    <n v="0.37378800000000001"/>
  </r>
  <r>
    <x v="29"/>
    <d v="2016-06-01T00:00:00"/>
    <x v="5"/>
    <x v="0"/>
    <n v="365332"/>
    <n v="0.36533199999999999"/>
  </r>
  <r>
    <x v="29"/>
    <d v="2016-07-01T00:00:00"/>
    <x v="6"/>
    <x v="0"/>
    <n v="340320"/>
    <n v="0.34032000000000001"/>
  </r>
  <r>
    <x v="29"/>
    <d v="2016-08-01T00:00:00"/>
    <x v="7"/>
    <x v="0"/>
    <n v="368755"/>
    <n v="0.368755"/>
  </r>
  <r>
    <x v="29"/>
    <d v="2016-09-01T00:00:00"/>
    <x v="8"/>
    <x v="0"/>
    <n v="379210"/>
    <n v="0.37920999999999999"/>
  </r>
  <r>
    <x v="29"/>
    <d v="2016-10-01T00:00:00"/>
    <x v="9"/>
    <x v="0"/>
    <n v="128247"/>
    <n v="0.128247"/>
  </r>
  <r>
    <x v="29"/>
    <d v="2016-11-01T00:00:00"/>
    <x v="10"/>
    <x v="0"/>
    <n v="129250"/>
    <n v="0.12925"/>
  </r>
  <r>
    <x v="29"/>
    <d v="2016-12-01T00:00:00"/>
    <x v="11"/>
    <x v="0"/>
    <n v="127500"/>
    <n v="0.1275"/>
  </r>
  <r>
    <x v="30"/>
    <d v="2016-01-01T00:00:00"/>
    <x v="0"/>
    <x v="0"/>
    <n v="0"/>
    <n v="0"/>
  </r>
  <r>
    <x v="30"/>
    <d v="2016-02-01T00:00:00"/>
    <x v="1"/>
    <x v="0"/>
    <n v="0"/>
    <n v="0"/>
  </r>
  <r>
    <x v="30"/>
    <d v="2016-03-01T00:00:00"/>
    <x v="2"/>
    <x v="0"/>
    <n v="0"/>
    <n v="0"/>
  </r>
  <r>
    <x v="30"/>
    <d v="2016-04-01T00:00:00"/>
    <x v="3"/>
    <x v="0"/>
    <n v="0"/>
    <n v="0"/>
  </r>
  <r>
    <x v="30"/>
    <d v="2016-05-01T00:00:00"/>
    <x v="4"/>
    <x v="0"/>
    <n v="0"/>
    <n v="0"/>
  </r>
  <r>
    <x v="30"/>
    <d v="2016-06-01T00:00:00"/>
    <x v="5"/>
    <x v="0"/>
    <n v="0"/>
    <n v="0"/>
  </r>
  <r>
    <x v="30"/>
    <d v="2016-07-01T00:00:00"/>
    <x v="6"/>
    <x v="0"/>
    <n v="0"/>
    <n v="0"/>
  </r>
  <r>
    <x v="30"/>
    <d v="2016-08-01T00:00:00"/>
    <x v="7"/>
    <x v="0"/>
    <n v="0"/>
    <n v="0"/>
  </r>
  <r>
    <x v="30"/>
    <d v="2016-09-01T00:00:00"/>
    <x v="8"/>
    <x v="0"/>
    <n v="0"/>
    <n v="0"/>
  </r>
  <r>
    <x v="30"/>
    <d v="2016-10-01T00:00:00"/>
    <x v="9"/>
    <x v="0"/>
    <n v="584800"/>
    <n v="0.58479999999999999"/>
  </r>
  <r>
    <x v="30"/>
    <d v="2016-11-01T00:00:00"/>
    <x v="10"/>
    <x v="0"/>
    <n v="681000"/>
    <n v="0.68100000000000005"/>
  </r>
  <r>
    <x v="30"/>
    <d v="2016-12-01T00:00:00"/>
    <x v="11"/>
    <x v="0"/>
    <n v="462800"/>
    <n v="0.46279999999999999"/>
  </r>
  <r>
    <x v="0"/>
    <d v="2017-01-01T00:00:00"/>
    <x v="0"/>
    <x v="1"/>
    <n v="318799"/>
    <n v="0.318799"/>
  </r>
  <r>
    <x v="0"/>
    <d v="2017-02-01T00:00:00"/>
    <x v="1"/>
    <x v="1"/>
    <n v="83316"/>
    <n v="8.3316000000000001E-2"/>
  </r>
  <r>
    <x v="0"/>
    <d v="2017-03-01T00:00:00"/>
    <x v="2"/>
    <x v="1"/>
    <n v="27508"/>
    <n v="2.7508000000000001E-2"/>
  </r>
  <r>
    <x v="0"/>
    <d v="2017-04-01T00:00:00"/>
    <x v="3"/>
    <x v="1"/>
    <n v="13946"/>
    <n v="1.3946E-2"/>
  </r>
  <r>
    <x v="0"/>
    <d v="2017-05-01T00:00:00"/>
    <x v="4"/>
    <x v="1"/>
    <n v="11752"/>
    <n v="1.1752E-2"/>
  </r>
  <r>
    <x v="0"/>
    <d v="2017-06-01T00:00:00"/>
    <x v="5"/>
    <x v="1"/>
    <n v="26859"/>
    <n v="2.6859000000000001E-2"/>
  </r>
  <r>
    <x v="0"/>
    <d v="2017-07-01T00:00:00"/>
    <x v="6"/>
    <x v="1"/>
    <n v="52386"/>
    <n v="5.2386000000000002E-2"/>
  </r>
  <r>
    <x v="0"/>
    <d v="2017-08-01T00:00:00"/>
    <x v="7"/>
    <x v="1"/>
    <n v="34876"/>
    <n v="3.4875999999999997E-2"/>
  </r>
  <r>
    <x v="0"/>
    <d v="2017-09-01T00:00:00"/>
    <x v="8"/>
    <x v="1"/>
    <n v="42699"/>
    <n v="4.2699000000000001E-2"/>
  </r>
  <r>
    <x v="0"/>
    <d v="2017-10-01T00:00:00"/>
    <x v="9"/>
    <x v="1"/>
    <n v="41666"/>
    <n v="4.1666000000000002E-2"/>
  </r>
  <r>
    <x v="0"/>
    <d v="2017-11-01T00:00:00"/>
    <x v="10"/>
    <x v="1"/>
    <n v="117322"/>
    <n v="0.117322"/>
  </r>
  <r>
    <x v="0"/>
    <d v="2017-12-01T00:00:00"/>
    <x v="11"/>
    <x v="1"/>
    <n v="54251"/>
    <n v="5.4251000000000001E-2"/>
  </r>
  <r>
    <x v="1"/>
    <d v="2017-01-01T00:00:00"/>
    <x v="0"/>
    <x v="1"/>
    <n v="302315"/>
    <n v="0.302315"/>
  </r>
  <r>
    <x v="1"/>
    <d v="2017-02-01T00:00:00"/>
    <x v="1"/>
    <x v="1"/>
    <n v="251359"/>
    <n v="0.251359"/>
  </r>
  <r>
    <x v="1"/>
    <d v="2017-03-01T00:00:00"/>
    <x v="2"/>
    <x v="1"/>
    <n v="243943"/>
    <n v="0.24394299999999999"/>
  </r>
  <r>
    <x v="1"/>
    <d v="2017-04-01T00:00:00"/>
    <x v="3"/>
    <x v="1"/>
    <n v="667459"/>
    <n v="0.66745900000000002"/>
  </r>
  <r>
    <x v="1"/>
    <d v="2017-05-01T00:00:00"/>
    <x v="4"/>
    <x v="1"/>
    <n v="311626"/>
    <n v="0.31162600000000001"/>
  </r>
  <r>
    <x v="1"/>
    <d v="2017-06-01T00:00:00"/>
    <x v="5"/>
    <x v="1"/>
    <n v="351742"/>
    <n v="0.351742"/>
  </r>
  <r>
    <x v="1"/>
    <d v="2017-07-01T00:00:00"/>
    <x v="6"/>
    <x v="1"/>
    <n v="258114"/>
    <n v="0.25811400000000001"/>
  </r>
  <r>
    <x v="1"/>
    <d v="2017-08-01T00:00:00"/>
    <x v="7"/>
    <x v="1"/>
    <n v="316438"/>
    <n v="0.316438"/>
  </r>
  <r>
    <x v="1"/>
    <d v="2017-09-01T00:00:00"/>
    <x v="8"/>
    <x v="1"/>
    <n v="381784"/>
    <n v="0.38178400000000001"/>
  </r>
  <r>
    <x v="1"/>
    <d v="2017-10-01T00:00:00"/>
    <x v="9"/>
    <x v="1"/>
    <n v="334504"/>
    <n v="0.33450400000000002"/>
  </r>
  <r>
    <x v="1"/>
    <d v="2017-11-01T00:00:00"/>
    <x v="10"/>
    <x v="1"/>
    <n v="281515"/>
    <n v="0.28151500000000002"/>
  </r>
  <r>
    <x v="1"/>
    <d v="2017-12-01T00:00:00"/>
    <x v="11"/>
    <x v="1"/>
    <n v="393518"/>
    <n v="0.39351799999999998"/>
  </r>
  <r>
    <x v="2"/>
    <d v="2017-01-01T00:00:00"/>
    <x v="0"/>
    <x v="1"/>
    <n v="1924695"/>
    <n v="1.924695"/>
  </r>
  <r>
    <x v="2"/>
    <d v="2017-02-01T00:00:00"/>
    <x v="1"/>
    <x v="1"/>
    <n v="1886698"/>
    <n v="1.886698"/>
  </r>
  <r>
    <x v="2"/>
    <d v="2017-03-01T00:00:00"/>
    <x v="2"/>
    <x v="1"/>
    <n v="1783903"/>
    <n v="1.783903"/>
  </r>
  <r>
    <x v="2"/>
    <d v="2017-04-01T00:00:00"/>
    <x v="3"/>
    <x v="1"/>
    <n v="2366793"/>
    <n v="2.3667929999999999"/>
  </r>
  <r>
    <x v="2"/>
    <d v="2017-05-01T00:00:00"/>
    <x v="4"/>
    <x v="1"/>
    <n v="2266793"/>
    <n v="2.2667929999999998"/>
  </r>
  <r>
    <x v="2"/>
    <d v="2017-06-01T00:00:00"/>
    <x v="5"/>
    <x v="1"/>
    <n v="2007060"/>
    <n v="2.0070600000000001"/>
  </r>
  <r>
    <x v="2"/>
    <d v="2017-07-01T00:00:00"/>
    <x v="6"/>
    <x v="1"/>
    <n v="1890870"/>
    <n v="1.8908700000000001"/>
  </r>
  <r>
    <x v="2"/>
    <d v="2017-08-01T00:00:00"/>
    <x v="7"/>
    <x v="1"/>
    <n v="1976980"/>
    <n v="1.97698"/>
  </r>
  <r>
    <x v="2"/>
    <d v="2017-09-01T00:00:00"/>
    <x v="8"/>
    <x v="1"/>
    <n v="2011280"/>
    <n v="2.0112800000000002"/>
  </r>
  <r>
    <x v="2"/>
    <d v="2017-10-01T00:00:00"/>
    <x v="9"/>
    <x v="1"/>
    <n v="2202316"/>
    <n v="2.2023160000000002"/>
  </r>
  <r>
    <x v="2"/>
    <d v="2017-11-01T00:00:00"/>
    <x v="10"/>
    <x v="1"/>
    <n v="1971438"/>
    <n v="1.971438"/>
  </r>
  <r>
    <x v="2"/>
    <d v="2017-12-01T00:00:00"/>
    <x v="11"/>
    <x v="1"/>
    <n v="4871416"/>
    <n v="4.871416"/>
  </r>
  <r>
    <x v="3"/>
    <d v="2017-01-01T00:00:00"/>
    <x v="0"/>
    <x v="1"/>
    <n v="174477"/>
    <n v="0.17447699999999999"/>
  </r>
  <r>
    <x v="3"/>
    <d v="2017-02-01T00:00:00"/>
    <x v="1"/>
    <x v="1"/>
    <n v="159659"/>
    <n v="0.159659"/>
  </r>
  <r>
    <x v="3"/>
    <d v="2017-03-01T00:00:00"/>
    <x v="2"/>
    <x v="1"/>
    <n v="323658"/>
    <n v="0.323658"/>
  </r>
  <r>
    <x v="3"/>
    <d v="2017-04-01T00:00:00"/>
    <x v="3"/>
    <x v="1"/>
    <n v="330540"/>
    <n v="0.33054"/>
  </r>
  <r>
    <x v="3"/>
    <d v="2017-05-01T00:00:00"/>
    <x v="4"/>
    <x v="1"/>
    <n v="468038"/>
    <n v="0.46803800000000001"/>
  </r>
  <r>
    <x v="3"/>
    <d v="2017-06-01T00:00:00"/>
    <x v="5"/>
    <x v="1"/>
    <n v="418103"/>
    <n v="0.418103"/>
  </r>
  <r>
    <x v="3"/>
    <d v="2017-07-01T00:00:00"/>
    <x v="6"/>
    <x v="1"/>
    <n v="247254"/>
    <n v="0.247254"/>
  </r>
  <r>
    <x v="3"/>
    <d v="2017-08-01T00:00:00"/>
    <x v="7"/>
    <x v="1"/>
    <n v="386458"/>
    <n v="0.38645800000000002"/>
  </r>
  <r>
    <x v="3"/>
    <d v="2017-09-01T00:00:00"/>
    <x v="8"/>
    <x v="1"/>
    <n v="143102"/>
    <n v="0.14310200000000001"/>
  </r>
  <r>
    <x v="3"/>
    <d v="2017-10-01T00:00:00"/>
    <x v="9"/>
    <x v="1"/>
    <n v="248504"/>
    <n v="0.248504"/>
  </r>
  <r>
    <x v="3"/>
    <d v="2017-11-01T00:00:00"/>
    <x v="10"/>
    <x v="1"/>
    <n v="348042"/>
    <n v="0.34804200000000002"/>
  </r>
  <r>
    <x v="3"/>
    <d v="2017-12-01T00:00:00"/>
    <x v="11"/>
    <x v="1"/>
    <n v="393566"/>
    <n v="0.39356600000000003"/>
  </r>
  <r>
    <x v="4"/>
    <d v="2017-01-01T00:00:00"/>
    <x v="0"/>
    <x v="1"/>
    <n v="12280"/>
    <n v="1.2279999999999999E-2"/>
  </r>
  <r>
    <x v="4"/>
    <d v="2017-02-01T00:00:00"/>
    <x v="1"/>
    <x v="1"/>
    <n v="12610"/>
    <n v="1.261E-2"/>
  </r>
  <r>
    <x v="4"/>
    <d v="2017-03-01T00:00:00"/>
    <x v="2"/>
    <x v="1"/>
    <n v="8450"/>
    <n v="8.4499999999999992E-3"/>
  </r>
  <r>
    <x v="4"/>
    <d v="2017-04-01T00:00:00"/>
    <x v="3"/>
    <x v="1"/>
    <n v="9788"/>
    <n v="9.7879999999999998E-3"/>
  </r>
  <r>
    <x v="4"/>
    <d v="2017-05-01T00:00:00"/>
    <x v="4"/>
    <x v="1"/>
    <n v="12130"/>
    <n v="1.213E-2"/>
  </r>
  <r>
    <x v="4"/>
    <d v="2017-06-01T00:00:00"/>
    <x v="5"/>
    <x v="1"/>
    <n v="13750"/>
    <n v="1.375E-2"/>
  </r>
  <r>
    <x v="4"/>
    <d v="2017-07-01T00:00:00"/>
    <x v="6"/>
    <x v="1"/>
    <n v="16050"/>
    <n v="1.6049999999999998E-2"/>
  </r>
  <r>
    <x v="4"/>
    <d v="2017-08-01T00:00:00"/>
    <x v="7"/>
    <x v="1"/>
    <n v="15680"/>
    <n v="1.5679999999999999E-2"/>
  </r>
  <r>
    <x v="4"/>
    <d v="2017-09-01T00:00:00"/>
    <x v="8"/>
    <x v="1"/>
    <n v="15600"/>
    <n v="1.5599999999999999E-2"/>
  </r>
  <r>
    <x v="4"/>
    <d v="2017-10-01T00:00:00"/>
    <x v="9"/>
    <x v="1"/>
    <n v="16130"/>
    <n v="1.6129999999999999E-2"/>
  </r>
  <r>
    <x v="4"/>
    <d v="2017-11-01T00:00:00"/>
    <x v="10"/>
    <x v="1"/>
    <n v="16360"/>
    <n v="1.636E-2"/>
  </r>
  <r>
    <x v="4"/>
    <d v="2017-12-01T00:00:00"/>
    <x v="11"/>
    <x v="1"/>
    <n v="16880"/>
    <n v="1.6879999999999999E-2"/>
  </r>
  <r>
    <x v="5"/>
    <d v="2017-01-01T00:00:00"/>
    <x v="0"/>
    <x v="1"/>
    <n v="96560"/>
    <n v="9.6560000000000007E-2"/>
  </r>
  <r>
    <x v="5"/>
    <d v="2017-02-01T00:00:00"/>
    <x v="1"/>
    <x v="1"/>
    <n v="96850"/>
    <n v="9.6850000000000006E-2"/>
  </r>
  <r>
    <x v="5"/>
    <d v="2017-03-01T00:00:00"/>
    <x v="2"/>
    <x v="1"/>
    <n v="81400"/>
    <n v="8.14E-2"/>
  </r>
  <r>
    <x v="5"/>
    <d v="2017-04-01T00:00:00"/>
    <x v="3"/>
    <x v="1"/>
    <n v="90700"/>
    <n v="9.0700000000000003E-2"/>
  </r>
  <r>
    <x v="5"/>
    <d v="2017-05-01T00:00:00"/>
    <x v="4"/>
    <x v="1"/>
    <n v="91150"/>
    <n v="9.1149999999999995E-2"/>
  </r>
  <r>
    <x v="5"/>
    <d v="2017-06-01T00:00:00"/>
    <x v="5"/>
    <x v="1"/>
    <n v="93650"/>
    <n v="9.3649999999999997E-2"/>
  </r>
  <r>
    <x v="5"/>
    <d v="2017-07-01T00:00:00"/>
    <x v="6"/>
    <x v="1"/>
    <n v="94700"/>
    <n v="9.4700000000000006E-2"/>
  </r>
  <r>
    <x v="5"/>
    <d v="2017-08-01T00:00:00"/>
    <x v="7"/>
    <x v="1"/>
    <n v="118350"/>
    <n v="0.11835"/>
  </r>
  <r>
    <x v="5"/>
    <d v="2017-09-01T00:00:00"/>
    <x v="8"/>
    <x v="1"/>
    <n v="112600"/>
    <n v="0.11260000000000001"/>
  </r>
  <r>
    <x v="5"/>
    <d v="2017-10-01T00:00:00"/>
    <x v="9"/>
    <x v="1"/>
    <n v="115250"/>
    <n v="0.11525000000000001"/>
  </r>
  <r>
    <x v="5"/>
    <d v="2017-11-01T00:00:00"/>
    <x v="10"/>
    <x v="1"/>
    <n v="116800"/>
    <n v="0.1168"/>
  </r>
  <r>
    <x v="5"/>
    <d v="2017-12-01T00:00:00"/>
    <x v="11"/>
    <x v="1"/>
    <n v="723000"/>
    <n v="0.72299999999999998"/>
  </r>
  <r>
    <x v="6"/>
    <d v="2017-01-01T00:00:00"/>
    <x v="0"/>
    <x v="1"/>
    <n v="214887"/>
    <n v="0.21488699999999999"/>
  </r>
  <r>
    <x v="6"/>
    <d v="2017-02-01T00:00:00"/>
    <x v="1"/>
    <x v="1"/>
    <n v="481110"/>
    <n v="0.48110999999999998"/>
  </r>
  <r>
    <x v="6"/>
    <d v="2017-03-01T00:00:00"/>
    <x v="2"/>
    <x v="1"/>
    <n v="155013"/>
    <n v="0.15501300000000001"/>
  </r>
  <r>
    <x v="6"/>
    <d v="2017-04-01T00:00:00"/>
    <x v="3"/>
    <x v="1"/>
    <n v="131426"/>
    <n v="0.13142599999999999"/>
  </r>
  <r>
    <x v="6"/>
    <d v="2017-05-01T00:00:00"/>
    <x v="4"/>
    <x v="1"/>
    <n v="131426"/>
    <n v="0.13142599999999999"/>
  </r>
  <r>
    <x v="6"/>
    <d v="2017-06-01T00:00:00"/>
    <x v="5"/>
    <x v="1"/>
    <n v="160182"/>
    <n v="0.16018199999999999"/>
  </r>
  <r>
    <x v="6"/>
    <d v="2017-07-01T00:00:00"/>
    <x v="6"/>
    <x v="1"/>
    <n v="160182"/>
    <n v="0.16018199999999999"/>
  </r>
  <r>
    <x v="6"/>
    <d v="2017-08-01T00:00:00"/>
    <x v="7"/>
    <x v="1"/>
    <n v="131485"/>
    <n v="0.13148499999999999"/>
  </r>
  <r>
    <x v="6"/>
    <d v="2017-09-01T00:00:00"/>
    <x v="8"/>
    <x v="1"/>
    <n v="123733"/>
    <n v="0.123733"/>
  </r>
  <r>
    <x v="6"/>
    <d v="2017-10-01T00:00:00"/>
    <x v="9"/>
    <x v="1"/>
    <n v="152898"/>
    <n v="0.15289800000000001"/>
  </r>
  <r>
    <x v="6"/>
    <d v="2017-11-01T00:00:00"/>
    <x v="10"/>
    <x v="1"/>
    <n v="188170"/>
    <n v="0.18817"/>
  </r>
  <r>
    <x v="6"/>
    <d v="2017-12-01T00:00:00"/>
    <x v="11"/>
    <x v="1"/>
    <n v="214887"/>
    <n v="0.21488699999999999"/>
  </r>
  <r>
    <x v="7"/>
    <d v="2017-01-01T00:00:00"/>
    <x v="0"/>
    <x v="1"/>
    <n v="58"/>
    <n v="5.8E-5"/>
  </r>
  <r>
    <x v="7"/>
    <d v="2017-02-01T00:00:00"/>
    <x v="1"/>
    <x v="1"/>
    <n v="50"/>
    <n v="5.0000000000000002E-5"/>
  </r>
  <r>
    <x v="7"/>
    <d v="2017-03-01T00:00:00"/>
    <x v="2"/>
    <x v="1"/>
    <n v="41"/>
    <n v="4.1E-5"/>
  </r>
  <r>
    <x v="7"/>
    <d v="2017-04-01T00:00:00"/>
    <x v="3"/>
    <x v="1"/>
    <n v="46"/>
    <n v="4.6E-5"/>
  </r>
  <r>
    <x v="7"/>
    <d v="2017-05-01T00:00:00"/>
    <x v="4"/>
    <x v="1"/>
    <n v="60"/>
    <n v="6.0000000000000002E-5"/>
  </r>
  <r>
    <x v="7"/>
    <d v="2017-06-01T00:00:00"/>
    <x v="5"/>
    <x v="1"/>
    <n v="41"/>
    <n v="4.1E-5"/>
  </r>
  <r>
    <x v="7"/>
    <d v="2017-07-01T00:00:00"/>
    <x v="6"/>
    <x v="1"/>
    <n v="41"/>
    <n v="4.1E-5"/>
  </r>
  <r>
    <x v="7"/>
    <d v="2017-08-01T00:00:00"/>
    <x v="7"/>
    <x v="1"/>
    <n v="40"/>
    <n v="4.0000000000000003E-5"/>
  </r>
  <r>
    <x v="7"/>
    <d v="2017-09-01T00:00:00"/>
    <x v="8"/>
    <x v="1"/>
    <n v="41"/>
    <n v="4.1E-5"/>
  </r>
  <r>
    <x v="7"/>
    <d v="2017-10-01T00:00:00"/>
    <x v="9"/>
    <x v="1"/>
    <n v="38"/>
    <n v="3.8000000000000002E-5"/>
  </r>
  <r>
    <x v="7"/>
    <d v="2017-11-01T00:00:00"/>
    <x v="10"/>
    <x v="1"/>
    <n v="43"/>
    <n v="4.3000000000000002E-5"/>
  </r>
  <r>
    <x v="7"/>
    <d v="2017-12-01T00:00:00"/>
    <x v="11"/>
    <x v="1"/>
    <n v="41"/>
    <n v="4.1E-5"/>
  </r>
  <r>
    <x v="8"/>
    <d v="2017-01-01T00:00:00"/>
    <x v="0"/>
    <x v="1"/>
    <n v="14425"/>
    <n v="1.4425E-2"/>
  </r>
  <r>
    <x v="8"/>
    <d v="2017-02-01T00:00:00"/>
    <x v="1"/>
    <x v="1"/>
    <n v="10845"/>
    <n v="1.0845E-2"/>
  </r>
  <r>
    <x v="8"/>
    <d v="2017-03-01T00:00:00"/>
    <x v="2"/>
    <x v="1"/>
    <n v="9625"/>
    <n v="9.6249999999999999E-3"/>
  </r>
  <r>
    <x v="8"/>
    <d v="2017-04-01T00:00:00"/>
    <x v="3"/>
    <x v="1"/>
    <n v="8630"/>
    <n v="8.6300000000000005E-3"/>
  </r>
  <r>
    <x v="8"/>
    <d v="2017-05-01T00:00:00"/>
    <x v="4"/>
    <x v="1"/>
    <n v="8890"/>
    <n v="8.8900000000000003E-3"/>
  </r>
  <r>
    <x v="8"/>
    <d v="2017-06-01T00:00:00"/>
    <x v="5"/>
    <x v="1"/>
    <n v="10542"/>
    <n v="1.0541999999999999E-2"/>
  </r>
  <r>
    <x v="8"/>
    <d v="2017-07-01T00:00:00"/>
    <x v="6"/>
    <x v="1"/>
    <n v="12350"/>
    <n v="1.235E-2"/>
  </r>
  <r>
    <x v="8"/>
    <d v="2017-08-01T00:00:00"/>
    <x v="7"/>
    <x v="1"/>
    <n v="10952"/>
    <n v="1.0952E-2"/>
  </r>
  <r>
    <x v="8"/>
    <d v="2017-09-01T00:00:00"/>
    <x v="8"/>
    <x v="1"/>
    <n v="7576"/>
    <n v="7.5760000000000003E-3"/>
  </r>
  <r>
    <x v="8"/>
    <d v="2017-10-01T00:00:00"/>
    <x v="9"/>
    <x v="1"/>
    <n v="8371"/>
    <n v="8.371E-3"/>
  </r>
  <r>
    <x v="8"/>
    <d v="2017-11-01T00:00:00"/>
    <x v="10"/>
    <x v="1"/>
    <n v="8705"/>
    <n v="8.7049999999999992E-3"/>
  </r>
  <r>
    <x v="8"/>
    <d v="2017-12-01T00:00:00"/>
    <x v="11"/>
    <x v="1"/>
    <n v="13065"/>
    <n v="1.3065E-2"/>
  </r>
  <r>
    <x v="9"/>
    <d v="2017-01-01T00:00:00"/>
    <x v="0"/>
    <x v="1"/>
    <n v="132528"/>
    <n v="0.13252800000000001"/>
  </r>
  <r>
    <x v="9"/>
    <d v="2017-02-01T00:00:00"/>
    <x v="1"/>
    <x v="1"/>
    <n v="115470"/>
    <n v="0.11547"/>
  </r>
  <r>
    <x v="9"/>
    <d v="2017-03-01T00:00:00"/>
    <x v="2"/>
    <x v="1"/>
    <n v="101878"/>
    <n v="0.101878"/>
  </r>
  <r>
    <x v="9"/>
    <d v="2017-04-01T00:00:00"/>
    <x v="3"/>
    <x v="1"/>
    <n v="135920"/>
    <n v="0.13592000000000001"/>
  </r>
  <r>
    <x v="9"/>
    <d v="2017-05-01T00:00:00"/>
    <x v="4"/>
    <x v="1"/>
    <n v="138799"/>
    <n v="0.13879900000000001"/>
  </r>
  <r>
    <x v="9"/>
    <d v="2017-06-01T00:00:00"/>
    <x v="5"/>
    <x v="1"/>
    <n v="138158"/>
    <n v="0.138158"/>
  </r>
  <r>
    <x v="9"/>
    <d v="2017-07-01T00:00:00"/>
    <x v="6"/>
    <x v="1"/>
    <n v="105102"/>
    <n v="0.105102"/>
  </r>
  <r>
    <x v="9"/>
    <d v="2017-08-01T00:00:00"/>
    <x v="7"/>
    <x v="1"/>
    <n v="129159"/>
    <n v="0.129159"/>
  </r>
  <r>
    <x v="9"/>
    <d v="2017-09-01T00:00:00"/>
    <x v="8"/>
    <x v="1"/>
    <n v="140821"/>
    <n v="0.140821"/>
  </r>
  <r>
    <x v="9"/>
    <d v="2017-10-01T00:00:00"/>
    <x v="9"/>
    <x v="1"/>
    <n v="155943"/>
    <n v="0.155943"/>
  </r>
  <r>
    <x v="9"/>
    <d v="2017-11-01T00:00:00"/>
    <x v="10"/>
    <x v="1"/>
    <n v="110800"/>
    <n v="0.1108"/>
  </r>
  <r>
    <x v="9"/>
    <d v="2017-12-01T00:00:00"/>
    <x v="11"/>
    <x v="1"/>
    <n v="137825"/>
    <n v="0.137825"/>
  </r>
  <r>
    <x v="10"/>
    <d v="2017-01-01T00:00:00"/>
    <x v="0"/>
    <x v="1"/>
    <n v="2241"/>
    <n v="2.2409999999999999E-3"/>
  </r>
  <r>
    <x v="10"/>
    <d v="2017-02-01T00:00:00"/>
    <x v="1"/>
    <x v="1"/>
    <n v="2490"/>
    <n v="2.49E-3"/>
  </r>
  <r>
    <x v="10"/>
    <d v="2017-03-01T00:00:00"/>
    <x v="2"/>
    <x v="1"/>
    <n v="2767"/>
    <n v="2.7669999999999999E-3"/>
  </r>
  <r>
    <x v="10"/>
    <d v="2017-04-01T00:00:00"/>
    <x v="3"/>
    <x v="1"/>
    <n v="3074"/>
    <n v="3.0739999999999999E-3"/>
  </r>
  <r>
    <x v="10"/>
    <d v="2017-05-01T00:00:00"/>
    <x v="4"/>
    <x v="1"/>
    <n v="3416"/>
    <n v="3.4160000000000002E-3"/>
  </r>
  <r>
    <x v="10"/>
    <d v="2017-06-01T00:00:00"/>
    <x v="5"/>
    <x v="1"/>
    <n v="3796"/>
    <n v="3.7959999999999999E-3"/>
  </r>
  <r>
    <x v="10"/>
    <d v="2017-07-01T00:00:00"/>
    <x v="6"/>
    <x v="1"/>
    <n v="3713"/>
    <n v="3.7130000000000002E-3"/>
  </r>
  <r>
    <x v="10"/>
    <d v="2017-08-01T00:00:00"/>
    <x v="7"/>
    <x v="1"/>
    <n v="3665"/>
    <n v="3.6649999999999999E-3"/>
  </r>
  <r>
    <x v="10"/>
    <d v="2017-09-01T00:00:00"/>
    <x v="8"/>
    <x v="1"/>
    <n v="3934"/>
    <n v="3.934E-3"/>
  </r>
  <r>
    <x v="10"/>
    <d v="2017-10-01T00:00:00"/>
    <x v="9"/>
    <x v="1"/>
    <n v="14050"/>
    <n v="1.405E-2"/>
  </r>
  <r>
    <x v="10"/>
    <d v="2017-11-01T00:00:00"/>
    <x v="10"/>
    <x v="1"/>
    <n v="3627"/>
    <n v="3.627E-3"/>
  </r>
  <r>
    <x v="10"/>
    <d v="2017-12-01T00:00:00"/>
    <x v="11"/>
    <x v="1"/>
    <n v="4218"/>
    <n v="4.2180000000000004E-3"/>
  </r>
  <r>
    <x v="11"/>
    <d v="2017-01-01T00:00:00"/>
    <x v="0"/>
    <x v="1"/>
    <n v="13260"/>
    <n v="1.3259999999999999E-2"/>
  </r>
  <r>
    <x v="11"/>
    <d v="2017-02-01T00:00:00"/>
    <x v="1"/>
    <x v="1"/>
    <n v="13045"/>
    <n v="1.3044999999999999E-2"/>
  </r>
  <r>
    <x v="11"/>
    <d v="2017-03-01T00:00:00"/>
    <x v="2"/>
    <x v="1"/>
    <n v="9100"/>
    <n v="9.1000000000000004E-3"/>
  </r>
  <r>
    <x v="11"/>
    <d v="2017-04-01T00:00:00"/>
    <x v="3"/>
    <x v="1"/>
    <n v="9140"/>
    <n v="9.1400000000000006E-3"/>
  </r>
  <r>
    <x v="11"/>
    <d v="2017-05-01T00:00:00"/>
    <x v="4"/>
    <x v="1"/>
    <n v="10220"/>
    <n v="1.022E-2"/>
  </r>
  <r>
    <x v="11"/>
    <d v="2017-06-01T00:00:00"/>
    <x v="5"/>
    <x v="1"/>
    <n v="10130"/>
    <n v="1.013E-2"/>
  </r>
  <r>
    <x v="11"/>
    <d v="2017-07-01T00:00:00"/>
    <x v="6"/>
    <x v="1"/>
    <n v="10170"/>
    <n v="1.017E-2"/>
  </r>
  <r>
    <x v="11"/>
    <d v="2017-08-01T00:00:00"/>
    <x v="7"/>
    <x v="1"/>
    <n v="12520"/>
    <n v="1.252E-2"/>
  </r>
  <r>
    <x v="11"/>
    <d v="2017-09-01T00:00:00"/>
    <x v="8"/>
    <x v="1"/>
    <n v="13140"/>
    <n v="1.3140000000000001E-2"/>
  </r>
  <r>
    <x v="11"/>
    <d v="2017-10-01T00:00:00"/>
    <x v="9"/>
    <x v="1"/>
    <n v="13750"/>
    <n v="1.375E-2"/>
  </r>
  <r>
    <x v="11"/>
    <d v="2017-11-01T00:00:00"/>
    <x v="10"/>
    <x v="1"/>
    <n v="13560"/>
    <n v="1.3559999999999999E-2"/>
  </r>
  <r>
    <x v="11"/>
    <d v="2017-12-01T00:00:00"/>
    <x v="11"/>
    <x v="1"/>
    <n v="13780"/>
    <n v="1.3780000000000001E-2"/>
  </r>
  <r>
    <x v="12"/>
    <d v="2017-01-01T00:00:00"/>
    <x v="0"/>
    <x v="1"/>
    <n v="446135"/>
    <n v="0.446135"/>
  </r>
  <r>
    <x v="12"/>
    <d v="2017-02-01T00:00:00"/>
    <x v="1"/>
    <x v="1"/>
    <n v="805392"/>
    <n v="0.805392"/>
  </r>
  <r>
    <x v="12"/>
    <d v="2017-03-01T00:00:00"/>
    <x v="2"/>
    <x v="1"/>
    <n v="178256"/>
    <n v="0.178256"/>
  </r>
  <r>
    <x v="12"/>
    <d v="2017-04-01T00:00:00"/>
    <x v="3"/>
    <x v="1"/>
    <n v="208694"/>
    <n v="0.20869399999999999"/>
  </r>
  <r>
    <x v="12"/>
    <d v="2017-05-01T00:00:00"/>
    <x v="4"/>
    <x v="1"/>
    <n v="214209"/>
    <n v="0.21420900000000001"/>
  </r>
  <r>
    <x v="12"/>
    <d v="2017-06-01T00:00:00"/>
    <x v="5"/>
    <x v="1"/>
    <n v="179210"/>
    <n v="0.17921000000000001"/>
  </r>
  <r>
    <x v="12"/>
    <d v="2017-07-01T00:00:00"/>
    <x v="6"/>
    <x v="1"/>
    <n v="179099"/>
    <n v="0.17909900000000001"/>
  </r>
  <r>
    <x v="12"/>
    <d v="2017-08-01T00:00:00"/>
    <x v="7"/>
    <x v="1"/>
    <n v="215229"/>
    <n v="0.215229"/>
  </r>
  <r>
    <x v="12"/>
    <d v="2017-09-01T00:00:00"/>
    <x v="8"/>
    <x v="1"/>
    <n v="180675"/>
    <n v="0.180675"/>
  </r>
  <r>
    <x v="12"/>
    <d v="2017-10-01T00:00:00"/>
    <x v="9"/>
    <x v="1"/>
    <n v="196103"/>
    <n v="0.196103"/>
  </r>
  <r>
    <x v="12"/>
    <d v="2017-11-01T00:00:00"/>
    <x v="10"/>
    <x v="1"/>
    <n v="259060"/>
    <n v="0.25906000000000001"/>
  </r>
  <r>
    <x v="12"/>
    <d v="2017-12-01T00:00:00"/>
    <x v="11"/>
    <x v="1"/>
    <n v="426167"/>
    <n v="0.42616700000000002"/>
  </r>
  <r>
    <x v="13"/>
    <d v="2017-01-01T00:00:00"/>
    <x v="0"/>
    <x v="1"/>
    <n v="2937"/>
    <n v="2.9369999999999999E-3"/>
  </r>
  <r>
    <x v="13"/>
    <d v="2017-02-01T00:00:00"/>
    <x v="1"/>
    <x v="1"/>
    <n v="3130"/>
    <n v="3.13E-3"/>
  </r>
  <r>
    <x v="13"/>
    <d v="2017-03-01T00:00:00"/>
    <x v="2"/>
    <x v="1"/>
    <n v="2775"/>
    <n v="2.7750000000000001E-3"/>
  </r>
  <r>
    <x v="13"/>
    <d v="2017-04-01T00:00:00"/>
    <x v="3"/>
    <x v="1"/>
    <n v="1513"/>
    <n v="1.513E-3"/>
  </r>
  <r>
    <x v="13"/>
    <d v="2017-05-01T00:00:00"/>
    <x v="4"/>
    <x v="1"/>
    <n v="1424"/>
    <n v="1.4239999999999999E-3"/>
  </r>
  <r>
    <x v="13"/>
    <d v="2017-06-01T00:00:00"/>
    <x v="5"/>
    <x v="1"/>
    <n v="2119"/>
    <n v="2.1189999999999998E-3"/>
  </r>
  <r>
    <x v="13"/>
    <d v="2017-07-01T00:00:00"/>
    <x v="6"/>
    <x v="1"/>
    <n v="33591"/>
    <n v="3.3591000000000003E-2"/>
  </r>
  <r>
    <x v="13"/>
    <d v="2017-08-01T00:00:00"/>
    <x v="7"/>
    <x v="1"/>
    <n v="26104"/>
    <n v="2.6103999999999999E-2"/>
  </r>
  <r>
    <x v="13"/>
    <d v="2017-09-01T00:00:00"/>
    <x v="8"/>
    <x v="1"/>
    <n v="24297"/>
    <n v="2.4296999999999999E-2"/>
  </r>
  <r>
    <x v="13"/>
    <d v="2017-10-01T00:00:00"/>
    <x v="9"/>
    <x v="1"/>
    <n v="37671"/>
    <n v="3.7671000000000003E-2"/>
  </r>
  <r>
    <x v="13"/>
    <d v="2017-11-01T00:00:00"/>
    <x v="10"/>
    <x v="1"/>
    <n v="25737"/>
    <n v="2.5736999999999999E-2"/>
  </r>
  <r>
    <x v="13"/>
    <d v="2017-12-01T00:00:00"/>
    <x v="11"/>
    <x v="1"/>
    <n v="30328"/>
    <n v="3.0328000000000001E-2"/>
  </r>
  <r>
    <x v="14"/>
    <d v="2017-01-01T00:00:00"/>
    <x v="0"/>
    <x v="1"/>
    <n v="523000"/>
    <n v="0.52300000000000002"/>
  </r>
  <r>
    <x v="14"/>
    <d v="2017-02-01T00:00:00"/>
    <x v="1"/>
    <x v="1"/>
    <n v="543321"/>
    <n v="0.54332100000000005"/>
  </r>
  <r>
    <x v="14"/>
    <d v="2017-03-01T00:00:00"/>
    <x v="2"/>
    <x v="1"/>
    <n v="548535"/>
    <n v="0.54853499999999999"/>
  </r>
  <r>
    <x v="14"/>
    <d v="2017-04-01T00:00:00"/>
    <x v="3"/>
    <x v="1"/>
    <n v="554864"/>
    <n v="0.55486400000000002"/>
  </r>
  <r>
    <x v="14"/>
    <d v="2017-05-01T00:00:00"/>
    <x v="4"/>
    <x v="1"/>
    <n v="556891"/>
    <n v="0.55689100000000002"/>
  </r>
  <r>
    <x v="14"/>
    <d v="2017-06-01T00:00:00"/>
    <x v="5"/>
    <x v="1"/>
    <n v="561469"/>
    <n v="0.561469"/>
  </r>
  <r>
    <x v="14"/>
    <d v="2017-07-01T00:00:00"/>
    <x v="6"/>
    <x v="1"/>
    <n v="575300"/>
    <n v="0.57530000000000003"/>
  </r>
  <r>
    <x v="14"/>
    <d v="2017-08-01T00:00:00"/>
    <x v="7"/>
    <x v="1"/>
    <n v="632830"/>
    <n v="0.63283"/>
  </r>
  <r>
    <x v="14"/>
    <d v="2017-09-01T00:00:00"/>
    <x v="8"/>
    <x v="1"/>
    <n v="696113"/>
    <n v="0.69611299999999998"/>
  </r>
  <r>
    <x v="14"/>
    <d v="2017-10-01T00:00:00"/>
    <x v="9"/>
    <x v="1"/>
    <n v="765724"/>
    <n v="0.76572399999999996"/>
  </r>
  <r>
    <x v="14"/>
    <d v="2017-11-01T00:00:00"/>
    <x v="10"/>
    <x v="1"/>
    <n v="842296"/>
    <n v="0.84229600000000004"/>
  </r>
  <r>
    <x v="14"/>
    <d v="2017-12-01T00:00:00"/>
    <x v="11"/>
    <x v="1"/>
    <n v="926526"/>
    <n v="0.92652599999999996"/>
  </r>
  <r>
    <x v="15"/>
    <d v="2017-01-01T00:00:00"/>
    <x v="0"/>
    <x v="1"/>
    <n v="0"/>
    <n v="0"/>
  </r>
  <r>
    <x v="15"/>
    <d v="2017-02-01T00:00:00"/>
    <x v="1"/>
    <x v="1"/>
    <n v="0"/>
    <n v="0"/>
  </r>
  <r>
    <x v="15"/>
    <d v="2017-03-01T00:00:00"/>
    <x v="2"/>
    <x v="1"/>
    <n v="0"/>
    <n v="0"/>
  </r>
  <r>
    <x v="15"/>
    <d v="2017-04-01T00:00:00"/>
    <x v="3"/>
    <x v="1"/>
    <n v="0"/>
    <n v="0"/>
  </r>
  <r>
    <x v="15"/>
    <d v="2017-05-01T00:00:00"/>
    <x v="4"/>
    <x v="1"/>
    <n v="0"/>
    <n v="0"/>
  </r>
  <r>
    <x v="15"/>
    <d v="2017-06-01T00:00:00"/>
    <x v="5"/>
    <x v="1"/>
    <n v="0"/>
    <n v="0"/>
  </r>
  <r>
    <x v="15"/>
    <d v="2017-07-01T00:00:00"/>
    <x v="6"/>
    <x v="1"/>
    <n v="0"/>
    <n v="0"/>
  </r>
  <r>
    <x v="15"/>
    <d v="2017-08-01T00:00:00"/>
    <x v="7"/>
    <x v="1"/>
    <n v="0"/>
    <n v="0"/>
  </r>
  <r>
    <x v="15"/>
    <d v="2017-09-01T00:00:00"/>
    <x v="8"/>
    <x v="1"/>
    <n v="0"/>
    <n v="0"/>
  </r>
  <r>
    <x v="15"/>
    <d v="2017-10-01T00:00:00"/>
    <x v="9"/>
    <x v="1"/>
    <n v="0"/>
    <n v="0"/>
  </r>
  <r>
    <x v="15"/>
    <d v="2017-11-01T00:00:00"/>
    <x v="10"/>
    <x v="1"/>
    <n v="0"/>
    <n v="0"/>
  </r>
  <r>
    <x v="15"/>
    <d v="2017-12-01T00:00:00"/>
    <x v="11"/>
    <x v="1"/>
    <n v="0"/>
    <n v="0"/>
  </r>
  <r>
    <x v="16"/>
    <d v="2017-01-01T00:00:00"/>
    <x v="0"/>
    <x v="1"/>
    <n v="382879"/>
    <n v="0.38287900000000002"/>
  </r>
  <r>
    <x v="16"/>
    <d v="2017-02-01T00:00:00"/>
    <x v="1"/>
    <x v="1"/>
    <n v="286258"/>
    <n v="0.28625800000000001"/>
  </r>
  <r>
    <x v="16"/>
    <d v="2017-03-01T00:00:00"/>
    <x v="2"/>
    <x v="1"/>
    <n v="184508"/>
    <n v="0.18450800000000001"/>
  </r>
  <r>
    <x v="16"/>
    <d v="2017-04-01T00:00:00"/>
    <x v="3"/>
    <x v="1"/>
    <n v="183697"/>
    <n v="0.183697"/>
  </r>
  <r>
    <x v="16"/>
    <d v="2017-05-01T00:00:00"/>
    <x v="4"/>
    <x v="1"/>
    <n v="183697"/>
    <n v="0.183697"/>
  </r>
  <r>
    <x v="16"/>
    <d v="2017-06-01T00:00:00"/>
    <x v="5"/>
    <x v="1"/>
    <n v="180010"/>
    <n v="0.18001"/>
  </r>
  <r>
    <x v="16"/>
    <d v="2017-07-01T00:00:00"/>
    <x v="6"/>
    <x v="1"/>
    <n v="180010"/>
    <n v="0.18001"/>
  </r>
  <r>
    <x v="16"/>
    <d v="2017-08-01T00:00:00"/>
    <x v="7"/>
    <x v="1"/>
    <n v="181861"/>
    <n v="0.18186099999999999"/>
  </r>
  <r>
    <x v="16"/>
    <d v="2017-09-01T00:00:00"/>
    <x v="8"/>
    <x v="1"/>
    <n v="118010"/>
    <n v="0.11801"/>
  </r>
  <r>
    <x v="16"/>
    <d v="2017-10-01T00:00:00"/>
    <x v="9"/>
    <x v="1"/>
    <n v="201050"/>
    <n v="0.20105000000000001"/>
  </r>
  <r>
    <x v="16"/>
    <d v="2017-11-01T00:00:00"/>
    <x v="10"/>
    <x v="1"/>
    <n v="188786"/>
    <n v="0.18878600000000001"/>
  </r>
  <r>
    <x v="16"/>
    <d v="2017-12-01T00:00:00"/>
    <x v="11"/>
    <x v="1"/>
    <n v="382879"/>
    <n v="0.38287900000000002"/>
  </r>
  <r>
    <x v="17"/>
    <d v="2017-01-01T00:00:00"/>
    <x v="0"/>
    <x v="1"/>
    <n v="4447"/>
    <n v="4.4470000000000004E-3"/>
  </r>
  <r>
    <x v="17"/>
    <d v="2017-02-01T00:00:00"/>
    <x v="1"/>
    <x v="1"/>
    <n v="8652"/>
    <n v="8.652E-3"/>
  </r>
  <r>
    <x v="17"/>
    <d v="2017-03-01T00:00:00"/>
    <x v="2"/>
    <x v="1"/>
    <n v="8054"/>
    <n v="8.0540000000000004E-3"/>
  </r>
  <r>
    <x v="17"/>
    <d v="2017-04-01T00:00:00"/>
    <x v="3"/>
    <x v="1"/>
    <n v="44295"/>
    <n v="4.4295000000000001E-2"/>
  </r>
  <r>
    <x v="17"/>
    <d v="2017-05-01T00:00:00"/>
    <x v="4"/>
    <x v="1"/>
    <n v="10750"/>
    <n v="1.0749999999999999E-2"/>
  </r>
  <r>
    <x v="17"/>
    <d v="2017-06-01T00:00:00"/>
    <x v="5"/>
    <x v="1"/>
    <n v="37879"/>
    <n v="3.7879000000000003E-2"/>
  </r>
  <r>
    <x v="17"/>
    <d v="2017-07-01T00:00:00"/>
    <x v="6"/>
    <x v="1"/>
    <n v="21361"/>
    <n v="2.1361000000000002E-2"/>
  </r>
  <r>
    <x v="17"/>
    <d v="2017-08-01T00:00:00"/>
    <x v="7"/>
    <x v="1"/>
    <n v="9363"/>
    <n v="9.3629999999999998E-3"/>
  </r>
  <r>
    <x v="17"/>
    <d v="2017-09-01T00:00:00"/>
    <x v="8"/>
    <x v="1"/>
    <n v="17465"/>
    <n v="1.7465000000000001E-2"/>
  </r>
  <r>
    <x v="17"/>
    <d v="2017-10-01T00:00:00"/>
    <x v="9"/>
    <x v="1"/>
    <n v="36066"/>
    <n v="3.6066000000000001E-2"/>
  </r>
  <r>
    <x v="17"/>
    <d v="2017-11-01T00:00:00"/>
    <x v="10"/>
    <x v="1"/>
    <n v="17687"/>
    <n v="1.7687000000000001E-2"/>
  </r>
  <r>
    <x v="17"/>
    <d v="2017-12-01T00:00:00"/>
    <x v="11"/>
    <x v="1"/>
    <n v="25897"/>
    <n v="2.5897E-2"/>
  </r>
  <r>
    <x v="18"/>
    <d v="2017-01-01T00:00:00"/>
    <x v="0"/>
    <x v="1"/>
    <n v="340311"/>
    <n v="0.34031099999999997"/>
  </r>
  <r>
    <x v="18"/>
    <d v="2017-02-01T00:00:00"/>
    <x v="1"/>
    <x v="1"/>
    <n v="415326"/>
    <n v="0.41532599999999997"/>
  </r>
  <r>
    <x v="18"/>
    <d v="2017-03-01T00:00:00"/>
    <x v="2"/>
    <x v="1"/>
    <n v="442057"/>
    <n v="0.44205699999999998"/>
  </r>
  <r>
    <x v="18"/>
    <d v="2017-04-01T00:00:00"/>
    <x v="3"/>
    <x v="1"/>
    <n v="274132"/>
    <n v="0.27413199999999999"/>
  </r>
  <r>
    <x v="18"/>
    <d v="2017-05-01T00:00:00"/>
    <x v="4"/>
    <x v="1"/>
    <n v="297233"/>
    <n v="0.29723300000000002"/>
  </r>
  <r>
    <x v="18"/>
    <d v="2017-06-01T00:00:00"/>
    <x v="5"/>
    <x v="1"/>
    <n v="340359"/>
    <n v="0.34035900000000002"/>
  </r>
  <r>
    <x v="18"/>
    <d v="2017-07-01T00:00:00"/>
    <x v="6"/>
    <x v="1"/>
    <n v="328101"/>
    <n v="0.32810099999999998"/>
  </r>
  <r>
    <x v="18"/>
    <d v="2017-08-01T00:00:00"/>
    <x v="7"/>
    <x v="1"/>
    <n v="340430"/>
    <n v="0.34043000000000001"/>
  </r>
  <r>
    <x v="18"/>
    <d v="2017-09-01T00:00:00"/>
    <x v="8"/>
    <x v="1"/>
    <n v="528540"/>
    <n v="0.52854000000000001"/>
  </r>
  <r>
    <x v="18"/>
    <d v="2017-10-01T00:00:00"/>
    <x v="9"/>
    <x v="1"/>
    <n v="388644"/>
    <n v="0.38864399999999999"/>
  </r>
  <r>
    <x v="18"/>
    <d v="2017-11-01T00:00:00"/>
    <x v="10"/>
    <x v="1"/>
    <n v="369365"/>
    <n v="0.369365"/>
  </r>
  <r>
    <x v="18"/>
    <d v="2017-12-01T00:00:00"/>
    <x v="11"/>
    <x v="1"/>
    <n v="340585"/>
    <n v="0.34058500000000003"/>
  </r>
  <r>
    <x v="19"/>
    <d v="2017-01-01T00:00:00"/>
    <x v="0"/>
    <x v="1"/>
    <n v="613"/>
    <n v="6.1300000000000005E-4"/>
  </r>
  <r>
    <x v="19"/>
    <d v="2017-02-01T00:00:00"/>
    <x v="1"/>
    <x v="1"/>
    <n v="1752"/>
    <n v="1.7520000000000001E-3"/>
  </r>
  <r>
    <x v="19"/>
    <d v="2017-03-01T00:00:00"/>
    <x v="2"/>
    <x v="1"/>
    <n v="660"/>
    <n v="6.6E-4"/>
  </r>
  <r>
    <x v="19"/>
    <d v="2017-04-01T00:00:00"/>
    <x v="3"/>
    <x v="1"/>
    <n v="1048"/>
    <n v="1.0480000000000001E-3"/>
  </r>
  <r>
    <x v="19"/>
    <d v="2017-05-01T00:00:00"/>
    <x v="4"/>
    <x v="1"/>
    <n v="1341"/>
    <n v="1.341E-3"/>
  </r>
  <r>
    <x v="19"/>
    <d v="2017-06-01T00:00:00"/>
    <x v="5"/>
    <x v="1"/>
    <n v="2391"/>
    <n v="2.3909999999999999E-3"/>
  </r>
  <r>
    <x v="19"/>
    <d v="2017-07-01T00:00:00"/>
    <x v="6"/>
    <x v="1"/>
    <n v="1520"/>
    <n v="1.5200000000000001E-3"/>
  </r>
  <r>
    <x v="19"/>
    <d v="2017-08-01T00:00:00"/>
    <x v="7"/>
    <x v="1"/>
    <n v="1583"/>
    <n v="1.583E-3"/>
  </r>
  <r>
    <x v="19"/>
    <d v="2017-09-01T00:00:00"/>
    <x v="8"/>
    <x v="1"/>
    <n v="933"/>
    <n v="9.3300000000000002E-4"/>
  </r>
  <r>
    <x v="19"/>
    <d v="2017-10-01T00:00:00"/>
    <x v="9"/>
    <x v="1"/>
    <n v="6644"/>
    <n v="6.6439999999999997E-3"/>
  </r>
  <r>
    <x v="19"/>
    <d v="2017-11-01T00:00:00"/>
    <x v="10"/>
    <x v="1"/>
    <n v="1677"/>
    <n v="1.6770000000000001E-3"/>
  </r>
  <r>
    <x v="19"/>
    <d v="2017-12-01T00:00:00"/>
    <x v="11"/>
    <x v="1"/>
    <n v="1787"/>
    <n v="1.787E-3"/>
  </r>
  <r>
    <x v="20"/>
    <d v="2017-01-01T00:00:00"/>
    <x v="0"/>
    <x v="1"/>
    <n v="1345"/>
    <n v="1.3450000000000001E-3"/>
  </r>
  <r>
    <x v="20"/>
    <d v="2017-02-01T00:00:00"/>
    <x v="1"/>
    <x v="1"/>
    <n v="1378"/>
    <n v="1.3780000000000001E-3"/>
  </r>
  <r>
    <x v="20"/>
    <d v="2017-03-01T00:00:00"/>
    <x v="2"/>
    <x v="1"/>
    <n v="965"/>
    <n v="9.6500000000000004E-4"/>
  </r>
  <r>
    <x v="20"/>
    <d v="2017-04-01T00:00:00"/>
    <x v="3"/>
    <x v="1"/>
    <n v="750"/>
    <n v="7.5000000000000002E-4"/>
  </r>
  <r>
    <x v="20"/>
    <d v="2017-05-01T00:00:00"/>
    <x v="4"/>
    <x v="1"/>
    <n v="640"/>
    <n v="6.4000000000000005E-4"/>
  </r>
  <r>
    <x v="20"/>
    <d v="2017-06-01T00:00:00"/>
    <x v="5"/>
    <x v="1"/>
    <n v="885"/>
    <n v="8.8500000000000004E-4"/>
  </r>
  <r>
    <x v="20"/>
    <d v="2017-07-01T00:00:00"/>
    <x v="6"/>
    <x v="1"/>
    <n v="1095"/>
    <n v="1.0950000000000001E-3"/>
  </r>
  <r>
    <x v="20"/>
    <d v="2017-08-01T00:00:00"/>
    <x v="7"/>
    <x v="1"/>
    <n v="1385"/>
    <n v="1.3849999999999999E-3"/>
  </r>
  <r>
    <x v="20"/>
    <d v="2017-09-01T00:00:00"/>
    <x v="8"/>
    <x v="1"/>
    <n v="1155"/>
    <n v="1.155E-3"/>
  </r>
  <r>
    <x v="20"/>
    <d v="2017-10-01T00:00:00"/>
    <x v="9"/>
    <x v="1"/>
    <n v="1595"/>
    <n v="1.5950000000000001E-3"/>
  </r>
  <r>
    <x v="20"/>
    <d v="2017-11-01T00:00:00"/>
    <x v="10"/>
    <x v="1"/>
    <n v="1940"/>
    <n v="1.9400000000000001E-3"/>
  </r>
  <r>
    <x v="20"/>
    <d v="2017-12-01T00:00:00"/>
    <x v="11"/>
    <x v="1"/>
    <n v="1765"/>
    <n v="1.7650000000000001E-3"/>
  </r>
  <r>
    <x v="21"/>
    <d v="2017-01-01T00:00:00"/>
    <x v="0"/>
    <x v="1"/>
    <n v="615842"/>
    <n v="0.615842"/>
  </r>
  <r>
    <x v="21"/>
    <d v="2017-02-01T00:00:00"/>
    <x v="1"/>
    <x v="1"/>
    <n v="1255569"/>
    <n v="1.2555689999999999"/>
  </r>
  <r>
    <x v="21"/>
    <d v="2017-03-01T00:00:00"/>
    <x v="2"/>
    <x v="1"/>
    <n v="1030441"/>
    <n v="1.0304409999999999"/>
  </r>
  <r>
    <x v="21"/>
    <d v="2017-04-01T00:00:00"/>
    <x v="3"/>
    <x v="1"/>
    <n v="1146782"/>
    <n v="1.146782"/>
  </r>
  <r>
    <x v="21"/>
    <d v="2017-05-01T00:00:00"/>
    <x v="4"/>
    <x v="1"/>
    <n v="1117228"/>
    <n v="1.1172280000000001"/>
  </r>
  <r>
    <x v="21"/>
    <d v="2017-06-01T00:00:00"/>
    <x v="5"/>
    <x v="1"/>
    <n v="1113882"/>
    <n v="1.113882"/>
  </r>
  <r>
    <x v="21"/>
    <d v="2017-07-01T00:00:00"/>
    <x v="6"/>
    <x v="1"/>
    <n v="462022"/>
    <n v="0.46202199999999999"/>
  </r>
  <r>
    <x v="21"/>
    <d v="2017-08-01T00:00:00"/>
    <x v="7"/>
    <x v="1"/>
    <n v="1004410"/>
    <n v="1.00441"/>
  </r>
  <r>
    <x v="21"/>
    <d v="2017-09-01T00:00:00"/>
    <x v="8"/>
    <x v="1"/>
    <n v="487060"/>
    <n v="0.48705999999999999"/>
  </r>
  <r>
    <x v="21"/>
    <d v="2017-10-01T00:00:00"/>
    <x v="9"/>
    <x v="1"/>
    <n v="845620"/>
    <n v="0.84562000000000004"/>
  </r>
  <r>
    <x v="21"/>
    <d v="2017-11-01T00:00:00"/>
    <x v="10"/>
    <x v="1"/>
    <n v="1191129"/>
    <n v="1.1911290000000001"/>
  </r>
  <r>
    <x v="21"/>
    <d v="2017-12-01T00:00:00"/>
    <x v="11"/>
    <x v="1"/>
    <n v="1649362"/>
    <n v="1.649362"/>
  </r>
  <r>
    <x v="22"/>
    <d v="2017-01-01T00:00:00"/>
    <x v="0"/>
    <x v="1"/>
    <n v="0"/>
    <n v="0"/>
  </r>
  <r>
    <x v="22"/>
    <d v="2017-02-01T00:00:00"/>
    <x v="1"/>
    <x v="1"/>
    <n v="0"/>
    <n v="0"/>
  </r>
  <r>
    <x v="22"/>
    <d v="2017-03-01T00:00:00"/>
    <x v="2"/>
    <x v="1"/>
    <n v="0"/>
    <n v="0"/>
  </r>
  <r>
    <x v="22"/>
    <d v="2017-04-01T00:00:00"/>
    <x v="3"/>
    <x v="1"/>
    <n v="0"/>
    <n v="0"/>
  </r>
  <r>
    <x v="22"/>
    <d v="2017-05-01T00:00:00"/>
    <x v="4"/>
    <x v="1"/>
    <n v="0"/>
    <n v="0"/>
  </r>
  <r>
    <x v="22"/>
    <d v="2017-06-01T00:00:00"/>
    <x v="5"/>
    <x v="1"/>
    <n v="0"/>
    <n v="0"/>
  </r>
  <r>
    <x v="22"/>
    <d v="2017-07-01T00:00:00"/>
    <x v="6"/>
    <x v="1"/>
    <n v="0"/>
    <n v="0"/>
  </r>
  <r>
    <x v="22"/>
    <d v="2017-08-01T00:00:00"/>
    <x v="7"/>
    <x v="1"/>
    <n v="0"/>
    <n v="0"/>
  </r>
  <r>
    <x v="22"/>
    <d v="2017-09-01T00:00:00"/>
    <x v="8"/>
    <x v="1"/>
    <n v="0"/>
    <n v="0"/>
  </r>
  <r>
    <x v="22"/>
    <d v="2017-10-01T00:00:00"/>
    <x v="9"/>
    <x v="1"/>
    <n v="0"/>
    <n v="0"/>
  </r>
  <r>
    <x v="22"/>
    <d v="2017-11-01T00:00:00"/>
    <x v="10"/>
    <x v="1"/>
    <n v="0"/>
    <n v="0"/>
  </r>
  <r>
    <x v="22"/>
    <d v="2017-12-01T00:00:00"/>
    <x v="11"/>
    <x v="1"/>
    <n v="0"/>
    <n v="0"/>
  </r>
  <r>
    <x v="23"/>
    <d v="2017-01-01T00:00:00"/>
    <x v="0"/>
    <x v="1"/>
    <n v="195000"/>
    <n v="0.19500000000000001"/>
  </r>
  <r>
    <x v="23"/>
    <d v="2017-02-01T00:00:00"/>
    <x v="1"/>
    <x v="1"/>
    <n v="140000"/>
    <n v="0.14000000000000001"/>
  </r>
  <r>
    <x v="23"/>
    <d v="2017-03-01T00:00:00"/>
    <x v="2"/>
    <x v="1"/>
    <n v="275000"/>
    <n v="0.27500000000000002"/>
  </r>
  <r>
    <x v="23"/>
    <d v="2017-04-01T00:00:00"/>
    <x v="3"/>
    <x v="1"/>
    <n v="215000"/>
    <n v="0.215"/>
  </r>
  <r>
    <x v="23"/>
    <d v="2017-05-01T00:00:00"/>
    <x v="4"/>
    <x v="1"/>
    <n v="215000"/>
    <n v="0.215"/>
  </r>
  <r>
    <x v="23"/>
    <d v="2017-06-01T00:00:00"/>
    <x v="5"/>
    <x v="1"/>
    <n v="180000"/>
    <n v="0.18"/>
  </r>
  <r>
    <x v="23"/>
    <d v="2017-07-01T00:00:00"/>
    <x v="6"/>
    <x v="1"/>
    <n v="195000"/>
    <n v="0.19500000000000001"/>
  </r>
  <r>
    <x v="23"/>
    <d v="2017-08-01T00:00:00"/>
    <x v="7"/>
    <x v="1"/>
    <n v="295000"/>
    <n v="0.29499999999999998"/>
  </r>
  <r>
    <x v="23"/>
    <d v="2017-09-01T00:00:00"/>
    <x v="8"/>
    <x v="1"/>
    <n v="200000"/>
    <n v="0.2"/>
  </r>
  <r>
    <x v="23"/>
    <d v="2017-10-01T00:00:00"/>
    <x v="9"/>
    <x v="1"/>
    <n v="232000"/>
    <n v="0.23200000000000001"/>
  </r>
  <r>
    <x v="23"/>
    <d v="2017-11-01T00:00:00"/>
    <x v="10"/>
    <x v="1"/>
    <n v="324500"/>
    <n v="0.32450000000000001"/>
  </r>
  <r>
    <x v="23"/>
    <d v="2017-12-01T00:00:00"/>
    <x v="11"/>
    <x v="1"/>
    <n v="356950"/>
    <n v="0.35694999999999999"/>
  </r>
  <r>
    <x v="24"/>
    <d v="2017-01-01T00:00:00"/>
    <x v="0"/>
    <x v="1"/>
    <n v="80500"/>
    <n v="8.0500000000000002E-2"/>
  </r>
  <r>
    <x v="24"/>
    <d v="2017-02-01T00:00:00"/>
    <x v="1"/>
    <x v="1"/>
    <n v="80500"/>
    <n v="8.0500000000000002E-2"/>
  </r>
  <r>
    <x v="24"/>
    <d v="2017-03-01T00:00:00"/>
    <x v="2"/>
    <x v="1"/>
    <n v="80500"/>
    <n v="8.0500000000000002E-2"/>
  </r>
  <r>
    <x v="24"/>
    <d v="2017-04-01T00:00:00"/>
    <x v="3"/>
    <x v="1"/>
    <n v="80500"/>
    <n v="8.0500000000000002E-2"/>
  </r>
  <r>
    <x v="24"/>
    <d v="2017-05-01T00:00:00"/>
    <x v="4"/>
    <x v="1"/>
    <n v="80500"/>
    <n v="8.0500000000000002E-2"/>
  </r>
  <r>
    <x v="24"/>
    <d v="2017-06-01T00:00:00"/>
    <x v="5"/>
    <x v="1"/>
    <n v="60000"/>
    <n v="0.06"/>
  </r>
  <r>
    <x v="24"/>
    <d v="2017-07-01T00:00:00"/>
    <x v="6"/>
    <x v="1"/>
    <n v="88550"/>
    <n v="8.8550000000000004E-2"/>
  </r>
  <r>
    <x v="24"/>
    <d v="2017-08-01T00:00:00"/>
    <x v="7"/>
    <x v="1"/>
    <n v="97405"/>
    <n v="9.7405000000000005E-2"/>
  </r>
  <r>
    <x v="24"/>
    <d v="2017-09-01T00:00:00"/>
    <x v="8"/>
    <x v="1"/>
    <n v="107146"/>
    <n v="0.10714600000000001"/>
  </r>
  <r>
    <x v="24"/>
    <d v="2017-10-01T00:00:00"/>
    <x v="9"/>
    <x v="1"/>
    <n v="117861"/>
    <n v="0.11786099999999999"/>
  </r>
  <r>
    <x v="24"/>
    <d v="2017-11-01T00:00:00"/>
    <x v="10"/>
    <x v="1"/>
    <n v="129647"/>
    <n v="0.12964700000000001"/>
  </r>
  <r>
    <x v="24"/>
    <d v="2017-12-01T00:00:00"/>
    <x v="11"/>
    <x v="1"/>
    <n v="142612"/>
    <n v="0.14261199999999999"/>
  </r>
  <r>
    <x v="25"/>
    <d v="2017-01-01T00:00:00"/>
    <x v="0"/>
    <x v="1"/>
    <n v="0"/>
    <n v="0"/>
  </r>
  <r>
    <x v="25"/>
    <d v="2017-02-01T00:00:00"/>
    <x v="1"/>
    <x v="1"/>
    <n v="0"/>
    <n v="0"/>
  </r>
  <r>
    <x v="25"/>
    <d v="2017-03-01T00:00:00"/>
    <x v="2"/>
    <x v="1"/>
    <n v="0"/>
    <n v="0"/>
  </r>
  <r>
    <x v="25"/>
    <d v="2017-04-01T00:00:00"/>
    <x v="3"/>
    <x v="1"/>
    <n v="0"/>
    <n v="0"/>
  </r>
  <r>
    <x v="25"/>
    <d v="2017-05-01T00:00:00"/>
    <x v="4"/>
    <x v="1"/>
    <n v="0"/>
    <n v="0"/>
  </r>
  <r>
    <x v="25"/>
    <d v="2017-06-01T00:00:00"/>
    <x v="5"/>
    <x v="1"/>
    <n v="0"/>
    <n v="0"/>
  </r>
  <r>
    <x v="25"/>
    <d v="2017-07-01T00:00:00"/>
    <x v="6"/>
    <x v="1"/>
    <n v="0"/>
    <n v="0"/>
  </r>
  <r>
    <x v="25"/>
    <d v="2017-08-01T00:00:00"/>
    <x v="7"/>
    <x v="1"/>
    <n v="0"/>
    <n v="0"/>
  </r>
  <r>
    <x v="25"/>
    <d v="2017-09-01T00:00:00"/>
    <x v="8"/>
    <x v="1"/>
    <n v="0"/>
    <n v="0"/>
  </r>
  <r>
    <x v="25"/>
    <d v="2017-10-01T00:00:00"/>
    <x v="9"/>
    <x v="1"/>
    <n v="0"/>
    <n v="0"/>
  </r>
  <r>
    <x v="25"/>
    <d v="2017-11-01T00:00:00"/>
    <x v="10"/>
    <x v="1"/>
    <n v="0"/>
    <n v="0"/>
  </r>
  <r>
    <x v="25"/>
    <d v="2017-12-01T00:00:00"/>
    <x v="11"/>
    <x v="1"/>
    <n v="0"/>
    <n v="0"/>
  </r>
  <r>
    <x v="26"/>
    <d v="2017-01-01T00:00:00"/>
    <x v="0"/>
    <x v="1"/>
    <n v="0"/>
    <n v="0"/>
  </r>
  <r>
    <x v="26"/>
    <d v="2017-02-01T00:00:00"/>
    <x v="1"/>
    <x v="1"/>
    <n v="0"/>
    <n v="0"/>
  </r>
  <r>
    <x v="26"/>
    <d v="2017-03-01T00:00:00"/>
    <x v="2"/>
    <x v="1"/>
    <n v="0"/>
    <n v="0"/>
  </r>
  <r>
    <x v="26"/>
    <d v="2017-04-01T00:00:00"/>
    <x v="3"/>
    <x v="1"/>
    <n v="0"/>
    <n v="0"/>
  </r>
  <r>
    <x v="26"/>
    <d v="2017-05-01T00:00:00"/>
    <x v="4"/>
    <x v="1"/>
    <n v="0"/>
    <n v="0"/>
  </r>
  <r>
    <x v="26"/>
    <d v="2017-06-01T00:00:00"/>
    <x v="5"/>
    <x v="1"/>
    <n v="0"/>
    <n v="0"/>
  </r>
  <r>
    <x v="26"/>
    <d v="2017-07-01T00:00:00"/>
    <x v="6"/>
    <x v="1"/>
    <n v="0"/>
    <n v="0"/>
  </r>
  <r>
    <x v="26"/>
    <d v="2017-08-01T00:00:00"/>
    <x v="7"/>
    <x v="1"/>
    <n v="0"/>
    <n v="0"/>
  </r>
  <r>
    <x v="26"/>
    <d v="2017-09-01T00:00:00"/>
    <x v="8"/>
    <x v="1"/>
    <n v="0"/>
    <n v="0"/>
  </r>
  <r>
    <x v="26"/>
    <d v="2017-10-01T00:00:00"/>
    <x v="9"/>
    <x v="1"/>
    <n v="0"/>
    <n v="0"/>
  </r>
  <r>
    <x v="26"/>
    <d v="2017-11-01T00:00:00"/>
    <x v="10"/>
    <x v="1"/>
    <n v="0"/>
    <n v="0"/>
  </r>
  <r>
    <x v="26"/>
    <d v="2017-12-01T00:00:00"/>
    <x v="11"/>
    <x v="1"/>
    <n v="0"/>
    <n v="0"/>
  </r>
  <r>
    <x v="27"/>
    <d v="2017-01-01T00:00:00"/>
    <x v="0"/>
    <x v="1"/>
    <n v="22152"/>
    <n v="2.2152000000000002E-2"/>
  </r>
  <r>
    <x v="27"/>
    <d v="2017-02-01T00:00:00"/>
    <x v="1"/>
    <x v="1"/>
    <n v="22342"/>
    <n v="2.2342000000000001E-2"/>
  </r>
  <r>
    <x v="27"/>
    <d v="2017-03-01T00:00:00"/>
    <x v="2"/>
    <x v="1"/>
    <n v="20050"/>
    <n v="2.0049999999999998E-2"/>
  </r>
  <r>
    <x v="27"/>
    <d v="2017-04-01T00:00:00"/>
    <x v="3"/>
    <x v="1"/>
    <n v="11502"/>
    <n v="1.1502E-2"/>
  </r>
  <r>
    <x v="27"/>
    <d v="2017-05-01T00:00:00"/>
    <x v="4"/>
    <x v="1"/>
    <n v="11502"/>
    <n v="1.1502E-2"/>
  </r>
  <r>
    <x v="27"/>
    <d v="2017-06-01T00:00:00"/>
    <x v="5"/>
    <x v="1"/>
    <n v="19092"/>
    <n v="1.9092000000000001E-2"/>
  </r>
  <r>
    <x v="27"/>
    <d v="2017-07-01T00:00:00"/>
    <x v="6"/>
    <x v="1"/>
    <n v="19092"/>
    <n v="1.9092000000000001E-2"/>
  </r>
  <r>
    <x v="27"/>
    <d v="2017-08-01T00:00:00"/>
    <x v="7"/>
    <x v="1"/>
    <n v="21375"/>
    <n v="2.1375000000000002E-2"/>
  </r>
  <r>
    <x v="27"/>
    <d v="2017-09-01T00:00:00"/>
    <x v="8"/>
    <x v="1"/>
    <n v="35860"/>
    <n v="3.5860000000000003E-2"/>
  </r>
  <r>
    <x v="27"/>
    <d v="2017-10-01T00:00:00"/>
    <x v="9"/>
    <x v="1"/>
    <n v="21234"/>
    <n v="2.1233999999999999E-2"/>
  </r>
  <r>
    <x v="27"/>
    <d v="2017-11-01T00:00:00"/>
    <x v="10"/>
    <x v="1"/>
    <n v="18348"/>
    <n v="1.8348E-2"/>
  </r>
  <r>
    <x v="27"/>
    <d v="2017-12-01T00:00:00"/>
    <x v="11"/>
    <x v="1"/>
    <n v="22152"/>
    <n v="2.2152000000000002E-2"/>
  </r>
  <r>
    <x v="28"/>
    <d v="2017-01-01T00:00:00"/>
    <x v="0"/>
    <x v="1"/>
    <n v="8000"/>
    <n v="8.0000000000000002E-3"/>
  </r>
  <r>
    <x v="28"/>
    <d v="2017-02-01T00:00:00"/>
    <x v="1"/>
    <x v="1"/>
    <n v="8300"/>
    <n v="8.3000000000000001E-3"/>
  </r>
  <r>
    <x v="28"/>
    <d v="2017-03-01T00:00:00"/>
    <x v="2"/>
    <x v="1"/>
    <n v="7800"/>
    <n v="7.7999999999999996E-3"/>
  </r>
  <r>
    <x v="28"/>
    <d v="2017-04-01T00:00:00"/>
    <x v="3"/>
    <x v="1"/>
    <n v="7600"/>
    <n v="7.6E-3"/>
  </r>
  <r>
    <x v="28"/>
    <d v="2017-05-01T00:00:00"/>
    <x v="4"/>
    <x v="1"/>
    <n v="8500"/>
    <n v="8.5000000000000006E-3"/>
  </r>
  <r>
    <x v="28"/>
    <d v="2017-06-01T00:00:00"/>
    <x v="5"/>
    <x v="1"/>
    <n v="9000"/>
    <n v="8.9999999999999993E-3"/>
  </r>
  <r>
    <x v="28"/>
    <d v="2017-07-01T00:00:00"/>
    <x v="6"/>
    <x v="1"/>
    <n v="13600"/>
    <n v="1.3599999999999999E-2"/>
  </r>
  <r>
    <x v="28"/>
    <d v="2017-08-01T00:00:00"/>
    <x v="7"/>
    <x v="1"/>
    <n v="13650"/>
    <n v="1.3650000000000001E-2"/>
  </r>
  <r>
    <x v="28"/>
    <d v="2017-09-01T00:00:00"/>
    <x v="8"/>
    <x v="1"/>
    <n v="13800"/>
    <n v="1.38E-2"/>
  </r>
  <r>
    <x v="28"/>
    <d v="2017-10-01T00:00:00"/>
    <x v="9"/>
    <x v="1"/>
    <n v="16500"/>
    <n v="1.6500000000000001E-2"/>
  </r>
  <r>
    <x v="28"/>
    <d v="2017-11-01T00:00:00"/>
    <x v="10"/>
    <x v="1"/>
    <n v="16300"/>
    <n v="1.6299999999999999E-2"/>
  </r>
  <r>
    <x v="28"/>
    <d v="2017-12-01T00:00:00"/>
    <x v="11"/>
    <x v="1"/>
    <n v="21200"/>
    <n v="2.12E-2"/>
  </r>
  <r>
    <x v="29"/>
    <d v="2017-01-01T00:00:00"/>
    <x v="0"/>
    <x v="1"/>
    <n v="130608"/>
    <n v="0.130608"/>
  </r>
  <r>
    <x v="29"/>
    <d v="2017-02-01T00:00:00"/>
    <x v="1"/>
    <x v="1"/>
    <n v="126608"/>
    <n v="0.126608"/>
  </r>
  <r>
    <x v="29"/>
    <d v="2017-03-01T00:00:00"/>
    <x v="2"/>
    <x v="1"/>
    <n v="118298"/>
    <n v="0.118298"/>
  </r>
  <r>
    <x v="29"/>
    <d v="2017-04-01T00:00:00"/>
    <x v="3"/>
    <x v="1"/>
    <n v="107133"/>
    <n v="0.10713300000000001"/>
  </r>
  <r>
    <x v="29"/>
    <d v="2017-05-01T00:00:00"/>
    <x v="4"/>
    <x v="1"/>
    <n v="109915"/>
    <n v="0.109915"/>
  </r>
  <r>
    <x v="29"/>
    <d v="2017-06-01T00:00:00"/>
    <x v="5"/>
    <x v="1"/>
    <n v="111530"/>
    <n v="0.11153"/>
  </r>
  <r>
    <x v="29"/>
    <d v="2017-07-01T00:00:00"/>
    <x v="6"/>
    <x v="1"/>
    <n v="116545"/>
    <n v="0.116545"/>
  </r>
  <r>
    <x v="29"/>
    <d v="2017-08-01T00:00:00"/>
    <x v="7"/>
    <x v="1"/>
    <n v="116810"/>
    <n v="0.11681"/>
  </r>
  <r>
    <x v="29"/>
    <d v="2017-09-01T00:00:00"/>
    <x v="8"/>
    <x v="1"/>
    <n v="117150"/>
    <n v="0.11715"/>
  </r>
  <r>
    <x v="29"/>
    <d v="2017-10-01T00:00:00"/>
    <x v="9"/>
    <x v="1"/>
    <n v="119255"/>
    <n v="0.119255"/>
  </r>
  <r>
    <x v="29"/>
    <d v="2017-11-01T00:00:00"/>
    <x v="10"/>
    <x v="1"/>
    <n v="119360"/>
    <n v="0.11935999999999999"/>
  </r>
  <r>
    <x v="29"/>
    <d v="2017-12-01T00:00:00"/>
    <x v="11"/>
    <x v="1"/>
    <n v="126790"/>
    <n v="0.12679000000000001"/>
  </r>
  <r>
    <x v="30"/>
    <d v="2017-01-01T00:00:00"/>
    <x v="0"/>
    <x v="1"/>
    <n v="678000"/>
    <n v="0.67800000000000005"/>
  </r>
  <r>
    <x v="30"/>
    <d v="2017-02-01T00:00:00"/>
    <x v="1"/>
    <x v="1"/>
    <n v="540500"/>
    <n v="0.54049999999999998"/>
  </r>
  <r>
    <x v="30"/>
    <d v="2017-03-01T00:00:00"/>
    <x v="2"/>
    <x v="1"/>
    <n v="525588"/>
    <n v="0.52558800000000006"/>
  </r>
  <r>
    <x v="30"/>
    <d v="2017-04-01T00:00:00"/>
    <x v="3"/>
    <x v="1"/>
    <n v="570000"/>
    <n v="0.56999999999999995"/>
  </r>
  <r>
    <x v="30"/>
    <d v="2017-05-01T00:00:00"/>
    <x v="4"/>
    <x v="1"/>
    <n v="458700"/>
    <n v="0.4587"/>
  </r>
  <r>
    <x v="30"/>
    <d v="2017-06-01T00:00:00"/>
    <x v="5"/>
    <x v="1"/>
    <n v="685880"/>
    <n v="0.68588000000000005"/>
  </r>
  <r>
    <x v="30"/>
    <d v="2017-07-01T00:00:00"/>
    <x v="6"/>
    <x v="1"/>
    <n v="481240"/>
    <n v="0.48124"/>
  </r>
  <r>
    <x v="30"/>
    <d v="2017-08-01T00:00:00"/>
    <x v="7"/>
    <x v="1"/>
    <n v="680720"/>
    <n v="0.68071999999999999"/>
  </r>
  <r>
    <x v="30"/>
    <d v="2017-09-01T00:00:00"/>
    <x v="8"/>
    <x v="1"/>
    <n v="678925"/>
    <n v="0.678925"/>
  </r>
  <r>
    <x v="30"/>
    <d v="2017-10-01T00:00:00"/>
    <x v="9"/>
    <x v="1"/>
    <n v="683500"/>
    <n v="0.6835"/>
  </r>
  <r>
    <x v="30"/>
    <d v="2017-11-01T00:00:00"/>
    <x v="10"/>
    <x v="1"/>
    <n v="537600"/>
    <n v="0.53759999999999997"/>
  </r>
  <r>
    <x v="30"/>
    <d v="2017-12-01T00:00:00"/>
    <x v="11"/>
    <x v="1"/>
    <n v="481075"/>
    <n v="0.48107499999999997"/>
  </r>
  <r>
    <x v="0"/>
    <d v="2018-01-01T00:00:00"/>
    <x v="0"/>
    <x v="2"/>
    <n v="320356"/>
    <n v="0.32035599999999997"/>
  </r>
  <r>
    <x v="0"/>
    <d v="2018-02-01T00:00:00"/>
    <x v="1"/>
    <x v="2"/>
    <n v="36550"/>
    <n v="3.6549999999999999E-2"/>
  </r>
  <r>
    <x v="0"/>
    <d v="2018-03-01T00:00:00"/>
    <x v="2"/>
    <x v="2"/>
    <n v="23011"/>
    <n v="2.3011E-2"/>
  </r>
  <r>
    <x v="0"/>
    <d v="2018-04-01T00:00:00"/>
    <x v="3"/>
    <x v="2"/>
    <n v="14183"/>
    <n v="1.4182999999999999E-2"/>
  </r>
  <r>
    <x v="0"/>
    <d v="2018-05-01T00:00:00"/>
    <x v="4"/>
    <x v="2"/>
    <n v="8197"/>
    <n v="8.1969999999999994E-3"/>
  </r>
  <r>
    <x v="0"/>
    <d v="2018-06-01T00:00:00"/>
    <x v="5"/>
    <x v="2"/>
    <n v="12052"/>
    <n v="1.2052E-2"/>
  </r>
  <r>
    <x v="0"/>
    <d v="2018-07-01T00:00:00"/>
    <x v="6"/>
    <x v="2"/>
    <n v="24666"/>
    <n v="2.4666E-2"/>
  </r>
  <r>
    <x v="0"/>
    <d v="2018-08-01T00:00:00"/>
    <x v="7"/>
    <x v="2"/>
    <n v="38939"/>
    <n v="3.8939000000000001E-2"/>
  </r>
  <r>
    <x v="0"/>
    <d v="2018-09-01T00:00:00"/>
    <x v="8"/>
    <x v="2"/>
    <n v="25875"/>
    <n v="2.5874999999999999E-2"/>
  </r>
  <r>
    <x v="0"/>
    <d v="2018-10-01T00:00:00"/>
    <x v="9"/>
    <x v="2"/>
    <n v="30257"/>
    <n v="3.0256999999999999E-2"/>
  </r>
  <r>
    <x v="0"/>
    <d v="2018-11-01T00:00:00"/>
    <x v="10"/>
    <x v="2"/>
    <n v="49181"/>
    <n v="4.9181000000000002E-2"/>
  </r>
  <r>
    <x v="0"/>
    <d v="2018-12-01T00:00:00"/>
    <x v="11"/>
    <x v="2"/>
    <n v="61476"/>
    <n v="6.1476000000000003E-2"/>
  </r>
  <r>
    <x v="1"/>
    <d v="2018-01-01T00:00:00"/>
    <x v="0"/>
    <x v="2"/>
    <n v="421275"/>
    <n v="0.42127500000000001"/>
  </r>
  <r>
    <x v="1"/>
    <d v="2018-02-01T00:00:00"/>
    <x v="1"/>
    <x v="2"/>
    <n v="240634"/>
    <n v="0.24063399999999999"/>
  </r>
  <r>
    <x v="1"/>
    <d v="2018-03-01T00:00:00"/>
    <x v="2"/>
    <x v="2"/>
    <n v="421275"/>
    <n v="0.42127500000000001"/>
  </r>
  <r>
    <x v="1"/>
    <d v="2018-04-01T00:00:00"/>
    <x v="3"/>
    <x v="2"/>
    <n v="341258"/>
    <n v="0.34125800000000001"/>
  </r>
  <r>
    <x v="1"/>
    <d v="2018-05-01T00:00:00"/>
    <x v="4"/>
    <x v="2"/>
    <n v="291273"/>
    <n v="0.291273"/>
  </r>
  <r>
    <x v="1"/>
    <d v="2018-06-01T00:00:00"/>
    <x v="5"/>
    <x v="2"/>
    <n v="290512"/>
    <n v="0.29051199999999999"/>
  </r>
  <r>
    <x v="1"/>
    <d v="2018-07-01T00:00:00"/>
    <x v="6"/>
    <x v="2"/>
    <n v="220304"/>
    <n v="0.220304"/>
  </r>
  <r>
    <x v="1"/>
    <d v="2018-08-01T00:00:00"/>
    <x v="7"/>
    <x v="2"/>
    <n v="219548"/>
    <n v="0.21954799999999999"/>
  </r>
  <r>
    <x v="1"/>
    <d v="2018-09-01T00:00:00"/>
    <x v="8"/>
    <x v="2"/>
    <n v="334878"/>
    <n v="0.33487800000000001"/>
  </r>
  <r>
    <x v="1"/>
    <d v="2018-10-01T00:00:00"/>
    <x v="9"/>
    <x v="2"/>
    <n v="322974"/>
    <n v="0.32297399999999998"/>
  </r>
  <r>
    <x v="1"/>
    <d v="2018-11-01T00:00:00"/>
    <x v="10"/>
    <x v="2"/>
    <n v="253464"/>
    <n v="0.25346400000000002"/>
  </r>
  <r>
    <x v="1"/>
    <d v="2018-12-01T00:00:00"/>
    <x v="11"/>
    <x v="2"/>
    <n v="442483"/>
    <n v="0.44248300000000002"/>
  </r>
  <r>
    <x v="2"/>
    <d v="2018-01-01T00:00:00"/>
    <x v="0"/>
    <x v="2"/>
    <n v="1978396"/>
    <n v="1.978396"/>
  </r>
  <r>
    <x v="2"/>
    <d v="2018-02-01T00:00:00"/>
    <x v="1"/>
    <x v="2"/>
    <n v="1365837"/>
    <n v="1.365837"/>
  </r>
  <r>
    <x v="2"/>
    <d v="2018-03-01T00:00:00"/>
    <x v="2"/>
    <x v="2"/>
    <n v="1415938"/>
    <n v="1.4159379999999999"/>
  </r>
  <r>
    <x v="2"/>
    <d v="2018-04-01T00:00:00"/>
    <x v="3"/>
    <x v="2"/>
    <n v="1586375"/>
    <n v="1.5863750000000001"/>
  </r>
  <r>
    <x v="2"/>
    <d v="2018-05-01T00:00:00"/>
    <x v="4"/>
    <x v="2"/>
    <n v="1189492"/>
    <n v="1.189492"/>
  </r>
  <r>
    <x v="2"/>
    <d v="2018-06-01T00:00:00"/>
    <x v="5"/>
    <x v="2"/>
    <n v="1595067"/>
    <n v="1.595067"/>
  </r>
  <r>
    <x v="2"/>
    <d v="2018-07-01T00:00:00"/>
    <x v="6"/>
    <x v="2"/>
    <n v="1470042"/>
    <n v="1.4700420000000001"/>
  </r>
  <r>
    <x v="2"/>
    <d v="2018-08-01T00:00:00"/>
    <x v="7"/>
    <x v="2"/>
    <n v="1591470"/>
    <n v="1.5914699999999999"/>
  </r>
  <r>
    <x v="2"/>
    <d v="2018-09-01T00:00:00"/>
    <x v="8"/>
    <x v="2"/>
    <n v="1508086"/>
    <n v="1.508086"/>
  </r>
  <r>
    <x v="2"/>
    <d v="2018-10-01T00:00:00"/>
    <x v="9"/>
    <x v="2"/>
    <n v="2207478"/>
    <n v="2.2074780000000001"/>
  </r>
  <r>
    <x v="2"/>
    <d v="2018-11-01T00:00:00"/>
    <x v="10"/>
    <x v="2"/>
    <n v="1671320"/>
    <n v="1.6713199999999999"/>
  </r>
  <r>
    <x v="2"/>
    <d v="2018-12-01T00:00:00"/>
    <x v="11"/>
    <x v="2"/>
    <n v="1964150"/>
    <n v="1.9641500000000001"/>
  </r>
  <r>
    <x v="3"/>
    <d v="2018-01-01T00:00:00"/>
    <x v="0"/>
    <x v="2"/>
    <n v="614082"/>
    <n v="0.61408200000000002"/>
  </r>
  <r>
    <x v="3"/>
    <d v="2018-02-01T00:00:00"/>
    <x v="1"/>
    <x v="2"/>
    <n v="349576"/>
    <n v="0.349576"/>
  </r>
  <r>
    <x v="3"/>
    <d v="2018-03-01T00:00:00"/>
    <x v="2"/>
    <x v="2"/>
    <n v="416716"/>
    <n v="0.41671599999999998"/>
  </r>
  <r>
    <x v="3"/>
    <d v="2018-04-01T00:00:00"/>
    <x v="3"/>
    <x v="2"/>
    <n v="372874"/>
    <n v="0.37287399999999998"/>
  </r>
  <r>
    <x v="3"/>
    <d v="2018-05-01T00:00:00"/>
    <x v="4"/>
    <x v="2"/>
    <n v="641363"/>
    <n v="0.64136300000000002"/>
  </r>
  <r>
    <x v="3"/>
    <d v="2018-06-01T00:00:00"/>
    <x v="5"/>
    <x v="2"/>
    <n v="182505"/>
    <n v="0.182505"/>
  </r>
  <r>
    <x v="3"/>
    <d v="2018-07-01T00:00:00"/>
    <x v="6"/>
    <x v="2"/>
    <n v="182473"/>
    <n v="0.182473"/>
  </r>
  <r>
    <x v="3"/>
    <d v="2018-08-01T00:00:00"/>
    <x v="7"/>
    <x v="2"/>
    <n v="272685"/>
    <n v="0.27268500000000001"/>
  </r>
  <r>
    <x v="3"/>
    <d v="2018-09-01T00:00:00"/>
    <x v="8"/>
    <x v="2"/>
    <n v="273121"/>
    <n v="0.273121"/>
  </r>
  <r>
    <x v="3"/>
    <d v="2018-10-01T00:00:00"/>
    <x v="9"/>
    <x v="2"/>
    <n v="138206"/>
    <n v="0.138206"/>
  </r>
  <r>
    <x v="3"/>
    <d v="2018-11-01T00:00:00"/>
    <x v="10"/>
    <x v="2"/>
    <n v="277997"/>
    <n v="0.27799699999999999"/>
  </r>
  <r>
    <x v="3"/>
    <d v="2018-12-01T00:00:00"/>
    <x v="11"/>
    <x v="2"/>
    <n v="231323"/>
    <n v="0.231323"/>
  </r>
  <r>
    <x v="4"/>
    <d v="2018-01-01T00:00:00"/>
    <x v="0"/>
    <x v="2"/>
    <n v="17180"/>
    <n v="1.7180000000000001E-2"/>
  </r>
  <r>
    <x v="4"/>
    <d v="2018-02-01T00:00:00"/>
    <x v="1"/>
    <x v="2"/>
    <n v="18600"/>
    <n v="1.8599999999999998E-2"/>
  </r>
  <r>
    <x v="4"/>
    <d v="2018-03-01T00:00:00"/>
    <x v="2"/>
    <x v="2"/>
    <n v="17300"/>
    <n v="1.7299999999999999E-2"/>
  </r>
  <r>
    <x v="4"/>
    <d v="2018-04-01T00:00:00"/>
    <x v="3"/>
    <x v="2"/>
    <n v="18100"/>
    <n v="1.8100000000000002E-2"/>
  </r>
  <r>
    <x v="4"/>
    <d v="2018-05-01T00:00:00"/>
    <x v="4"/>
    <x v="2"/>
    <n v="19660"/>
    <n v="1.966E-2"/>
  </r>
  <r>
    <x v="4"/>
    <d v="2018-06-01T00:00:00"/>
    <x v="5"/>
    <x v="2"/>
    <n v="23050"/>
    <n v="2.3050000000000001E-2"/>
  </r>
  <r>
    <x v="4"/>
    <d v="2018-07-01T00:00:00"/>
    <x v="6"/>
    <x v="2"/>
    <n v="26280"/>
    <n v="2.6280000000000001E-2"/>
  </r>
  <r>
    <x v="4"/>
    <d v="2018-08-01T00:00:00"/>
    <x v="7"/>
    <x v="2"/>
    <n v="26020"/>
    <n v="2.6020000000000001E-2"/>
  </r>
  <r>
    <x v="4"/>
    <d v="2018-09-01T00:00:00"/>
    <x v="8"/>
    <x v="2"/>
    <n v="28830"/>
    <n v="2.8830000000000001E-2"/>
  </r>
  <r>
    <x v="4"/>
    <d v="2018-10-01T00:00:00"/>
    <x v="9"/>
    <x v="2"/>
    <n v="29470"/>
    <n v="2.947E-2"/>
  </r>
  <r>
    <x v="4"/>
    <d v="2018-11-01T00:00:00"/>
    <x v="10"/>
    <x v="2"/>
    <n v="29570"/>
    <n v="2.9569999999999999E-2"/>
  </r>
  <r>
    <x v="4"/>
    <d v="2018-12-01T00:00:00"/>
    <x v="11"/>
    <x v="2"/>
    <n v="36962"/>
    <n v="3.6962000000000002E-2"/>
  </r>
  <r>
    <x v="5"/>
    <d v="2018-01-01T00:00:00"/>
    <x v="0"/>
    <x v="2"/>
    <n v="6519850"/>
    <n v="6.5198499999999999"/>
  </r>
  <r>
    <x v="5"/>
    <d v="2018-02-01T00:00:00"/>
    <x v="1"/>
    <x v="2"/>
    <n v="8626250"/>
    <n v="8.6262500000000006"/>
  </r>
  <r>
    <x v="5"/>
    <d v="2018-03-01T00:00:00"/>
    <x v="2"/>
    <x v="2"/>
    <n v="146150"/>
    <n v="0.14615"/>
  </r>
  <r>
    <x v="5"/>
    <d v="2018-04-01T00:00:00"/>
    <x v="3"/>
    <x v="2"/>
    <n v="149150"/>
    <n v="0.14915"/>
  </r>
  <r>
    <x v="5"/>
    <d v="2018-05-01T00:00:00"/>
    <x v="4"/>
    <x v="2"/>
    <n v="152050"/>
    <n v="0.15204999999999999"/>
  </r>
  <r>
    <x v="5"/>
    <d v="2018-06-01T00:00:00"/>
    <x v="5"/>
    <x v="2"/>
    <n v="159400"/>
    <n v="0.15939999999999999"/>
  </r>
  <r>
    <x v="5"/>
    <d v="2018-07-01T00:00:00"/>
    <x v="6"/>
    <x v="2"/>
    <n v="128550"/>
    <n v="0.12855"/>
  </r>
  <r>
    <x v="5"/>
    <d v="2018-08-01T00:00:00"/>
    <x v="7"/>
    <x v="2"/>
    <n v="184700"/>
    <n v="0.1847"/>
  </r>
  <r>
    <x v="5"/>
    <d v="2018-09-01T00:00:00"/>
    <x v="8"/>
    <x v="2"/>
    <n v="192300"/>
    <n v="0.1923"/>
  </r>
  <r>
    <x v="5"/>
    <d v="2018-10-01T00:00:00"/>
    <x v="9"/>
    <x v="2"/>
    <n v="195400"/>
    <n v="0.19539999999999999"/>
  </r>
  <r>
    <x v="5"/>
    <d v="2018-11-01T00:00:00"/>
    <x v="10"/>
    <x v="2"/>
    <n v="196500"/>
    <n v="0.19650000000000001"/>
  </r>
  <r>
    <x v="5"/>
    <d v="2018-12-01T00:00:00"/>
    <x v="11"/>
    <x v="2"/>
    <n v="245625"/>
    <n v="0.24562500000000001"/>
  </r>
  <r>
    <x v="6"/>
    <d v="2018-01-01T00:00:00"/>
    <x v="0"/>
    <x v="2"/>
    <n v="146441"/>
    <n v="0.14644099999999999"/>
  </r>
  <r>
    <x v="6"/>
    <d v="2018-02-01T00:00:00"/>
    <x v="1"/>
    <x v="2"/>
    <n v="481110"/>
    <n v="0.48110999999999998"/>
  </r>
  <r>
    <x v="6"/>
    <d v="2018-03-01T00:00:00"/>
    <x v="2"/>
    <x v="2"/>
    <n v="155013"/>
    <n v="0.15501300000000001"/>
  </r>
  <r>
    <x v="6"/>
    <d v="2018-04-01T00:00:00"/>
    <x v="3"/>
    <x v="2"/>
    <n v="138673"/>
    <n v="0.13867299999999999"/>
  </r>
  <r>
    <x v="6"/>
    <d v="2018-05-01T00:00:00"/>
    <x v="4"/>
    <x v="2"/>
    <n v="131426"/>
    <n v="0.13142599999999999"/>
  </r>
  <r>
    <x v="6"/>
    <d v="2018-06-01T00:00:00"/>
    <x v="5"/>
    <x v="2"/>
    <n v="160182"/>
    <n v="0.16018199999999999"/>
  </r>
  <r>
    <x v="6"/>
    <d v="2018-07-01T00:00:00"/>
    <x v="6"/>
    <x v="2"/>
    <n v="114951"/>
    <n v="0.114951"/>
  </r>
  <r>
    <x v="6"/>
    <d v="2018-08-01T00:00:00"/>
    <x v="7"/>
    <x v="2"/>
    <n v="123733"/>
    <n v="0.123733"/>
  </r>
  <r>
    <x v="6"/>
    <d v="2018-09-01T00:00:00"/>
    <x v="8"/>
    <x v="2"/>
    <n v="121710"/>
    <n v="0.12171"/>
  </r>
  <r>
    <x v="6"/>
    <d v="2018-10-01T00:00:00"/>
    <x v="9"/>
    <x v="2"/>
    <n v="152898"/>
    <n v="0.15289800000000001"/>
  </r>
  <r>
    <x v="6"/>
    <d v="2018-11-01T00:00:00"/>
    <x v="10"/>
    <x v="2"/>
    <n v="128075"/>
    <n v="0.12807499999999999"/>
  </r>
  <r>
    <x v="6"/>
    <d v="2018-12-01T00:00:00"/>
    <x v="11"/>
    <x v="2"/>
    <n v="182333"/>
    <n v="0.182333"/>
  </r>
  <r>
    <x v="7"/>
    <d v="2018-01-01T00:00:00"/>
    <x v="0"/>
    <x v="2"/>
    <n v="44"/>
    <n v="4.3999999999999999E-5"/>
  </r>
  <r>
    <x v="7"/>
    <d v="2018-02-01T00:00:00"/>
    <x v="1"/>
    <x v="2"/>
    <n v="44"/>
    <n v="4.3999999999999999E-5"/>
  </r>
  <r>
    <x v="7"/>
    <d v="2018-03-01T00:00:00"/>
    <x v="2"/>
    <x v="2"/>
    <n v="45"/>
    <n v="4.5000000000000003E-5"/>
  </r>
  <r>
    <x v="7"/>
    <d v="2018-04-01T00:00:00"/>
    <x v="3"/>
    <x v="2"/>
    <n v="45"/>
    <n v="4.5000000000000003E-5"/>
  </r>
  <r>
    <x v="7"/>
    <d v="2018-05-01T00:00:00"/>
    <x v="4"/>
    <x v="2"/>
    <n v="49"/>
    <n v="4.8999999999999998E-5"/>
  </r>
  <r>
    <x v="7"/>
    <d v="2018-06-01T00:00:00"/>
    <x v="5"/>
    <x v="2"/>
    <n v="56"/>
    <n v="5.5999999999999999E-5"/>
  </r>
  <r>
    <x v="7"/>
    <d v="2018-07-01T00:00:00"/>
    <x v="6"/>
    <x v="2"/>
    <n v="48"/>
    <n v="4.8000000000000001E-5"/>
  </r>
  <r>
    <x v="7"/>
    <d v="2018-08-01T00:00:00"/>
    <x v="7"/>
    <x v="2"/>
    <n v="55"/>
    <n v="5.5000000000000002E-5"/>
  </r>
  <r>
    <x v="7"/>
    <d v="2018-09-01T00:00:00"/>
    <x v="8"/>
    <x v="2"/>
    <n v="40"/>
    <n v="4.0000000000000003E-5"/>
  </r>
  <r>
    <x v="7"/>
    <d v="2018-10-01T00:00:00"/>
    <x v="9"/>
    <x v="2"/>
    <n v="62"/>
    <n v="6.2000000000000003E-5"/>
  </r>
  <r>
    <x v="7"/>
    <d v="2018-11-01T00:00:00"/>
    <x v="10"/>
    <x v="2"/>
    <n v="41"/>
    <n v="4.1E-5"/>
  </r>
  <r>
    <x v="7"/>
    <d v="2018-12-01T00:00:00"/>
    <x v="11"/>
    <x v="2"/>
    <n v="43"/>
    <n v="4.3000000000000002E-5"/>
  </r>
  <r>
    <x v="8"/>
    <d v="2018-01-01T00:00:00"/>
    <x v="0"/>
    <x v="2"/>
    <n v="13505"/>
    <n v="1.3505E-2"/>
  </r>
  <r>
    <x v="8"/>
    <d v="2018-02-01T00:00:00"/>
    <x v="1"/>
    <x v="2"/>
    <n v="9330"/>
    <n v="9.3299999999999998E-3"/>
  </r>
  <r>
    <x v="8"/>
    <d v="2018-03-01T00:00:00"/>
    <x v="2"/>
    <x v="2"/>
    <n v="7205"/>
    <n v="7.2049999999999996E-3"/>
  </r>
  <r>
    <x v="8"/>
    <d v="2018-04-01T00:00:00"/>
    <x v="3"/>
    <x v="2"/>
    <n v="5830"/>
    <n v="5.8300000000000001E-3"/>
  </r>
  <r>
    <x v="8"/>
    <d v="2018-05-01T00:00:00"/>
    <x v="4"/>
    <x v="2"/>
    <n v="5689"/>
    <n v="5.6889999999999996E-3"/>
  </r>
  <r>
    <x v="8"/>
    <d v="2018-06-01T00:00:00"/>
    <x v="5"/>
    <x v="2"/>
    <n v="7180"/>
    <n v="7.1799999999999998E-3"/>
  </r>
  <r>
    <x v="8"/>
    <d v="2018-07-01T00:00:00"/>
    <x v="6"/>
    <x v="2"/>
    <n v="6686"/>
    <n v="6.6860000000000001E-3"/>
  </r>
  <r>
    <x v="8"/>
    <d v="2018-08-01T00:00:00"/>
    <x v="7"/>
    <x v="2"/>
    <n v="8480"/>
    <n v="8.4799999999999997E-3"/>
  </r>
  <r>
    <x v="8"/>
    <d v="2018-09-01T00:00:00"/>
    <x v="8"/>
    <x v="2"/>
    <n v="8480"/>
    <n v="8.4799999999999997E-3"/>
  </r>
  <r>
    <x v="8"/>
    <d v="2018-10-01T00:00:00"/>
    <x v="9"/>
    <x v="2"/>
    <n v="6118"/>
    <n v="6.1180000000000002E-3"/>
  </r>
  <r>
    <x v="8"/>
    <d v="2018-11-01T00:00:00"/>
    <x v="10"/>
    <x v="2"/>
    <n v="7145"/>
    <n v="7.1450000000000003E-3"/>
  </r>
  <r>
    <x v="8"/>
    <d v="2018-12-01T00:00:00"/>
    <x v="11"/>
    <x v="2"/>
    <n v="7800"/>
    <n v="7.7999999999999996E-3"/>
  </r>
  <r>
    <x v="9"/>
    <d v="2018-01-01T00:00:00"/>
    <x v="0"/>
    <x v="2"/>
    <n v="110094"/>
    <n v="0.110094"/>
  </r>
  <r>
    <x v="9"/>
    <d v="2018-02-01T00:00:00"/>
    <x v="1"/>
    <x v="2"/>
    <n v="104444"/>
    <n v="0.104444"/>
  </r>
  <r>
    <x v="9"/>
    <d v="2018-03-01T00:00:00"/>
    <x v="2"/>
    <x v="2"/>
    <n v="127152"/>
    <n v="0.12715199999999999"/>
  </r>
  <r>
    <x v="9"/>
    <d v="2018-04-01T00:00:00"/>
    <x v="3"/>
    <x v="2"/>
    <n v="126553"/>
    <n v="0.126553"/>
  </r>
  <r>
    <x v="9"/>
    <d v="2018-05-01T00:00:00"/>
    <x v="4"/>
    <x v="2"/>
    <n v="135189"/>
    <n v="0.135189"/>
  </r>
  <r>
    <x v="9"/>
    <d v="2018-06-01T00:00:00"/>
    <x v="5"/>
    <x v="2"/>
    <n v="135988"/>
    <n v="0.135988"/>
  </r>
  <r>
    <x v="9"/>
    <d v="2018-07-01T00:00:00"/>
    <x v="6"/>
    <x v="2"/>
    <n v="85932"/>
    <n v="8.5931999999999994E-2"/>
  </r>
  <r>
    <x v="9"/>
    <d v="2018-08-01T00:00:00"/>
    <x v="7"/>
    <x v="2"/>
    <n v="86309"/>
    <n v="8.6308999999999997E-2"/>
  </r>
  <r>
    <x v="9"/>
    <d v="2018-09-01T00:00:00"/>
    <x v="8"/>
    <x v="2"/>
    <n v="143465"/>
    <n v="0.14346500000000001"/>
  </r>
  <r>
    <x v="9"/>
    <d v="2018-10-01T00:00:00"/>
    <x v="9"/>
    <x v="2"/>
    <n v="127645"/>
    <n v="0.12764500000000001"/>
  </r>
  <r>
    <x v="9"/>
    <d v="2018-11-01T00:00:00"/>
    <x v="10"/>
    <x v="2"/>
    <n v="99070"/>
    <n v="9.9070000000000005E-2"/>
  </r>
  <r>
    <x v="9"/>
    <d v="2018-12-01T00:00:00"/>
    <x v="11"/>
    <x v="2"/>
    <n v="135600"/>
    <n v="0.1356"/>
  </r>
  <r>
    <x v="10"/>
    <d v="2018-01-01T00:00:00"/>
    <x v="0"/>
    <x v="2"/>
    <n v="2863"/>
    <n v="2.8630000000000001E-3"/>
  </r>
  <r>
    <x v="10"/>
    <d v="2018-02-01T00:00:00"/>
    <x v="1"/>
    <x v="2"/>
    <n v="2736"/>
    <n v="2.7360000000000002E-3"/>
  </r>
  <r>
    <x v="10"/>
    <d v="2018-03-01T00:00:00"/>
    <x v="2"/>
    <x v="2"/>
    <n v="1826"/>
    <n v="1.8259999999999999E-3"/>
  </r>
  <r>
    <x v="10"/>
    <d v="2018-04-01T00:00:00"/>
    <x v="3"/>
    <x v="2"/>
    <n v="868"/>
    <n v="8.6799999999999996E-4"/>
  </r>
  <r>
    <x v="10"/>
    <d v="2018-05-01T00:00:00"/>
    <x v="4"/>
    <x v="2"/>
    <n v="793"/>
    <n v="7.9299999999999998E-4"/>
  </r>
  <r>
    <x v="10"/>
    <d v="2018-06-01T00:00:00"/>
    <x v="5"/>
    <x v="2"/>
    <n v="990"/>
    <n v="9.8999999999999999E-4"/>
  </r>
  <r>
    <x v="10"/>
    <d v="2018-07-01T00:00:00"/>
    <x v="6"/>
    <x v="2"/>
    <n v="1954"/>
    <n v="1.954E-3"/>
  </r>
  <r>
    <x v="10"/>
    <d v="2018-08-01T00:00:00"/>
    <x v="7"/>
    <x v="2"/>
    <n v="2263"/>
    <n v="2.2629999999999998E-3"/>
  </r>
  <r>
    <x v="10"/>
    <d v="2018-09-01T00:00:00"/>
    <x v="8"/>
    <x v="2"/>
    <n v="1819"/>
    <n v="1.8190000000000001E-3"/>
  </r>
  <r>
    <x v="10"/>
    <d v="2018-10-01T00:00:00"/>
    <x v="9"/>
    <x v="2"/>
    <n v="2525"/>
    <n v="2.5249999999999999E-3"/>
  </r>
  <r>
    <x v="10"/>
    <d v="2018-11-01T00:00:00"/>
    <x v="10"/>
    <x v="2"/>
    <n v="1741"/>
    <n v="1.7409999999999999E-3"/>
  </r>
  <r>
    <x v="10"/>
    <d v="2018-12-01T00:00:00"/>
    <x v="11"/>
    <x v="2"/>
    <n v="2176"/>
    <n v="2.176E-3"/>
  </r>
  <r>
    <x v="11"/>
    <d v="2018-01-01T00:00:00"/>
    <x v="0"/>
    <x v="2"/>
    <n v="14000"/>
    <n v="1.4E-2"/>
  </r>
  <r>
    <x v="11"/>
    <d v="2018-02-01T00:00:00"/>
    <x v="1"/>
    <x v="2"/>
    <n v="14230"/>
    <n v="1.423E-2"/>
  </r>
  <r>
    <x v="11"/>
    <d v="2018-03-01T00:00:00"/>
    <x v="2"/>
    <x v="2"/>
    <n v="13110"/>
    <n v="1.311E-2"/>
  </r>
  <r>
    <x v="11"/>
    <d v="2018-04-01T00:00:00"/>
    <x v="3"/>
    <x v="2"/>
    <n v="12915"/>
    <n v="1.2914999999999999E-2"/>
  </r>
  <r>
    <x v="11"/>
    <d v="2018-05-01T00:00:00"/>
    <x v="4"/>
    <x v="2"/>
    <n v="12865"/>
    <n v="1.2865E-2"/>
  </r>
  <r>
    <x v="11"/>
    <d v="2018-06-01T00:00:00"/>
    <x v="5"/>
    <x v="2"/>
    <n v="13910"/>
    <n v="1.391E-2"/>
  </r>
  <r>
    <x v="11"/>
    <d v="2018-07-01T00:00:00"/>
    <x v="6"/>
    <x v="2"/>
    <n v="13970"/>
    <n v="1.397E-2"/>
  </r>
  <r>
    <x v="11"/>
    <d v="2018-08-01T00:00:00"/>
    <x v="7"/>
    <x v="2"/>
    <n v="13200"/>
    <n v="1.32E-2"/>
  </r>
  <r>
    <x v="11"/>
    <d v="2018-09-01T00:00:00"/>
    <x v="8"/>
    <x v="2"/>
    <n v="13420"/>
    <n v="1.342E-2"/>
  </r>
  <r>
    <x v="11"/>
    <d v="2018-10-01T00:00:00"/>
    <x v="9"/>
    <x v="2"/>
    <n v="13550"/>
    <n v="1.355E-2"/>
  </r>
  <r>
    <x v="11"/>
    <d v="2018-11-01T00:00:00"/>
    <x v="10"/>
    <x v="2"/>
    <n v="13700"/>
    <n v="1.37E-2"/>
  </r>
  <r>
    <x v="11"/>
    <d v="2018-12-01T00:00:00"/>
    <x v="11"/>
    <x v="2"/>
    <n v="17125"/>
    <n v="1.7125000000000001E-2"/>
  </r>
  <r>
    <x v="12"/>
    <d v="2018-01-01T00:00:00"/>
    <x v="0"/>
    <x v="2"/>
    <n v="156153"/>
    <n v="0.15615299999999999"/>
  </r>
  <r>
    <x v="12"/>
    <d v="2018-02-01T00:00:00"/>
    <x v="1"/>
    <x v="2"/>
    <n v="788083"/>
    <n v="0.78808299999999998"/>
  </r>
  <r>
    <x v="12"/>
    <d v="2018-03-01T00:00:00"/>
    <x v="2"/>
    <x v="2"/>
    <n v="166863"/>
    <n v="0.16686300000000001"/>
  </r>
  <r>
    <x v="12"/>
    <d v="2018-04-01T00:00:00"/>
    <x v="3"/>
    <x v="2"/>
    <n v="196061"/>
    <n v="0.19606100000000001"/>
  </r>
  <r>
    <x v="12"/>
    <d v="2018-05-01T00:00:00"/>
    <x v="4"/>
    <x v="2"/>
    <n v="193478"/>
    <n v="0.19347800000000001"/>
  </r>
  <r>
    <x v="12"/>
    <d v="2018-06-01T00:00:00"/>
    <x v="5"/>
    <x v="2"/>
    <n v="165553"/>
    <n v="0.16555300000000001"/>
  </r>
  <r>
    <x v="12"/>
    <d v="2018-07-01T00:00:00"/>
    <x v="6"/>
    <x v="2"/>
    <n v="161841"/>
    <n v="0.16184100000000001"/>
  </r>
  <r>
    <x v="12"/>
    <d v="2018-08-01T00:00:00"/>
    <x v="7"/>
    <x v="2"/>
    <n v="169154"/>
    <n v="0.169154"/>
  </r>
  <r>
    <x v="12"/>
    <d v="2018-09-01T00:00:00"/>
    <x v="8"/>
    <x v="2"/>
    <n v="167833"/>
    <n v="0.16783300000000001"/>
  </r>
  <r>
    <x v="12"/>
    <d v="2018-10-01T00:00:00"/>
    <x v="9"/>
    <x v="2"/>
    <n v="193152"/>
    <n v="0.19315199999999999"/>
  </r>
  <r>
    <x v="12"/>
    <d v="2018-11-01T00:00:00"/>
    <x v="10"/>
    <x v="2"/>
    <n v="295910"/>
    <n v="0.29591000000000001"/>
  </r>
  <r>
    <x v="12"/>
    <d v="2018-12-01T00:00:00"/>
    <x v="11"/>
    <x v="2"/>
    <n v="198227"/>
    <n v="0.19822699999999999"/>
  </r>
  <r>
    <x v="13"/>
    <d v="2018-01-01T00:00:00"/>
    <x v="0"/>
    <x v="2"/>
    <n v="71955"/>
    <n v="7.1955000000000005E-2"/>
  </r>
  <r>
    <x v="13"/>
    <d v="2018-02-01T00:00:00"/>
    <x v="1"/>
    <x v="2"/>
    <n v="38599"/>
    <n v="3.8599000000000001E-2"/>
  </r>
  <r>
    <x v="13"/>
    <d v="2018-03-01T00:00:00"/>
    <x v="2"/>
    <x v="2"/>
    <n v="20749"/>
    <n v="2.0749E-2"/>
  </r>
  <r>
    <x v="13"/>
    <d v="2018-04-01T00:00:00"/>
    <x v="3"/>
    <x v="2"/>
    <n v="38483"/>
    <n v="3.8483000000000003E-2"/>
  </r>
  <r>
    <x v="13"/>
    <d v="2018-05-01T00:00:00"/>
    <x v="4"/>
    <x v="2"/>
    <n v="26179"/>
    <n v="2.6179000000000001E-2"/>
  </r>
  <r>
    <x v="13"/>
    <d v="2018-06-01T00:00:00"/>
    <x v="5"/>
    <x v="2"/>
    <n v="31667"/>
    <n v="3.1667000000000001E-2"/>
  </r>
  <r>
    <x v="13"/>
    <d v="2018-07-01T00:00:00"/>
    <x v="6"/>
    <x v="2"/>
    <n v="27937"/>
    <n v="2.7937E-2"/>
  </r>
  <r>
    <x v="13"/>
    <d v="2018-08-01T00:00:00"/>
    <x v="7"/>
    <x v="2"/>
    <n v="31861"/>
    <n v="3.1861E-2"/>
  </r>
  <r>
    <x v="13"/>
    <d v="2018-09-01T00:00:00"/>
    <x v="8"/>
    <x v="2"/>
    <n v="23141"/>
    <n v="2.3140999999999998E-2"/>
  </r>
  <r>
    <x v="13"/>
    <d v="2018-10-01T00:00:00"/>
    <x v="9"/>
    <x v="2"/>
    <n v="30740"/>
    <n v="3.074E-2"/>
  </r>
  <r>
    <x v="13"/>
    <d v="2018-11-01T00:00:00"/>
    <x v="10"/>
    <x v="2"/>
    <n v="25197"/>
    <n v="2.5197000000000001E-2"/>
  </r>
  <r>
    <x v="13"/>
    <d v="2018-12-01T00:00:00"/>
    <x v="11"/>
    <x v="2"/>
    <n v="31496"/>
    <n v="3.1496000000000003E-2"/>
  </r>
  <r>
    <x v="14"/>
    <d v="2018-01-01T00:00:00"/>
    <x v="0"/>
    <x v="2"/>
    <n v="100000"/>
    <n v="0.1"/>
  </r>
  <r>
    <x v="14"/>
    <d v="2018-02-01T00:00:00"/>
    <x v="1"/>
    <x v="2"/>
    <n v="1000000"/>
    <n v="1"/>
  </r>
  <r>
    <x v="14"/>
    <d v="2018-03-01T00:00:00"/>
    <x v="2"/>
    <x v="2"/>
    <n v="600000"/>
    <n v="0.6"/>
  </r>
  <r>
    <x v="14"/>
    <d v="2018-04-01T00:00:00"/>
    <x v="3"/>
    <x v="2"/>
    <n v="200000"/>
    <n v="0.2"/>
  </r>
  <r>
    <x v="14"/>
    <d v="2018-05-01T00:00:00"/>
    <x v="4"/>
    <x v="2"/>
    <n v="300000"/>
    <n v="0.3"/>
  </r>
  <r>
    <x v="14"/>
    <d v="2018-06-01T00:00:00"/>
    <x v="5"/>
    <x v="2"/>
    <n v="500000"/>
    <n v="0.5"/>
  </r>
  <r>
    <x v="14"/>
    <d v="2018-07-01T00:00:00"/>
    <x v="6"/>
    <x v="2"/>
    <n v="150000"/>
    <n v="0.15"/>
  </r>
  <r>
    <x v="14"/>
    <d v="2018-08-01T00:00:00"/>
    <x v="7"/>
    <x v="2"/>
    <n v="50000"/>
    <n v="0.05"/>
  </r>
  <r>
    <x v="14"/>
    <d v="2018-09-01T00:00:00"/>
    <x v="8"/>
    <x v="2"/>
    <n v="100000"/>
    <n v="0.1"/>
  </r>
  <r>
    <x v="14"/>
    <d v="2018-10-01T00:00:00"/>
    <x v="9"/>
    <x v="2"/>
    <n v="300000"/>
    <n v="0.3"/>
  </r>
  <r>
    <x v="14"/>
    <d v="2018-11-01T00:00:00"/>
    <x v="10"/>
    <x v="2"/>
    <n v="200000"/>
    <n v="0.2"/>
  </r>
  <r>
    <x v="14"/>
    <d v="2018-12-01T00:00:00"/>
    <x v="11"/>
    <x v="2"/>
    <n v="400000"/>
    <n v="0.4"/>
  </r>
  <r>
    <x v="15"/>
    <d v="2018-01-01T00:00:00"/>
    <x v="0"/>
    <x v="2"/>
    <n v="0"/>
    <n v="0"/>
  </r>
  <r>
    <x v="15"/>
    <d v="2018-02-01T00:00:00"/>
    <x v="1"/>
    <x v="2"/>
    <n v="0"/>
    <n v="0"/>
  </r>
  <r>
    <x v="15"/>
    <d v="2018-03-01T00:00:00"/>
    <x v="2"/>
    <x v="2"/>
    <n v="0"/>
    <n v="0"/>
  </r>
  <r>
    <x v="15"/>
    <d v="2018-04-01T00:00:00"/>
    <x v="3"/>
    <x v="2"/>
    <n v="0"/>
    <n v="0"/>
  </r>
  <r>
    <x v="15"/>
    <d v="2018-05-01T00:00:00"/>
    <x v="4"/>
    <x v="2"/>
    <n v="0"/>
    <n v="0"/>
  </r>
  <r>
    <x v="15"/>
    <d v="2018-06-01T00:00:00"/>
    <x v="5"/>
    <x v="2"/>
    <n v="0"/>
    <n v="0"/>
  </r>
  <r>
    <x v="15"/>
    <d v="2018-07-01T00:00:00"/>
    <x v="6"/>
    <x v="2"/>
    <n v="0"/>
    <n v="0"/>
  </r>
  <r>
    <x v="15"/>
    <d v="2018-08-01T00:00:00"/>
    <x v="7"/>
    <x v="2"/>
    <n v="0"/>
    <n v="0"/>
  </r>
  <r>
    <x v="15"/>
    <d v="2018-09-01T00:00:00"/>
    <x v="8"/>
    <x v="2"/>
    <n v="0"/>
    <n v="0"/>
  </r>
  <r>
    <x v="15"/>
    <d v="2018-10-01T00:00:00"/>
    <x v="9"/>
    <x v="2"/>
    <n v="0"/>
    <n v="0"/>
  </r>
  <r>
    <x v="15"/>
    <d v="2018-11-01T00:00:00"/>
    <x v="10"/>
    <x v="2"/>
    <n v="0"/>
    <n v="0"/>
  </r>
  <r>
    <x v="15"/>
    <d v="2018-12-01T00:00:00"/>
    <x v="11"/>
    <x v="2"/>
    <n v="0"/>
    <n v="0"/>
  </r>
  <r>
    <x v="16"/>
    <d v="2018-01-01T00:00:00"/>
    <x v="0"/>
    <x v="2"/>
    <n v="228812"/>
    <n v="0.22881199999999999"/>
  </r>
  <r>
    <x v="16"/>
    <d v="2018-02-01T00:00:00"/>
    <x v="1"/>
    <x v="2"/>
    <n v="286258"/>
    <n v="0.28625800000000001"/>
  </r>
  <r>
    <x v="16"/>
    <d v="2018-03-01T00:00:00"/>
    <x v="2"/>
    <x v="2"/>
    <n v="184508"/>
    <n v="0.18450800000000001"/>
  </r>
  <r>
    <x v="16"/>
    <d v="2018-04-01T00:00:00"/>
    <x v="3"/>
    <x v="2"/>
    <n v="174592"/>
    <n v="0.174592"/>
  </r>
  <r>
    <x v="16"/>
    <d v="2018-05-01T00:00:00"/>
    <x v="4"/>
    <x v="2"/>
    <n v="183697"/>
    <n v="0.183697"/>
  </r>
  <r>
    <x v="16"/>
    <d v="2018-06-01T00:00:00"/>
    <x v="5"/>
    <x v="2"/>
    <n v="180010"/>
    <n v="0.18001"/>
  </r>
  <r>
    <x v="16"/>
    <d v="2018-07-01T00:00:00"/>
    <x v="6"/>
    <x v="2"/>
    <n v="93450"/>
    <n v="9.3450000000000005E-2"/>
  </r>
  <r>
    <x v="16"/>
    <d v="2018-08-01T00:00:00"/>
    <x v="7"/>
    <x v="2"/>
    <n v="118010"/>
    <n v="0.11801"/>
  </r>
  <r>
    <x v="16"/>
    <d v="2018-09-01T00:00:00"/>
    <x v="8"/>
    <x v="2"/>
    <n v="118449"/>
    <n v="0.118449"/>
  </r>
  <r>
    <x v="16"/>
    <d v="2018-10-01T00:00:00"/>
    <x v="9"/>
    <x v="2"/>
    <n v="201050"/>
    <n v="0.20105000000000001"/>
  </r>
  <r>
    <x v="16"/>
    <d v="2018-11-01T00:00:00"/>
    <x v="10"/>
    <x v="2"/>
    <n v="121452"/>
    <n v="0.121452"/>
  </r>
  <r>
    <x v="16"/>
    <d v="2018-12-01T00:00:00"/>
    <x v="11"/>
    <x v="2"/>
    <n v="198637"/>
    <n v="0.19863700000000001"/>
  </r>
  <r>
    <x v="17"/>
    <d v="2018-01-01T00:00:00"/>
    <x v="0"/>
    <x v="2"/>
    <n v="36205"/>
    <n v="3.6205000000000001E-2"/>
  </r>
  <r>
    <x v="17"/>
    <d v="2018-02-01T00:00:00"/>
    <x v="1"/>
    <x v="2"/>
    <n v="9971"/>
    <n v="9.9710000000000007E-3"/>
  </r>
  <r>
    <x v="17"/>
    <d v="2018-03-01T00:00:00"/>
    <x v="2"/>
    <x v="2"/>
    <n v="9677"/>
    <n v="9.6769999999999998E-3"/>
  </r>
  <r>
    <x v="17"/>
    <d v="2018-04-01T00:00:00"/>
    <x v="3"/>
    <x v="2"/>
    <n v="9779"/>
    <n v="9.7789999999999995E-3"/>
  </r>
  <r>
    <x v="17"/>
    <d v="2018-05-01T00:00:00"/>
    <x v="4"/>
    <x v="2"/>
    <n v="10241"/>
    <n v="1.0241E-2"/>
  </r>
  <r>
    <x v="17"/>
    <d v="2018-06-01T00:00:00"/>
    <x v="5"/>
    <x v="2"/>
    <n v="9066"/>
    <n v="9.0659999999999994E-3"/>
  </r>
  <r>
    <x v="17"/>
    <d v="2018-07-01T00:00:00"/>
    <x v="6"/>
    <x v="2"/>
    <n v="9668"/>
    <n v="9.6679999999999995E-3"/>
  </r>
  <r>
    <x v="17"/>
    <d v="2018-08-01T00:00:00"/>
    <x v="7"/>
    <x v="2"/>
    <n v="10135"/>
    <n v="1.0135E-2"/>
  </r>
  <r>
    <x v="17"/>
    <d v="2018-09-01T00:00:00"/>
    <x v="8"/>
    <x v="2"/>
    <n v="21365"/>
    <n v="2.1364999999999999E-2"/>
  </r>
  <r>
    <x v="17"/>
    <d v="2018-10-01T00:00:00"/>
    <x v="9"/>
    <x v="2"/>
    <n v="22332"/>
    <n v="2.2332000000000001E-2"/>
  </r>
  <r>
    <x v="17"/>
    <d v="2018-11-01T00:00:00"/>
    <x v="10"/>
    <x v="2"/>
    <n v="5422"/>
    <n v="5.4219999999999997E-3"/>
  </r>
  <r>
    <x v="17"/>
    <d v="2018-12-01T00:00:00"/>
    <x v="11"/>
    <x v="2"/>
    <n v="6777"/>
    <n v="6.777E-3"/>
  </r>
  <r>
    <x v="18"/>
    <d v="2018-01-01T00:00:00"/>
    <x v="0"/>
    <x v="2"/>
    <n v="480241"/>
    <n v="0.48024099999999997"/>
  </r>
  <r>
    <x v="18"/>
    <d v="2018-02-01T00:00:00"/>
    <x v="1"/>
    <x v="2"/>
    <n v="335447"/>
    <n v="0.335447"/>
  </r>
  <r>
    <x v="18"/>
    <d v="2018-03-01T00:00:00"/>
    <x v="2"/>
    <x v="2"/>
    <n v="328099"/>
    <n v="0.32809899999999997"/>
  </r>
  <r>
    <x v="18"/>
    <d v="2018-04-01T00:00:00"/>
    <x v="3"/>
    <x v="2"/>
    <n v="368645"/>
    <n v="0.368645"/>
  </r>
  <r>
    <x v="18"/>
    <d v="2018-05-01T00:00:00"/>
    <x v="4"/>
    <x v="2"/>
    <n v="342650"/>
    <n v="0.34265000000000001"/>
  </r>
  <r>
    <x v="18"/>
    <d v="2018-06-01T00:00:00"/>
    <x v="5"/>
    <x v="2"/>
    <n v="355197"/>
    <n v="0.35519699999999998"/>
  </r>
  <r>
    <x v="18"/>
    <d v="2018-07-01T00:00:00"/>
    <x v="6"/>
    <x v="2"/>
    <n v="335356"/>
    <n v="0.33535599999999999"/>
  </r>
  <r>
    <x v="18"/>
    <d v="2018-08-01T00:00:00"/>
    <x v="7"/>
    <x v="2"/>
    <n v="313910"/>
    <n v="0.31391000000000002"/>
  </r>
  <r>
    <x v="18"/>
    <d v="2018-09-01T00:00:00"/>
    <x v="8"/>
    <x v="2"/>
    <n v="293859"/>
    <n v="0.29385899999999998"/>
  </r>
  <r>
    <x v="18"/>
    <d v="2018-10-01T00:00:00"/>
    <x v="9"/>
    <x v="2"/>
    <n v="373291"/>
    <n v="0.37329099999999998"/>
  </r>
  <r>
    <x v="18"/>
    <d v="2018-11-01T00:00:00"/>
    <x v="10"/>
    <x v="2"/>
    <n v="289169"/>
    <n v="0.28916900000000001"/>
  </r>
  <r>
    <x v="18"/>
    <d v="2018-12-01T00:00:00"/>
    <x v="11"/>
    <x v="2"/>
    <n v="361461"/>
    <n v="0.36146099999999998"/>
  </r>
  <r>
    <x v="19"/>
    <d v="2018-01-01T00:00:00"/>
    <x v="0"/>
    <x v="2"/>
    <n v="2495"/>
    <n v="2.4949999999999998E-3"/>
  </r>
  <r>
    <x v="19"/>
    <d v="2018-02-01T00:00:00"/>
    <x v="1"/>
    <x v="2"/>
    <n v="7152"/>
    <n v="7.1520000000000004E-3"/>
  </r>
  <r>
    <x v="19"/>
    <d v="2018-03-01T00:00:00"/>
    <x v="2"/>
    <x v="2"/>
    <n v="2903"/>
    <n v="2.9030000000000002E-3"/>
  </r>
  <r>
    <x v="19"/>
    <d v="2018-04-01T00:00:00"/>
    <x v="3"/>
    <x v="2"/>
    <n v="3550"/>
    <n v="3.5500000000000002E-3"/>
  </r>
  <r>
    <x v="19"/>
    <d v="2018-05-01T00:00:00"/>
    <x v="4"/>
    <x v="2"/>
    <n v="5360"/>
    <n v="5.3600000000000002E-3"/>
  </r>
  <r>
    <x v="19"/>
    <d v="2018-06-01T00:00:00"/>
    <x v="5"/>
    <x v="2"/>
    <n v="1761"/>
    <n v="1.761E-3"/>
  </r>
  <r>
    <x v="19"/>
    <d v="2018-07-01T00:00:00"/>
    <x v="6"/>
    <x v="2"/>
    <n v="5882"/>
    <n v="5.8820000000000001E-3"/>
  </r>
  <r>
    <x v="19"/>
    <d v="2018-08-01T00:00:00"/>
    <x v="7"/>
    <x v="2"/>
    <n v="10525"/>
    <n v="1.0525E-2"/>
  </r>
  <r>
    <x v="19"/>
    <d v="2018-09-01T00:00:00"/>
    <x v="8"/>
    <x v="2"/>
    <n v="475"/>
    <n v="4.75E-4"/>
  </r>
  <r>
    <x v="19"/>
    <d v="2018-10-01T00:00:00"/>
    <x v="9"/>
    <x v="2"/>
    <n v="490"/>
    <n v="4.8999999999999998E-4"/>
  </r>
  <r>
    <x v="19"/>
    <d v="2018-11-01T00:00:00"/>
    <x v="10"/>
    <x v="2"/>
    <n v="475"/>
    <n v="4.75E-4"/>
  </r>
  <r>
    <x v="19"/>
    <d v="2018-12-01T00:00:00"/>
    <x v="11"/>
    <x v="2"/>
    <n v="355"/>
    <n v="3.5500000000000001E-4"/>
  </r>
  <r>
    <x v="20"/>
    <d v="2018-01-01T00:00:00"/>
    <x v="0"/>
    <x v="2"/>
    <n v="2670"/>
    <n v="2.6700000000000001E-3"/>
  </r>
  <r>
    <x v="20"/>
    <d v="2018-02-01T00:00:00"/>
    <x v="1"/>
    <x v="2"/>
    <n v="2695"/>
    <n v="2.6949999999999999E-3"/>
  </r>
  <r>
    <x v="20"/>
    <d v="2018-03-01T00:00:00"/>
    <x v="2"/>
    <x v="2"/>
    <n v="2325"/>
    <n v="2.3249999999999998E-3"/>
  </r>
  <r>
    <x v="20"/>
    <d v="2018-04-01T00:00:00"/>
    <x v="3"/>
    <x v="2"/>
    <n v="1940"/>
    <n v="1.9400000000000001E-3"/>
  </r>
  <r>
    <x v="20"/>
    <d v="2018-05-01T00:00:00"/>
    <x v="4"/>
    <x v="2"/>
    <n v="1499"/>
    <n v="1.4989999999999999E-3"/>
  </r>
  <r>
    <x v="20"/>
    <d v="2018-06-01T00:00:00"/>
    <x v="5"/>
    <x v="2"/>
    <n v="1580"/>
    <n v="1.58E-3"/>
  </r>
  <r>
    <x v="20"/>
    <d v="2018-07-01T00:00:00"/>
    <x v="6"/>
    <x v="2"/>
    <n v="1580"/>
    <n v="1.58E-3"/>
  </r>
  <r>
    <x v="20"/>
    <d v="2018-08-01T00:00:00"/>
    <x v="7"/>
    <x v="2"/>
    <n v="1595"/>
    <n v="1.5950000000000001E-3"/>
  </r>
  <r>
    <x v="20"/>
    <d v="2018-09-01T00:00:00"/>
    <x v="8"/>
    <x v="2"/>
    <n v="1475"/>
    <n v="1.475E-3"/>
  </r>
  <r>
    <x v="20"/>
    <d v="2018-10-01T00:00:00"/>
    <x v="9"/>
    <x v="2"/>
    <n v="1545"/>
    <n v="1.5449999999999999E-3"/>
  </r>
  <r>
    <x v="20"/>
    <d v="2018-11-01T00:00:00"/>
    <x v="10"/>
    <x v="2"/>
    <n v="1655"/>
    <n v="1.655E-3"/>
  </r>
  <r>
    <x v="20"/>
    <d v="2018-12-01T00:00:00"/>
    <x v="11"/>
    <x v="2"/>
    <n v="1695"/>
    <n v="1.6949999999999999E-3"/>
  </r>
  <r>
    <x v="21"/>
    <d v="2018-01-01T00:00:00"/>
    <x v="0"/>
    <x v="2"/>
    <n v="2238074"/>
    <n v="2.2380740000000001"/>
  </r>
  <r>
    <x v="21"/>
    <d v="2018-02-01T00:00:00"/>
    <x v="1"/>
    <x v="2"/>
    <n v="1021787"/>
    <n v="1.021787"/>
  </r>
  <r>
    <x v="21"/>
    <d v="2018-03-01T00:00:00"/>
    <x v="2"/>
    <x v="2"/>
    <n v="1022669"/>
    <n v="1.0226690000000001"/>
  </r>
  <r>
    <x v="21"/>
    <d v="2018-04-01T00:00:00"/>
    <x v="3"/>
    <x v="2"/>
    <n v="833874"/>
    <n v="0.833874"/>
  </r>
  <r>
    <x v="21"/>
    <d v="2018-05-01T00:00:00"/>
    <x v="4"/>
    <x v="2"/>
    <n v="1021952"/>
    <n v="1.021952"/>
  </r>
  <r>
    <x v="21"/>
    <d v="2018-06-01T00:00:00"/>
    <x v="5"/>
    <x v="2"/>
    <n v="320886"/>
    <n v="0.320886"/>
  </r>
  <r>
    <x v="21"/>
    <d v="2018-07-01T00:00:00"/>
    <x v="6"/>
    <x v="2"/>
    <n v="937720"/>
    <n v="0.93772"/>
  </r>
  <r>
    <x v="21"/>
    <d v="2018-08-01T00:00:00"/>
    <x v="7"/>
    <x v="2"/>
    <n v="320952"/>
    <n v="0.32095200000000002"/>
  </r>
  <r>
    <x v="21"/>
    <d v="2018-09-01T00:00:00"/>
    <x v="8"/>
    <x v="2"/>
    <n v="818693"/>
    <n v="0.818693"/>
  </r>
  <r>
    <x v="21"/>
    <d v="2018-10-01T00:00:00"/>
    <x v="9"/>
    <x v="2"/>
    <n v="506563"/>
    <n v="0.50656299999999999"/>
  </r>
  <r>
    <x v="21"/>
    <d v="2018-11-01T00:00:00"/>
    <x v="10"/>
    <x v="2"/>
    <n v="840933"/>
    <n v="0.84093300000000004"/>
  </r>
  <r>
    <x v="21"/>
    <d v="2018-12-01T00:00:00"/>
    <x v="11"/>
    <x v="2"/>
    <n v="950128"/>
    <n v="0.95012799999999997"/>
  </r>
  <r>
    <x v="22"/>
    <d v="2018-01-01T00:00:00"/>
    <x v="0"/>
    <x v="2"/>
    <n v="0"/>
    <n v="0"/>
  </r>
  <r>
    <x v="22"/>
    <d v="2018-02-01T00:00:00"/>
    <x v="1"/>
    <x v="2"/>
    <n v="0"/>
    <n v="0"/>
  </r>
  <r>
    <x v="22"/>
    <d v="2018-03-01T00:00:00"/>
    <x v="2"/>
    <x v="2"/>
    <n v="0"/>
    <n v="0"/>
  </r>
  <r>
    <x v="22"/>
    <d v="2018-04-01T00:00:00"/>
    <x v="3"/>
    <x v="2"/>
    <n v="0"/>
    <n v="0"/>
  </r>
  <r>
    <x v="22"/>
    <d v="2018-05-01T00:00:00"/>
    <x v="4"/>
    <x v="2"/>
    <n v="0"/>
    <n v="0"/>
  </r>
  <r>
    <x v="22"/>
    <d v="2018-06-01T00:00:00"/>
    <x v="5"/>
    <x v="2"/>
    <n v="0"/>
    <n v="0"/>
  </r>
  <r>
    <x v="22"/>
    <d v="2018-07-01T00:00:00"/>
    <x v="6"/>
    <x v="2"/>
    <n v="0"/>
    <n v="0"/>
  </r>
  <r>
    <x v="22"/>
    <d v="2018-08-01T00:00:00"/>
    <x v="7"/>
    <x v="2"/>
    <n v="0"/>
    <n v="0"/>
  </r>
  <r>
    <x v="22"/>
    <d v="2018-09-01T00:00:00"/>
    <x v="8"/>
    <x v="2"/>
    <n v="0"/>
    <n v="0"/>
  </r>
  <r>
    <x v="22"/>
    <d v="2018-10-01T00:00:00"/>
    <x v="9"/>
    <x v="2"/>
    <n v="0"/>
    <n v="0"/>
  </r>
  <r>
    <x v="22"/>
    <d v="2018-11-01T00:00:00"/>
    <x v="10"/>
    <x v="2"/>
    <n v="0"/>
    <n v="0"/>
  </r>
  <r>
    <x v="22"/>
    <d v="2018-12-01T00:00:00"/>
    <x v="11"/>
    <x v="2"/>
    <n v="0"/>
    <n v="0"/>
  </r>
  <r>
    <x v="23"/>
    <d v="2018-01-01T00:00:00"/>
    <x v="0"/>
    <x v="2"/>
    <n v="254000"/>
    <n v="0.254"/>
  </r>
  <r>
    <x v="23"/>
    <d v="2018-02-01T00:00:00"/>
    <x v="1"/>
    <x v="2"/>
    <n v="540000"/>
    <n v="0.54"/>
  </r>
  <r>
    <x v="23"/>
    <d v="2018-03-01T00:00:00"/>
    <x v="2"/>
    <x v="2"/>
    <n v="158500"/>
    <n v="0.1585"/>
  </r>
  <r>
    <x v="23"/>
    <d v="2018-04-01T00:00:00"/>
    <x v="3"/>
    <x v="2"/>
    <n v="162500"/>
    <n v="0.16250000000000001"/>
  </r>
  <r>
    <x v="23"/>
    <d v="2018-05-01T00:00:00"/>
    <x v="4"/>
    <x v="2"/>
    <n v="157000"/>
    <n v="0.157"/>
  </r>
  <r>
    <x v="23"/>
    <d v="2018-06-01T00:00:00"/>
    <x v="5"/>
    <x v="2"/>
    <n v="93500"/>
    <n v="9.35E-2"/>
  </r>
  <r>
    <x v="23"/>
    <d v="2018-07-01T00:00:00"/>
    <x v="6"/>
    <x v="2"/>
    <n v="108600"/>
    <n v="0.1086"/>
  </r>
  <r>
    <x v="23"/>
    <d v="2018-08-01T00:00:00"/>
    <x v="7"/>
    <x v="2"/>
    <n v="205000"/>
    <n v="0.20499999999999999"/>
  </r>
  <r>
    <x v="23"/>
    <d v="2018-09-01T00:00:00"/>
    <x v="8"/>
    <x v="2"/>
    <n v="125000"/>
    <n v="0.125"/>
  </r>
  <r>
    <x v="23"/>
    <d v="2018-10-01T00:00:00"/>
    <x v="9"/>
    <x v="2"/>
    <n v="171800"/>
    <n v="0.17180000000000001"/>
  </r>
  <r>
    <x v="23"/>
    <d v="2018-11-01T00:00:00"/>
    <x v="10"/>
    <x v="2"/>
    <n v="160000"/>
    <n v="0.16"/>
  </r>
  <r>
    <x v="23"/>
    <d v="2018-12-01T00:00:00"/>
    <x v="11"/>
    <x v="2"/>
    <n v="134000"/>
    <n v="0.13400000000000001"/>
  </r>
  <r>
    <x v="24"/>
    <d v="2018-01-01T00:00:00"/>
    <x v="0"/>
    <x v="2"/>
    <n v="253000"/>
    <n v="0.253"/>
  </r>
  <r>
    <x v="24"/>
    <d v="2018-02-01T00:00:00"/>
    <x v="1"/>
    <x v="2"/>
    <n v="44000"/>
    <n v="4.3999999999999997E-2"/>
  </r>
  <r>
    <x v="24"/>
    <d v="2018-03-01T00:00:00"/>
    <x v="2"/>
    <x v="2"/>
    <n v="164800"/>
    <n v="0.1648"/>
  </r>
  <r>
    <x v="24"/>
    <d v="2018-04-01T00:00:00"/>
    <x v="3"/>
    <x v="2"/>
    <n v="115000"/>
    <n v="0.115"/>
  </r>
  <r>
    <x v="24"/>
    <d v="2018-05-01T00:00:00"/>
    <x v="4"/>
    <x v="2"/>
    <n v="165200"/>
    <n v="0.16520000000000001"/>
  </r>
  <r>
    <x v="24"/>
    <d v="2018-06-01T00:00:00"/>
    <x v="5"/>
    <x v="2"/>
    <n v="104300"/>
    <n v="0.1043"/>
  </r>
  <r>
    <x v="24"/>
    <d v="2018-07-01T00:00:00"/>
    <x v="6"/>
    <x v="2"/>
    <n v="54000"/>
    <n v="5.3999999999999999E-2"/>
  </r>
  <r>
    <x v="24"/>
    <d v="2018-08-01T00:00:00"/>
    <x v="7"/>
    <x v="2"/>
    <n v="100000"/>
    <n v="0.1"/>
  </r>
  <r>
    <x v="24"/>
    <d v="2018-09-01T00:00:00"/>
    <x v="8"/>
    <x v="2"/>
    <n v="55000"/>
    <n v="5.5E-2"/>
  </r>
  <r>
    <x v="24"/>
    <d v="2018-10-01T00:00:00"/>
    <x v="9"/>
    <x v="2"/>
    <n v="43000"/>
    <n v="4.2999999999999997E-2"/>
  </r>
  <r>
    <x v="24"/>
    <d v="2018-11-01T00:00:00"/>
    <x v="10"/>
    <x v="2"/>
    <n v="135000"/>
    <n v="0.13500000000000001"/>
  </r>
  <r>
    <x v="24"/>
    <d v="2018-12-01T00:00:00"/>
    <x v="11"/>
    <x v="2"/>
    <n v="50000"/>
    <n v="0.05"/>
  </r>
  <r>
    <x v="25"/>
    <d v="2018-01-01T00:00:00"/>
    <x v="0"/>
    <x v="2"/>
    <n v="0"/>
    <n v="0"/>
  </r>
  <r>
    <x v="25"/>
    <d v="2018-02-01T00:00:00"/>
    <x v="1"/>
    <x v="2"/>
    <n v="0"/>
    <n v="0"/>
  </r>
  <r>
    <x v="25"/>
    <d v="2018-03-01T00:00:00"/>
    <x v="2"/>
    <x v="2"/>
    <n v="0"/>
    <n v="0"/>
  </r>
  <r>
    <x v="25"/>
    <d v="2018-04-01T00:00:00"/>
    <x v="3"/>
    <x v="2"/>
    <n v="0"/>
    <n v="0"/>
  </r>
  <r>
    <x v="25"/>
    <d v="2018-05-01T00:00:00"/>
    <x v="4"/>
    <x v="2"/>
    <n v="0"/>
    <n v="0"/>
  </r>
  <r>
    <x v="25"/>
    <d v="2018-06-01T00:00:00"/>
    <x v="5"/>
    <x v="2"/>
    <n v="0"/>
    <n v="0"/>
  </r>
  <r>
    <x v="25"/>
    <d v="2018-07-01T00:00:00"/>
    <x v="6"/>
    <x v="2"/>
    <n v="0"/>
    <n v="0"/>
  </r>
  <r>
    <x v="25"/>
    <d v="2018-08-01T00:00:00"/>
    <x v="7"/>
    <x v="2"/>
    <n v="0"/>
    <n v="0"/>
  </r>
  <r>
    <x v="25"/>
    <d v="2018-09-01T00:00:00"/>
    <x v="8"/>
    <x v="2"/>
    <n v="0"/>
    <n v="0"/>
  </r>
  <r>
    <x v="25"/>
    <d v="2018-10-01T00:00:00"/>
    <x v="9"/>
    <x v="2"/>
    <n v="0"/>
    <n v="0"/>
  </r>
  <r>
    <x v="25"/>
    <d v="2018-11-01T00:00:00"/>
    <x v="10"/>
    <x v="2"/>
    <n v="0"/>
    <n v="0"/>
  </r>
  <r>
    <x v="25"/>
    <d v="2018-12-01T00:00:00"/>
    <x v="11"/>
    <x v="2"/>
    <n v="0"/>
    <n v="0"/>
  </r>
  <r>
    <x v="26"/>
    <d v="2018-01-01T00:00:00"/>
    <x v="0"/>
    <x v="2"/>
    <n v="0"/>
    <n v="0"/>
  </r>
  <r>
    <x v="26"/>
    <d v="2018-02-01T00:00:00"/>
    <x v="1"/>
    <x v="2"/>
    <n v="0"/>
    <n v="0"/>
  </r>
  <r>
    <x v="26"/>
    <d v="2018-03-01T00:00:00"/>
    <x v="2"/>
    <x v="2"/>
    <n v="0"/>
    <n v="0"/>
  </r>
  <r>
    <x v="26"/>
    <d v="2018-04-01T00:00:00"/>
    <x v="3"/>
    <x v="2"/>
    <n v="0"/>
    <n v="0"/>
  </r>
  <r>
    <x v="26"/>
    <d v="2018-05-01T00:00:00"/>
    <x v="4"/>
    <x v="2"/>
    <n v="0"/>
    <n v="0"/>
  </r>
  <r>
    <x v="26"/>
    <d v="2018-06-01T00:00:00"/>
    <x v="5"/>
    <x v="2"/>
    <n v="0"/>
    <n v="0"/>
  </r>
  <r>
    <x v="26"/>
    <d v="2018-07-01T00:00:00"/>
    <x v="6"/>
    <x v="2"/>
    <n v="0"/>
    <n v="0"/>
  </r>
  <r>
    <x v="26"/>
    <d v="2018-08-01T00:00:00"/>
    <x v="7"/>
    <x v="2"/>
    <n v="0"/>
    <n v="0"/>
  </r>
  <r>
    <x v="26"/>
    <d v="2018-09-01T00:00:00"/>
    <x v="8"/>
    <x v="2"/>
    <n v="0"/>
    <n v="0"/>
  </r>
  <r>
    <x v="26"/>
    <d v="2018-10-01T00:00:00"/>
    <x v="9"/>
    <x v="2"/>
    <n v="0"/>
    <n v="0"/>
  </r>
  <r>
    <x v="26"/>
    <d v="2018-11-01T00:00:00"/>
    <x v="10"/>
    <x v="2"/>
    <n v="0"/>
    <n v="0"/>
  </r>
  <r>
    <x v="26"/>
    <d v="2018-12-01T00:00:00"/>
    <x v="11"/>
    <x v="2"/>
    <n v="0"/>
    <n v="0"/>
  </r>
  <r>
    <x v="27"/>
    <d v="2018-01-01T00:00:00"/>
    <x v="0"/>
    <x v="2"/>
    <n v="28131"/>
    <n v="2.8131E-2"/>
  </r>
  <r>
    <x v="27"/>
    <d v="2018-02-01T00:00:00"/>
    <x v="1"/>
    <x v="2"/>
    <n v="22341"/>
    <n v="2.2341E-2"/>
  </r>
  <r>
    <x v="27"/>
    <d v="2018-03-01T00:00:00"/>
    <x v="2"/>
    <x v="2"/>
    <n v="20050"/>
    <n v="2.0049999999999998E-2"/>
  </r>
  <r>
    <x v="27"/>
    <d v="2018-04-01T00:00:00"/>
    <x v="3"/>
    <x v="2"/>
    <n v="10550"/>
    <n v="1.055E-2"/>
  </r>
  <r>
    <x v="27"/>
    <d v="2018-05-01T00:00:00"/>
    <x v="4"/>
    <x v="2"/>
    <n v="11502"/>
    <n v="1.1502E-2"/>
  </r>
  <r>
    <x v="27"/>
    <d v="2018-06-01T00:00:00"/>
    <x v="5"/>
    <x v="2"/>
    <n v="19092"/>
    <n v="1.9092000000000001E-2"/>
  </r>
  <r>
    <x v="27"/>
    <d v="2018-07-01T00:00:00"/>
    <x v="6"/>
    <x v="2"/>
    <n v="32625"/>
    <n v="3.2625000000000001E-2"/>
  </r>
  <r>
    <x v="27"/>
    <d v="2018-08-01T00:00:00"/>
    <x v="7"/>
    <x v="2"/>
    <n v="35860"/>
    <n v="3.5860000000000003E-2"/>
  </r>
  <r>
    <x v="27"/>
    <d v="2018-09-01T00:00:00"/>
    <x v="8"/>
    <x v="2"/>
    <n v="32002"/>
    <n v="3.2002000000000003E-2"/>
  </r>
  <r>
    <x v="27"/>
    <d v="2018-10-01T00:00:00"/>
    <x v="9"/>
    <x v="2"/>
    <n v="21234"/>
    <n v="2.1233999999999999E-2"/>
  </r>
  <r>
    <x v="27"/>
    <d v="2018-11-01T00:00:00"/>
    <x v="10"/>
    <x v="2"/>
    <n v="32657"/>
    <n v="3.2656999999999999E-2"/>
  </r>
  <r>
    <x v="27"/>
    <d v="2018-12-01T00:00:00"/>
    <x v="11"/>
    <x v="2"/>
    <n v="20556"/>
    <n v="2.0556000000000001E-2"/>
  </r>
  <r>
    <x v="28"/>
    <d v="2018-01-01T00:00:00"/>
    <x v="0"/>
    <x v="2"/>
    <n v="25200"/>
    <n v="2.52E-2"/>
  </r>
  <r>
    <x v="28"/>
    <d v="2018-02-01T00:00:00"/>
    <x v="1"/>
    <x v="2"/>
    <n v="26300"/>
    <n v="2.63E-2"/>
  </r>
  <r>
    <x v="28"/>
    <d v="2018-03-01T00:00:00"/>
    <x v="2"/>
    <x v="2"/>
    <n v="26200"/>
    <n v="2.6200000000000001E-2"/>
  </r>
  <r>
    <x v="28"/>
    <d v="2018-04-01T00:00:00"/>
    <x v="3"/>
    <x v="2"/>
    <n v="21600"/>
    <n v="2.1600000000000001E-2"/>
  </r>
  <r>
    <x v="28"/>
    <d v="2018-05-01T00:00:00"/>
    <x v="4"/>
    <x v="2"/>
    <n v="22100"/>
    <n v="2.2100000000000002E-2"/>
  </r>
  <r>
    <x v="28"/>
    <d v="2018-06-01T00:00:00"/>
    <x v="5"/>
    <x v="2"/>
    <n v="23100"/>
    <n v="2.3099999999999999E-2"/>
  </r>
  <r>
    <x v="28"/>
    <d v="2018-07-01T00:00:00"/>
    <x v="6"/>
    <x v="2"/>
    <n v="25900"/>
    <n v="2.5899999999999999E-2"/>
  </r>
  <r>
    <x v="28"/>
    <d v="2018-08-01T00:00:00"/>
    <x v="7"/>
    <x v="2"/>
    <n v="25700"/>
    <n v="2.5700000000000001E-2"/>
  </r>
  <r>
    <x v="28"/>
    <d v="2018-09-01T00:00:00"/>
    <x v="8"/>
    <x v="2"/>
    <n v="25800"/>
    <n v="2.58E-2"/>
  </r>
  <r>
    <x v="28"/>
    <d v="2018-10-01T00:00:00"/>
    <x v="9"/>
    <x v="2"/>
    <n v="26000"/>
    <n v="2.5999999999999999E-2"/>
  </r>
  <r>
    <x v="28"/>
    <d v="2018-11-01T00:00:00"/>
    <x v="10"/>
    <x v="2"/>
    <n v="24050"/>
    <n v="2.4049999999999998E-2"/>
  </r>
  <r>
    <x v="28"/>
    <d v="2018-12-01T00:00:00"/>
    <x v="11"/>
    <x v="2"/>
    <n v="30062"/>
    <n v="3.0061999999999998E-2"/>
  </r>
  <r>
    <x v="29"/>
    <d v="2018-01-01T00:00:00"/>
    <x v="0"/>
    <x v="2"/>
    <n v="137530"/>
    <n v="0.13753000000000001"/>
  </r>
  <r>
    <x v="29"/>
    <d v="2018-02-01T00:00:00"/>
    <x v="1"/>
    <x v="2"/>
    <n v="145750"/>
    <n v="0.14574999999999999"/>
  </r>
  <r>
    <x v="29"/>
    <d v="2018-03-01T00:00:00"/>
    <x v="2"/>
    <x v="2"/>
    <n v="140300"/>
    <n v="0.14030000000000001"/>
  </r>
  <r>
    <x v="29"/>
    <d v="2018-04-01T00:00:00"/>
    <x v="3"/>
    <x v="2"/>
    <n v="142510"/>
    <n v="0.14251"/>
  </r>
  <r>
    <x v="29"/>
    <d v="2018-05-01T00:00:00"/>
    <x v="4"/>
    <x v="2"/>
    <n v="143425"/>
    <n v="0.143425"/>
  </r>
  <r>
    <x v="29"/>
    <d v="2018-06-01T00:00:00"/>
    <x v="5"/>
    <x v="2"/>
    <n v="135615"/>
    <n v="0.13561500000000001"/>
  </r>
  <r>
    <x v="29"/>
    <d v="2018-07-01T00:00:00"/>
    <x v="6"/>
    <x v="2"/>
    <n v="136560"/>
    <n v="0.13655999999999999"/>
  </r>
  <r>
    <x v="29"/>
    <d v="2018-08-01T00:00:00"/>
    <x v="7"/>
    <x v="2"/>
    <n v="136760"/>
    <n v="0.13675999999999999"/>
  </r>
  <r>
    <x v="29"/>
    <d v="2018-09-01T00:00:00"/>
    <x v="8"/>
    <x v="2"/>
    <n v="138780"/>
    <n v="0.13877999999999999"/>
  </r>
  <r>
    <x v="29"/>
    <d v="2018-10-01T00:00:00"/>
    <x v="9"/>
    <x v="2"/>
    <n v="140948"/>
    <n v="0.14094799999999999"/>
  </r>
  <r>
    <x v="29"/>
    <d v="2018-11-01T00:00:00"/>
    <x v="10"/>
    <x v="2"/>
    <n v="144515"/>
    <n v="0.144515"/>
  </r>
  <r>
    <x v="29"/>
    <d v="2018-12-01T00:00:00"/>
    <x v="11"/>
    <x v="2"/>
    <n v="180643"/>
    <n v="0.180643"/>
  </r>
  <r>
    <x v="30"/>
    <d v="2018-01-01T00:00:00"/>
    <x v="0"/>
    <x v="2"/>
    <n v="2016000"/>
    <n v="2.016"/>
  </r>
  <r>
    <x v="30"/>
    <d v="2018-02-01T00:00:00"/>
    <x v="1"/>
    <x v="2"/>
    <n v="3073872"/>
    <n v="3.0738720000000002"/>
  </r>
  <r>
    <x v="30"/>
    <d v="2018-03-01T00:00:00"/>
    <x v="2"/>
    <x v="2"/>
    <n v="2836580"/>
    <n v="2.8365800000000001"/>
  </r>
  <r>
    <x v="30"/>
    <d v="2018-04-01T00:00:00"/>
    <x v="3"/>
    <x v="2"/>
    <n v="692370"/>
    <n v="0.69237000000000004"/>
  </r>
  <r>
    <x v="30"/>
    <d v="2018-05-01T00:00:00"/>
    <x v="4"/>
    <x v="2"/>
    <n v="781842"/>
    <n v="0.78184200000000004"/>
  </r>
  <r>
    <x v="30"/>
    <d v="2018-06-01T00:00:00"/>
    <x v="5"/>
    <x v="2"/>
    <n v="577570"/>
    <n v="0.57757000000000003"/>
  </r>
  <r>
    <x v="30"/>
    <d v="2018-07-01T00:00:00"/>
    <x v="6"/>
    <x v="2"/>
    <n v="671156"/>
    <n v="0.67115599999999997"/>
  </r>
  <r>
    <x v="30"/>
    <d v="2018-08-01T00:00:00"/>
    <x v="7"/>
    <x v="2"/>
    <n v="526445"/>
    <n v="0.52644500000000005"/>
  </r>
  <r>
    <x v="30"/>
    <d v="2018-09-01T00:00:00"/>
    <x v="8"/>
    <x v="2"/>
    <n v="819350"/>
    <n v="0.81935000000000002"/>
  </r>
  <r>
    <x v="30"/>
    <d v="2018-10-01T00:00:00"/>
    <x v="9"/>
    <x v="2"/>
    <n v="586475"/>
    <n v="0.58647499999999997"/>
  </r>
  <r>
    <x v="30"/>
    <d v="2018-11-01T00:00:00"/>
    <x v="10"/>
    <x v="2"/>
    <n v="485208"/>
    <n v="0.48520799999999997"/>
  </r>
  <r>
    <x v="30"/>
    <d v="2018-12-01T00:00:00"/>
    <x v="11"/>
    <x v="2"/>
    <n v="606510"/>
    <n v="0.60650999999999999"/>
  </r>
  <r>
    <x v="0"/>
    <d v="2019-01-01T00:00:00"/>
    <x v="0"/>
    <x v="3"/>
    <n v="25071"/>
    <n v="2.5071E-2"/>
  </r>
  <r>
    <x v="0"/>
    <d v="2019-02-01T00:00:00"/>
    <x v="1"/>
    <x v="3"/>
    <n v="406177"/>
    <n v="0.40617700000000001"/>
  </r>
  <r>
    <x v="0"/>
    <d v="2019-03-01T00:00:00"/>
    <x v="2"/>
    <x v="3"/>
    <n v="14347"/>
    <n v="1.4347E-2"/>
  </r>
  <r>
    <x v="0"/>
    <d v="2019-04-01T00:00:00"/>
    <x v="3"/>
    <x v="3"/>
    <n v="9972"/>
    <n v="9.972E-3"/>
  </r>
  <r>
    <x v="0"/>
    <d v="2019-05-01T00:00:00"/>
    <x v="4"/>
    <x v="3"/>
    <n v="6997"/>
    <n v="6.9969999999999997E-3"/>
  </r>
  <r>
    <x v="0"/>
    <d v="2019-06-01T00:00:00"/>
    <x v="5"/>
    <x v="3"/>
    <n v="9161"/>
    <n v="9.1610000000000007E-3"/>
  </r>
  <r>
    <x v="0"/>
    <d v="2019-07-01T00:00:00"/>
    <x v="6"/>
    <x v="3"/>
    <n v="11791"/>
    <n v="1.1790999999999999E-2"/>
  </r>
  <r>
    <x v="0"/>
    <d v="2019-08-01T00:00:00"/>
    <x v="7"/>
    <x v="3"/>
    <n v="108173"/>
    <n v="0.10817300000000001"/>
  </r>
  <r>
    <x v="0"/>
    <d v="2019-09-01T00:00:00"/>
    <x v="8"/>
    <x v="3"/>
    <n v="37589"/>
    <n v="3.7588999999999997E-2"/>
  </r>
  <r>
    <x v="0"/>
    <d v="2019-10-01T00:00:00"/>
    <x v="9"/>
    <x v="3"/>
    <n v="38184"/>
    <n v="3.8184000000000003E-2"/>
  </r>
  <r>
    <x v="0"/>
    <d v="2019-11-01T00:00:00"/>
    <x v="10"/>
    <x v="3"/>
    <n v="70344"/>
    <n v="7.0344000000000004E-2"/>
  </r>
  <r>
    <x v="0"/>
    <d v="2019-12-01T00:00:00"/>
    <x v="11"/>
    <x v="3"/>
    <n v="38089"/>
    <n v="3.8088999999999998E-2"/>
  </r>
  <r>
    <x v="1"/>
    <d v="2019-01-01T00:00:00"/>
    <x v="0"/>
    <x v="3"/>
    <n v="283365"/>
    <n v="0.28336499999999998"/>
  </r>
  <r>
    <x v="1"/>
    <d v="2019-02-01T00:00:00"/>
    <x v="1"/>
    <x v="3"/>
    <n v="229159"/>
    <n v="0.229159"/>
  </r>
  <r>
    <x v="1"/>
    <d v="2019-03-01T00:00:00"/>
    <x v="2"/>
    <x v="3"/>
    <n v="225448"/>
    <n v="0.22544800000000001"/>
  </r>
  <r>
    <x v="1"/>
    <d v="2019-04-01T00:00:00"/>
    <x v="3"/>
    <x v="3"/>
    <n v="349585"/>
    <n v="0.34958499999999998"/>
  </r>
  <r>
    <x v="1"/>
    <d v="2019-05-01T00:00:00"/>
    <x v="4"/>
    <x v="3"/>
    <n v="275800"/>
    <n v="0.27579999999999999"/>
  </r>
  <r>
    <x v="1"/>
    <d v="2019-06-01T00:00:00"/>
    <x v="5"/>
    <x v="3"/>
    <n v="9761776"/>
    <n v="9.7617759999999993"/>
  </r>
  <r>
    <x v="1"/>
    <d v="2019-07-01T00:00:00"/>
    <x v="6"/>
    <x v="3"/>
    <n v="233338"/>
    <n v="0.23333799999999999"/>
  </r>
  <r>
    <x v="1"/>
    <d v="2019-08-01T00:00:00"/>
    <x v="7"/>
    <x v="3"/>
    <n v="271941"/>
    <n v="0.27194099999999999"/>
  </r>
  <r>
    <x v="1"/>
    <d v="2019-09-01T00:00:00"/>
    <x v="8"/>
    <x v="3"/>
    <n v="314199"/>
    <n v="0.31419900000000001"/>
  </r>
  <r>
    <x v="1"/>
    <d v="2019-10-01T00:00:00"/>
    <x v="9"/>
    <x v="3"/>
    <n v="287432"/>
    <n v="0.28743200000000002"/>
  </r>
  <r>
    <x v="1"/>
    <d v="2019-11-01T00:00:00"/>
    <x v="10"/>
    <x v="3"/>
    <n v="298366"/>
    <n v="0.29836600000000002"/>
  </r>
  <r>
    <x v="1"/>
    <d v="2019-12-01T00:00:00"/>
    <x v="11"/>
    <x v="3"/>
    <n v="287328"/>
    <n v="0.28732799999999997"/>
  </r>
  <r>
    <x v="2"/>
    <d v="2019-01-01T00:00:00"/>
    <x v="0"/>
    <x v="3"/>
    <n v="1426500"/>
    <n v="1.4265000000000001"/>
  </r>
  <r>
    <x v="2"/>
    <d v="2019-02-01T00:00:00"/>
    <x v="1"/>
    <x v="3"/>
    <n v="983147"/>
    <n v="0.98314699999999999"/>
  </r>
  <r>
    <x v="2"/>
    <d v="2019-03-01T00:00:00"/>
    <x v="2"/>
    <x v="3"/>
    <n v="1009991"/>
    <n v="1.0099910000000001"/>
  </r>
  <r>
    <x v="2"/>
    <d v="2019-04-01T00:00:00"/>
    <x v="3"/>
    <x v="3"/>
    <n v="1045933"/>
    <n v="1.045933"/>
  </r>
  <r>
    <x v="2"/>
    <d v="2019-05-01T00:00:00"/>
    <x v="4"/>
    <x v="3"/>
    <n v="1305748"/>
    <n v="1.3057479999999999"/>
  </r>
  <r>
    <x v="2"/>
    <d v="2019-06-01T00:00:00"/>
    <x v="5"/>
    <x v="3"/>
    <n v="1262995"/>
    <n v="1.2629950000000001"/>
  </r>
  <r>
    <x v="2"/>
    <d v="2019-07-01T00:00:00"/>
    <x v="6"/>
    <x v="3"/>
    <n v="1094861"/>
    <n v="1.0948610000000001"/>
  </r>
  <r>
    <x v="2"/>
    <d v="2019-08-01T00:00:00"/>
    <x v="7"/>
    <x v="3"/>
    <n v="1121380"/>
    <n v="1.12138"/>
  </r>
  <r>
    <x v="2"/>
    <d v="2019-09-01T00:00:00"/>
    <x v="8"/>
    <x v="3"/>
    <n v="959930"/>
    <n v="0.95992999999999995"/>
  </r>
  <r>
    <x v="2"/>
    <d v="2019-10-01T00:00:00"/>
    <x v="9"/>
    <x v="3"/>
    <n v="1240643"/>
    <n v="1.2406429999999999"/>
  </r>
  <r>
    <x v="2"/>
    <d v="2019-11-01T00:00:00"/>
    <x v="10"/>
    <x v="3"/>
    <n v="1073665"/>
    <n v="1.0736650000000001"/>
  </r>
  <r>
    <x v="2"/>
    <d v="2019-12-01T00:00:00"/>
    <x v="11"/>
    <x v="3"/>
    <n v="1277569"/>
    <n v="1.277569"/>
  </r>
  <r>
    <x v="3"/>
    <d v="2019-01-01T00:00:00"/>
    <x v="0"/>
    <x v="3"/>
    <n v="211913"/>
    <n v="0.21191299999999999"/>
  </r>
  <r>
    <x v="3"/>
    <d v="2019-02-01T00:00:00"/>
    <x v="1"/>
    <x v="3"/>
    <n v="215105"/>
    <n v="0.21510499999999999"/>
  </r>
  <r>
    <x v="3"/>
    <d v="2019-03-01T00:00:00"/>
    <x v="2"/>
    <x v="3"/>
    <n v="194090"/>
    <n v="0.19409000000000001"/>
  </r>
  <r>
    <x v="3"/>
    <d v="2019-04-01T00:00:00"/>
    <x v="3"/>
    <x v="3"/>
    <n v="447226"/>
    <n v="0.44722600000000001"/>
  </r>
  <r>
    <x v="3"/>
    <d v="2019-05-01T00:00:00"/>
    <x v="4"/>
    <x v="3"/>
    <n v="500206"/>
    <n v="0.50020600000000004"/>
  </r>
  <r>
    <x v="3"/>
    <d v="2019-06-01T00:00:00"/>
    <x v="5"/>
    <x v="3"/>
    <n v="235363"/>
    <n v="0.23536299999999999"/>
  </r>
  <r>
    <x v="3"/>
    <d v="2019-07-01T00:00:00"/>
    <x v="6"/>
    <x v="3"/>
    <n v="157419"/>
    <n v="0.157419"/>
  </r>
  <r>
    <x v="3"/>
    <d v="2019-08-01T00:00:00"/>
    <x v="7"/>
    <x v="3"/>
    <n v="151570"/>
    <n v="0.15157000000000001"/>
  </r>
  <r>
    <x v="3"/>
    <d v="2019-09-01T00:00:00"/>
    <x v="8"/>
    <x v="3"/>
    <n v="157564"/>
    <n v="0.15756400000000001"/>
  </r>
  <r>
    <x v="3"/>
    <d v="2019-10-01T00:00:00"/>
    <x v="9"/>
    <x v="3"/>
    <n v="165070"/>
    <n v="0.16506999999999999"/>
  </r>
  <r>
    <x v="3"/>
    <d v="2019-11-01T00:00:00"/>
    <x v="10"/>
    <x v="3"/>
    <n v="277630"/>
    <n v="0.27762999999999999"/>
  </r>
  <r>
    <x v="3"/>
    <d v="2019-12-01T00:00:00"/>
    <x v="11"/>
    <x v="3"/>
    <n v="372959"/>
    <n v="0.37295899999999998"/>
  </r>
  <r>
    <x v="4"/>
    <d v="2019-01-01T00:00:00"/>
    <x v="0"/>
    <x v="3"/>
    <n v="28750"/>
    <n v="2.8750000000000001E-2"/>
  </r>
  <r>
    <x v="4"/>
    <d v="2019-02-01T00:00:00"/>
    <x v="1"/>
    <x v="3"/>
    <n v="28810"/>
    <n v="2.8809999999999999E-2"/>
  </r>
  <r>
    <x v="4"/>
    <d v="2019-03-01T00:00:00"/>
    <x v="2"/>
    <x v="3"/>
    <n v="27300"/>
    <n v="2.7300000000000001E-2"/>
  </r>
  <r>
    <x v="4"/>
    <d v="2019-04-01T00:00:00"/>
    <x v="3"/>
    <x v="3"/>
    <n v="26160"/>
    <n v="2.6159999999999999E-2"/>
  </r>
  <r>
    <x v="4"/>
    <d v="2019-05-01T00:00:00"/>
    <x v="4"/>
    <x v="3"/>
    <n v="26740"/>
    <n v="2.674E-2"/>
  </r>
  <r>
    <x v="4"/>
    <d v="2019-06-01T00:00:00"/>
    <x v="5"/>
    <x v="3"/>
    <n v="25820"/>
    <n v="2.5819999999999999E-2"/>
  </r>
  <r>
    <x v="4"/>
    <d v="2019-07-01T00:00:00"/>
    <x v="6"/>
    <x v="3"/>
    <n v="24160"/>
    <n v="2.4160000000000001E-2"/>
  </r>
  <r>
    <x v="4"/>
    <d v="2019-08-01T00:00:00"/>
    <x v="7"/>
    <x v="3"/>
    <n v="27800"/>
    <n v="2.7799999999999998E-2"/>
  </r>
  <r>
    <x v="4"/>
    <d v="2019-09-01T00:00:00"/>
    <x v="8"/>
    <x v="3"/>
    <n v="28640"/>
    <n v="2.8639999999999999E-2"/>
  </r>
  <r>
    <x v="4"/>
    <d v="2019-10-01T00:00:00"/>
    <x v="9"/>
    <x v="3"/>
    <n v="27840"/>
    <n v="2.784E-2"/>
  </r>
  <r>
    <x v="4"/>
    <d v="2019-11-01T00:00:00"/>
    <x v="10"/>
    <x v="3"/>
    <n v="28410"/>
    <n v="2.8410000000000001E-2"/>
  </r>
  <r>
    <x v="4"/>
    <d v="2019-12-01T00:00:00"/>
    <x v="11"/>
    <x v="3"/>
    <n v="28460"/>
    <n v="2.8459999999999999E-2"/>
  </r>
  <r>
    <x v="5"/>
    <d v="2019-01-01T00:00:00"/>
    <x v="0"/>
    <x v="3"/>
    <n v="197430"/>
    <n v="0.19742999999999999"/>
  </r>
  <r>
    <x v="5"/>
    <d v="2019-02-01T00:00:00"/>
    <x v="1"/>
    <x v="3"/>
    <n v="33500"/>
    <n v="3.3500000000000002E-2"/>
  </r>
  <r>
    <x v="5"/>
    <d v="2019-03-01T00:00:00"/>
    <x v="2"/>
    <x v="3"/>
    <n v="37500"/>
    <n v="3.7499999999999999E-2"/>
  </r>
  <r>
    <x v="5"/>
    <d v="2019-04-01T00:00:00"/>
    <x v="3"/>
    <x v="3"/>
    <n v="38500"/>
    <n v="3.85E-2"/>
  </r>
  <r>
    <x v="5"/>
    <d v="2019-05-01T00:00:00"/>
    <x v="4"/>
    <x v="3"/>
    <n v="30800"/>
    <n v="3.0800000000000001E-2"/>
  </r>
  <r>
    <x v="5"/>
    <d v="2019-06-01T00:00:00"/>
    <x v="5"/>
    <x v="3"/>
    <n v="40500"/>
    <n v="4.0500000000000001E-2"/>
  </r>
  <r>
    <x v="5"/>
    <d v="2019-07-01T00:00:00"/>
    <x v="6"/>
    <x v="3"/>
    <n v="45500"/>
    <n v="4.5499999999999999E-2"/>
  </r>
  <r>
    <x v="5"/>
    <d v="2019-08-01T00:00:00"/>
    <x v="7"/>
    <x v="3"/>
    <n v="45000"/>
    <n v="4.4999999999999998E-2"/>
  </r>
  <r>
    <x v="5"/>
    <d v="2019-09-01T00:00:00"/>
    <x v="8"/>
    <x v="3"/>
    <n v="50500"/>
    <n v="5.0500000000000003E-2"/>
  </r>
  <r>
    <x v="5"/>
    <d v="2019-10-01T00:00:00"/>
    <x v="9"/>
    <x v="3"/>
    <n v="46000"/>
    <n v="4.5999999999999999E-2"/>
  </r>
  <r>
    <x v="5"/>
    <d v="2019-11-01T00:00:00"/>
    <x v="10"/>
    <x v="3"/>
    <n v="51500"/>
    <n v="5.1499999999999997E-2"/>
  </r>
  <r>
    <x v="5"/>
    <d v="2019-12-01T00:00:00"/>
    <x v="11"/>
    <x v="3"/>
    <n v="45800"/>
    <n v="4.58E-2"/>
  </r>
  <r>
    <x v="6"/>
    <d v="2019-01-01T00:00:00"/>
    <x v="0"/>
    <x v="3"/>
    <n v="146441"/>
    <n v="0.14644099999999999"/>
  </r>
  <r>
    <x v="6"/>
    <d v="2019-02-01T00:00:00"/>
    <x v="1"/>
    <x v="3"/>
    <n v="481110"/>
    <n v="0.48110999999999998"/>
  </r>
  <r>
    <x v="6"/>
    <d v="2019-03-01T00:00:00"/>
    <x v="2"/>
    <x v="3"/>
    <n v="155013"/>
    <n v="0.15501300000000001"/>
  </r>
  <r>
    <x v="6"/>
    <d v="2019-04-01T00:00:00"/>
    <x v="3"/>
    <x v="3"/>
    <n v="82334"/>
    <n v="8.2334000000000004E-2"/>
  </r>
  <r>
    <x v="6"/>
    <d v="2019-05-01T00:00:00"/>
    <x v="4"/>
    <x v="3"/>
    <n v="154609"/>
    <n v="0.154609"/>
  </r>
  <r>
    <x v="6"/>
    <d v="2019-06-01T00:00:00"/>
    <x v="5"/>
    <x v="3"/>
    <n v="155013"/>
    <n v="0.15501300000000001"/>
  </r>
  <r>
    <x v="6"/>
    <d v="2019-07-01T00:00:00"/>
    <x v="6"/>
    <x v="3"/>
    <n v="114951"/>
    <n v="0.114951"/>
  </r>
  <r>
    <x v="6"/>
    <d v="2019-08-01T00:00:00"/>
    <x v="7"/>
    <x v="3"/>
    <n v="123733"/>
    <n v="0.123733"/>
  </r>
  <r>
    <x v="6"/>
    <d v="2019-09-01T00:00:00"/>
    <x v="8"/>
    <x v="3"/>
    <n v="131485"/>
    <n v="0.13148499999999999"/>
  </r>
  <r>
    <x v="6"/>
    <d v="2019-10-01T00:00:00"/>
    <x v="9"/>
    <x v="3"/>
    <n v="152898"/>
    <n v="0.15289800000000001"/>
  </r>
  <r>
    <x v="6"/>
    <d v="2019-11-01T00:00:00"/>
    <x v="10"/>
    <x v="3"/>
    <n v="128075"/>
    <n v="0.12807499999999999"/>
  </r>
  <r>
    <x v="6"/>
    <d v="2019-12-01T00:00:00"/>
    <x v="11"/>
    <x v="3"/>
    <n v="182333"/>
    <n v="0.182333"/>
  </r>
  <r>
    <x v="7"/>
    <d v="2019-01-01T00:00:00"/>
    <x v="0"/>
    <x v="3"/>
    <n v="42"/>
    <n v="4.1999999999999998E-5"/>
  </r>
  <r>
    <x v="7"/>
    <d v="2019-02-01T00:00:00"/>
    <x v="1"/>
    <x v="3"/>
    <n v="41"/>
    <n v="4.1E-5"/>
  </r>
  <r>
    <x v="7"/>
    <d v="2019-03-01T00:00:00"/>
    <x v="2"/>
    <x v="3"/>
    <n v="45"/>
    <n v="4.5000000000000003E-5"/>
  </r>
  <r>
    <x v="7"/>
    <d v="2019-04-01T00:00:00"/>
    <x v="3"/>
    <x v="3"/>
    <n v="41"/>
    <n v="4.1E-5"/>
  </r>
  <r>
    <x v="7"/>
    <d v="2019-05-01T00:00:00"/>
    <x v="4"/>
    <x v="3"/>
    <n v="46"/>
    <n v="4.6E-5"/>
  </r>
  <r>
    <x v="7"/>
    <d v="2019-06-01T00:00:00"/>
    <x v="5"/>
    <x v="3"/>
    <n v="41"/>
    <n v="4.1E-5"/>
  </r>
  <r>
    <x v="7"/>
    <d v="2019-07-01T00:00:00"/>
    <x v="6"/>
    <x v="3"/>
    <n v="50"/>
    <n v="5.0000000000000002E-5"/>
  </r>
  <r>
    <x v="7"/>
    <d v="2019-08-01T00:00:00"/>
    <x v="7"/>
    <x v="3"/>
    <n v="50"/>
    <n v="5.0000000000000002E-5"/>
  </r>
  <r>
    <x v="7"/>
    <d v="2019-09-01T00:00:00"/>
    <x v="8"/>
    <x v="3"/>
    <n v="41"/>
    <n v="4.1E-5"/>
  </r>
  <r>
    <x v="7"/>
    <d v="2019-10-01T00:00:00"/>
    <x v="9"/>
    <x v="3"/>
    <n v="46"/>
    <n v="4.6E-5"/>
  </r>
  <r>
    <x v="7"/>
    <d v="2019-11-01T00:00:00"/>
    <x v="10"/>
    <x v="3"/>
    <n v="46"/>
    <n v="4.6E-5"/>
  </r>
  <r>
    <x v="7"/>
    <d v="2019-12-01T00:00:00"/>
    <x v="11"/>
    <x v="3"/>
    <n v="45"/>
    <n v="4.5000000000000003E-5"/>
  </r>
  <r>
    <x v="8"/>
    <d v="2019-01-01T00:00:00"/>
    <x v="0"/>
    <x v="3"/>
    <n v="10285"/>
    <n v="1.0285000000000001E-2"/>
  </r>
  <r>
    <x v="8"/>
    <d v="2019-02-01T00:00:00"/>
    <x v="1"/>
    <x v="3"/>
    <n v="6480"/>
    <n v="6.4799999999999996E-3"/>
  </r>
  <r>
    <x v="8"/>
    <d v="2019-03-01T00:00:00"/>
    <x v="2"/>
    <x v="3"/>
    <n v="6634"/>
    <n v="6.6340000000000001E-3"/>
  </r>
  <r>
    <x v="8"/>
    <d v="2019-04-01T00:00:00"/>
    <x v="3"/>
    <x v="3"/>
    <n v="5623"/>
    <n v="5.6230000000000004E-3"/>
  </r>
  <r>
    <x v="8"/>
    <d v="2019-05-01T00:00:00"/>
    <x v="4"/>
    <x v="3"/>
    <n v="3393"/>
    <n v="3.3930000000000002E-3"/>
  </r>
  <r>
    <x v="8"/>
    <d v="2019-06-01T00:00:00"/>
    <x v="5"/>
    <x v="3"/>
    <n v="3871"/>
    <n v="3.8709999999999999E-3"/>
  </r>
  <r>
    <x v="8"/>
    <d v="2019-07-01T00:00:00"/>
    <x v="6"/>
    <x v="3"/>
    <n v="5192"/>
    <n v="5.1919999999999996E-3"/>
  </r>
  <r>
    <x v="8"/>
    <d v="2019-08-01T00:00:00"/>
    <x v="7"/>
    <x v="3"/>
    <n v="5480"/>
    <n v="5.4799999999999996E-3"/>
  </r>
  <r>
    <x v="8"/>
    <d v="2019-09-01T00:00:00"/>
    <x v="8"/>
    <x v="3"/>
    <n v="8735"/>
    <n v="8.7349999999999997E-3"/>
  </r>
  <r>
    <x v="8"/>
    <d v="2019-10-01T00:00:00"/>
    <x v="9"/>
    <x v="3"/>
    <n v="6799"/>
    <n v="6.7990000000000004E-3"/>
  </r>
  <r>
    <x v="8"/>
    <d v="2019-11-01T00:00:00"/>
    <x v="10"/>
    <x v="3"/>
    <n v="7101"/>
    <n v="7.1009999999999997E-3"/>
  </r>
  <r>
    <x v="8"/>
    <d v="2019-12-01T00:00:00"/>
    <x v="11"/>
    <x v="3"/>
    <n v="7898"/>
    <n v="7.8980000000000005E-3"/>
  </r>
  <r>
    <x v="9"/>
    <d v="2019-01-01T00:00:00"/>
    <x v="0"/>
    <x v="3"/>
    <n v="123550"/>
    <n v="0.12354999999999999"/>
  </r>
  <r>
    <x v="9"/>
    <d v="2019-02-01T00:00:00"/>
    <x v="1"/>
    <x v="3"/>
    <n v="98471"/>
    <n v="9.8471000000000003E-2"/>
  </r>
  <r>
    <x v="9"/>
    <d v="2019-03-01T00:00:00"/>
    <x v="2"/>
    <x v="3"/>
    <n v="91340"/>
    <n v="9.1340000000000005E-2"/>
  </r>
  <r>
    <x v="9"/>
    <d v="2019-04-01T00:00:00"/>
    <x v="3"/>
    <x v="3"/>
    <n v="135920"/>
    <n v="0.13592000000000001"/>
  </r>
  <r>
    <x v="9"/>
    <d v="2019-05-01T00:00:00"/>
    <x v="4"/>
    <x v="3"/>
    <n v="130971"/>
    <n v="0.130971"/>
  </r>
  <r>
    <x v="9"/>
    <d v="2019-06-01T00:00:00"/>
    <x v="5"/>
    <x v="3"/>
    <n v="127270"/>
    <n v="0.12726999999999999"/>
  </r>
  <r>
    <x v="9"/>
    <d v="2019-07-01T00:00:00"/>
    <x v="6"/>
    <x v="3"/>
    <n v="103260"/>
    <n v="0.10326"/>
  </r>
  <r>
    <x v="9"/>
    <d v="2019-08-01T00:00:00"/>
    <x v="7"/>
    <x v="3"/>
    <n v="111374"/>
    <n v="0.111374"/>
  </r>
  <r>
    <x v="9"/>
    <d v="2019-09-01T00:00:00"/>
    <x v="8"/>
    <x v="3"/>
    <n v="133754"/>
    <n v="0.13375400000000001"/>
  </r>
  <r>
    <x v="9"/>
    <d v="2019-10-01T00:00:00"/>
    <x v="9"/>
    <x v="3"/>
    <n v="128625"/>
    <n v="0.12862499999999999"/>
  </r>
  <r>
    <x v="9"/>
    <d v="2019-11-01T00:00:00"/>
    <x v="10"/>
    <x v="3"/>
    <n v="104380"/>
    <n v="0.10438"/>
  </r>
  <r>
    <x v="9"/>
    <d v="2019-12-01T00:00:00"/>
    <x v="11"/>
    <x v="3"/>
    <n v="124525"/>
    <n v="0.124525"/>
  </r>
  <r>
    <x v="10"/>
    <d v="2019-01-01T00:00:00"/>
    <x v="0"/>
    <x v="3"/>
    <n v="2476"/>
    <n v="2.4759999999999999E-3"/>
  </r>
  <r>
    <x v="10"/>
    <d v="2019-02-01T00:00:00"/>
    <x v="1"/>
    <x v="3"/>
    <n v="1449"/>
    <n v="1.449E-3"/>
  </r>
  <r>
    <x v="10"/>
    <d v="2019-03-01T00:00:00"/>
    <x v="2"/>
    <x v="3"/>
    <n v="1212"/>
    <n v="1.212E-3"/>
  </r>
  <r>
    <x v="10"/>
    <d v="2019-04-01T00:00:00"/>
    <x v="3"/>
    <x v="3"/>
    <n v="663"/>
    <n v="6.6299999999999996E-4"/>
  </r>
  <r>
    <x v="10"/>
    <d v="2019-05-01T00:00:00"/>
    <x v="4"/>
    <x v="3"/>
    <n v="493"/>
    <n v="4.9299999999999995E-4"/>
  </r>
  <r>
    <x v="10"/>
    <d v="2019-06-01T00:00:00"/>
    <x v="5"/>
    <x v="3"/>
    <n v="506"/>
    <n v="5.0600000000000005E-4"/>
  </r>
  <r>
    <x v="10"/>
    <d v="2019-07-01T00:00:00"/>
    <x v="6"/>
    <x v="3"/>
    <n v="1287"/>
    <n v="1.2869999999999999E-3"/>
  </r>
  <r>
    <x v="10"/>
    <d v="2019-08-01T00:00:00"/>
    <x v="7"/>
    <x v="3"/>
    <n v="2572"/>
    <n v="2.5720000000000001E-3"/>
  </r>
  <r>
    <x v="10"/>
    <d v="2019-09-01T00:00:00"/>
    <x v="8"/>
    <x v="3"/>
    <n v="1629"/>
    <n v="1.629E-3"/>
  </r>
  <r>
    <x v="10"/>
    <d v="2019-10-01T00:00:00"/>
    <x v="9"/>
    <x v="3"/>
    <n v="1943"/>
    <n v="1.9430000000000001E-3"/>
  </r>
  <r>
    <x v="10"/>
    <d v="2019-11-01T00:00:00"/>
    <x v="10"/>
    <x v="3"/>
    <n v="2176"/>
    <n v="2.176E-3"/>
  </r>
  <r>
    <x v="10"/>
    <d v="2019-12-01T00:00:00"/>
    <x v="11"/>
    <x v="3"/>
    <n v="2783"/>
    <n v="2.7829999999999999E-3"/>
  </r>
  <r>
    <x v="11"/>
    <d v="2019-01-01T00:00:00"/>
    <x v="0"/>
    <x v="3"/>
    <n v="13480"/>
    <n v="1.3480000000000001E-2"/>
  </r>
  <r>
    <x v="11"/>
    <d v="2019-02-01T00:00:00"/>
    <x v="1"/>
    <x v="3"/>
    <n v="13545"/>
    <n v="1.3545E-2"/>
  </r>
  <r>
    <x v="11"/>
    <d v="2019-03-01T00:00:00"/>
    <x v="2"/>
    <x v="3"/>
    <n v="13490"/>
    <n v="1.349E-2"/>
  </r>
  <r>
    <x v="11"/>
    <d v="2019-04-01T00:00:00"/>
    <x v="3"/>
    <x v="3"/>
    <n v="12980"/>
    <n v="1.298E-2"/>
  </r>
  <r>
    <x v="11"/>
    <d v="2019-05-01T00:00:00"/>
    <x v="4"/>
    <x v="3"/>
    <n v="11970"/>
    <n v="1.197E-2"/>
  </r>
  <r>
    <x v="11"/>
    <d v="2019-06-01T00:00:00"/>
    <x v="5"/>
    <x v="3"/>
    <n v="11460"/>
    <n v="1.146E-2"/>
  </r>
  <r>
    <x v="11"/>
    <d v="2019-07-01T00:00:00"/>
    <x v="6"/>
    <x v="3"/>
    <n v="13470"/>
    <n v="1.3469999999999999E-2"/>
  </r>
  <r>
    <x v="11"/>
    <d v="2019-08-01T00:00:00"/>
    <x v="7"/>
    <x v="3"/>
    <n v="12190"/>
    <n v="1.2189999999999999E-2"/>
  </r>
  <r>
    <x v="11"/>
    <d v="2019-09-01T00:00:00"/>
    <x v="8"/>
    <x v="3"/>
    <n v="13210"/>
    <n v="1.321E-2"/>
  </r>
  <r>
    <x v="11"/>
    <d v="2019-10-01T00:00:00"/>
    <x v="9"/>
    <x v="3"/>
    <n v="12260"/>
    <n v="1.226E-2"/>
  </r>
  <r>
    <x v="11"/>
    <d v="2019-11-01T00:00:00"/>
    <x v="10"/>
    <x v="3"/>
    <n v="12470"/>
    <n v="1.247E-2"/>
  </r>
  <r>
    <x v="11"/>
    <d v="2019-12-01T00:00:00"/>
    <x v="11"/>
    <x v="3"/>
    <n v="12360"/>
    <n v="1.2359999999999999E-2"/>
  </r>
  <r>
    <x v="12"/>
    <d v="2019-01-01T00:00:00"/>
    <x v="0"/>
    <x v="3"/>
    <n v="168082"/>
    <n v="0.16808200000000001"/>
  </r>
  <r>
    <x v="12"/>
    <d v="2019-02-01T00:00:00"/>
    <x v="1"/>
    <x v="3"/>
    <n v="798949"/>
    <n v="0.79894900000000002"/>
  </r>
  <r>
    <x v="12"/>
    <d v="2019-03-01T00:00:00"/>
    <x v="2"/>
    <x v="3"/>
    <n v="173658"/>
    <n v="0.17365800000000001"/>
  </r>
  <r>
    <x v="12"/>
    <d v="2019-04-01T00:00:00"/>
    <x v="3"/>
    <x v="3"/>
    <n v="183268"/>
    <n v="0.18326799999999999"/>
  </r>
  <r>
    <x v="12"/>
    <d v="2019-05-01T00:00:00"/>
    <x v="4"/>
    <x v="3"/>
    <n v="175202"/>
    <n v="0.175202"/>
  </r>
  <r>
    <x v="12"/>
    <d v="2019-06-01T00:00:00"/>
    <x v="5"/>
    <x v="3"/>
    <n v="175853"/>
    <n v="0.17585300000000001"/>
  </r>
  <r>
    <x v="12"/>
    <d v="2019-07-01T00:00:00"/>
    <x v="6"/>
    <x v="3"/>
    <n v="100398"/>
    <n v="0.100398"/>
  </r>
  <r>
    <x v="12"/>
    <d v="2019-08-01T00:00:00"/>
    <x v="7"/>
    <x v="3"/>
    <n v="104787"/>
    <n v="0.10478700000000001"/>
  </r>
  <r>
    <x v="12"/>
    <d v="2019-09-01T00:00:00"/>
    <x v="8"/>
    <x v="3"/>
    <n v="141387"/>
    <n v="0.14138700000000001"/>
  </r>
  <r>
    <x v="12"/>
    <d v="2019-10-01T00:00:00"/>
    <x v="9"/>
    <x v="3"/>
    <n v="130227"/>
    <n v="0.13022700000000001"/>
  </r>
  <r>
    <x v="12"/>
    <d v="2019-11-01T00:00:00"/>
    <x v="10"/>
    <x v="3"/>
    <n v="234066"/>
    <n v="0.234066"/>
  </r>
  <r>
    <x v="12"/>
    <d v="2019-12-01T00:00:00"/>
    <x v="11"/>
    <x v="3"/>
    <n v="148938"/>
    <n v="0.14893799999999999"/>
  </r>
  <r>
    <x v="13"/>
    <d v="2019-01-01T00:00:00"/>
    <x v="0"/>
    <x v="3"/>
    <n v="18420"/>
    <n v="1.8419999999999999E-2"/>
  </r>
  <r>
    <x v="13"/>
    <d v="2019-02-01T00:00:00"/>
    <x v="1"/>
    <x v="3"/>
    <n v="26325"/>
    <n v="2.6325000000000001E-2"/>
  </r>
  <r>
    <x v="13"/>
    <d v="2019-03-01T00:00:00"/>
    <x v="2"/>
    <x v="3"/>
    <n v="16253"/>
    <n v="1.6253E-2"/>
  </r>
  <r>
    <x v="13"/>
    <d v="2019-04-01T00:00:00"/>
    <x v="3"/>
    <x v="3"/>
    <n v="23026"/>
    <n v="2.3026000000000001E-2"/>
  </r>
  <r>
    <x v="13"/>
    <d v="2019-05-01T00:00:00"/>
    <x v="4"/>
    <x v="3"/>
    <n v="26616"/>
    <n v="2.6616000000000001E-2"/>
  </r>
  <r>
    <x v="13"/>
    <d v="2019-06-01T00:00:00"/>
    <x v="5"/>
    <x v="3"/>
    <n v="24593"/>
    <n v="2.4593E-2"/>
  </r>
  <r>
    <x v="13"/>
    <d v="2019-07-01T00:00:00"/>
    <x v="6"/>
    <x v="3"/>
    <n v="22303"/>
    <n v="2.2303E-2"/>
  </r>
  <r>
    <x v="13"/>
    <d v="2019-08-01T00:00:00"/>
    <x v="7"/>
    <x v="3"/>
    <n v="21191"/>
    <n v="2.1191000000000002E-2"/>
  </r>
  <r>
    <x v="13"/>
    <d v="2019-09-01T00:00:00"/>
    <x v="8"/>
    <x v="3"/>
    <n v="24079"/>
    <n v="2.4079E-2"/>
  </r>
  <r>
    <x v="13"/>
    <d v="2019-10-01T00:00:00"/>
    <x v="9"/>
    <x v="3"/>
    <n v="20867"/>
    <n v="2.0867E-2"/>
  </r>
  <r>
    <x v="13"/>
    <d v="2019-11-01T00:00:00"/>
    <x v="10"/>
    <x v="3"/>
    <n v="29302"/>
    <n v="2.9302000000000002E-2"/>
  </r>
  <r>
    <x v="13"/>
    <d v="2019-12-01T00:00:00"/>
    <x v="11"/>
    <x v="3"/>
    <n v="16835"/>
    <n v="1.6834999999999999E-2"/>
  </r>
  <r>
    <x v="14"/>
    <d v="2019-01-01T00:00:00"/>
    <x v="0"/>
    <x v="3"/>
    <n v="400000"/>
    <n v="0.4"/>
  </r>
  <r>
    <x v="14"/>
    <d v="2019-02-01T00:00:00"/>
    <x v="1"/>
    <x v="3"/>
    <n v="600000"/>
    <n v="0.6"/>
  </r>
  <r>
    <x v="14"/>
    <d v="2019-03-01T00:00:00"/>
    <x v="2"/>
    <x v="3"/>
    <n v="1000000"/>
    <n v="1"/>
  </r>
  <r>
    <x v="14"/>
    <d v="2019-04-01T00:00:00"/>
    <x v="3"/>
    <x v="3"/>
    <n v="650000"/>
    <n v="0.65"/>
  </r>
  <r>
    <x v="14"/>
    <d v="2019-05-01T00:00:00"/>
    <x v="4"/>
    <x v="3"/>
    <n v="400000"/>
    <n v="0.4"/>
  </r>
  <r>
    <x v="14"/>
    <d v="2019-06-01T00:00:00"/>
    <x v="5"/>
    <x v="3"/>
    <n v="300000"/>
    <n v="0.3"/>
  </r>
  <r>
    <x v="14"/>
    <d v="2019-07-01T00:00:00"/>
    <x v="6"/>
    <x v="3"/>
    <n v="350000"/>
    <n v="0.35"/>
  </r>
  <r>
    <x v="14"/>
    <d v="2019-08-01T00:00:00"/>
    <x v="7"/>
    <x v="3"/>
    <n v="349900"/>
    <n v="0.34989999999999999"/>
  </r>
  <r>
    <x v="14"/>
    <d v="2019-09-01T00:00:00"/>
    <x v="8"/>
    <x v="3"/>
    <n v="350400"/>
    <n v="0.35039999999999999"/>
  </r>
  <r>
    <x v="14"/>
    <d v="2019-10-01T00:00:00"/>
    <x v="9"/>
    <x v="3"/>
    <n v="350000"/>
    <n v="0.35"/>
  </r>
  <r>
    <x v="14"/>
    <d v="2019-11-01T00:00:00"/>
    <x v="10"/>
    <x v="3"/>
    <n v="351560"/>
    <n v="0.35155999999999998"/>
  </r>
  <r>
    <x v="14"/>
    <d v="2019-12-01T00:00:00"/>
    <x v="11"/>
    <x v="3"/>
    <n v="350710"/>
    <n v="0.35071000000000002"/>
  </r>
  <r>
    <x v="15"/>
    <d v="2019-01-01T00:00:00"/>
    <x v="0"/>
    <x v="3"/>
    <n v="0"/>
    <n v="0"/>
  </r>
  <r>
    <x v="15"/>
    <d v="2019-02-01T00:00:00"/>
    <x v="1"/>
    <x v="3"/>
    <n v="0"/>
    <n v="0"/>
  </r>
  <r>
    <x v="15"/>
    <d v="2019-03-01T00:00:00"/>
    <x v="2"/>
    <x v="3"/>
    <n v="0"/>
    <n v="0"/>
  </r>
  <r>
    <x v="15"/>
    <d v="2019-04-01T00:00:00"/>
    <x v="3"/>
    <x v="3"/>
    <n v="0"/>
    <n v="0"/>
  </r>
  <r>
    <x v="15"/>
    <d v="2019-05-01T00:00:00"/>
    <x v="4"/>
    <x v="3"/>
    <n v="0"/>
    <n v="0"/>
  </r>
  <r>
    <x v="15"/>
    <d v="2019-06-01T00:00:00"/>
    <x v="5"/>
    <x v="3"/>
    <n v="0"/>
    <n v="0"/>
  </r>
  <r>
    <x v="15"/>
    <d v="2019-07-01T00:00:00"/>
    <x v="6"/>
    <x v="3"/>
    <n v="0"/>
    <n v="0"/>
  </r>
  <r>
    <x v="15"/>
    <d v="2019-08-01T00:00:00"/>
    <x v="7"/>
    <x v="3"/>
    <n v="0"/>
    <n v="0"/>
  </r>
  <r>
    <x v="15"/>
    <d v="2019-09-01T00:00:00"/>
    <x v="8"/>
    <x v="3"/>
    <n v="0"/>
    <n v="0"/>
  </r>
  <r>
    <x v="15"/>
    <d v="2019-10-01T00:00:00"/>
    <x v="9"/>
    <x v="3"/>
    <n v="0"/>
    <n v="0"/>
  </r>
  <r>
    <x v="15"/>
    <d v="2019-11-01T00:00:00"/>
    <x v="10"/>
    <x v="3"/>
    <n v="0"/>
    <n v="0"/>
  </r>
  <r>
    <x v="15"/>
    <d v="2019-12-01T00:00:00"/>
    <x v="11"/>
    <x v="3"/>
    <n v="0"/>
    <n v="0"/>
  </r>
  <r>
    <x v="31"/>
    <d v="2019-01-01T00:00:00"/>
    <x v="0"/>
    <x v="3"/>
    <n v="0"/>
    <n v="0"/>
  </r>
  <r>
    <x v="31"/>
    <d v="2019-02-01T00:00:00"/>
    <x v="1"/>
    <x v="3"/>
    <n v="159640"/>
    <n v="0.15964"/>
  </r>
  <r>
    <x v="31"/>
    <d v="2019-03-01T00:00:00"/>
    <x v="2"/>
    <x v="3"/>
    <n v="156610"/>
    <n v="0.15661"/>
  </r>
  <r>
    <x v="31"/>
    <d v="2019-04-01T00:00:00"/>
    <x v="3"/>
    <x v="3"/>
    <n v="152570"/>
    <n v="0.15257000000000001"/>
  </r>
  <r>
    <x v="31"/>
    <d v="2019-05-01T00:00:00"/>
    <x v="4"/>
    <x v="3"/>
    <n v="154550"/>
    <n v="0.15454999999999999"/>
  </r>
  <r>
    <x v="31"/>
    <d v="2019-06-01T00:00:00"/>
    <x v="5"/>
    <x v="3"/>
    <n v="163480"/>
    <n v="0.16347999999999999"/>
  </r>
  <r>
    <x v="31"/>
    <d v="2019-07-01T00:00:00"/>
    <x v="6"/>
    <x v="3"/>
    <n v="167700"/>
    <n v="0.16769999999999999"/>
  </r>
  <r>
    <x v="31"/>
    <d v="2019-08-01T00:00:00"/>
    <x v="7"/>
    <x v="3"/>
    <n v="171050"/>
    <n v="0.17105000000000001"/>
  </r>
  <r>
    <x v="31"/>
    <d v="2019-09-01T00:00:00"/>
    <x v="8"/>
    <x v="3"/>
    <n v="172900"/>
    <n v="0.1729"/>
  </r>
  <r>
    <x v="31"/>
    <d v="2019-10-01T00:00:00"/>
    <x v="9"/>
    <x v="3"/>
    <n v="172500"/>
    <n v="0.17249999999999999"/>
  </r>
  <r>
    <x v="31"/>
    <d v="2019-11-01T00:00:00"/>
    <x v="10"/>
    <x v="3"/>
    <n v="173700"/>
    <n v="0.17369999999999999"/>
  </r>
  <r>
    <x v="31"/>
    <d v="2019-12-01T00:00:00"/>
    <x v="11"/>
    <x v="3"/>
    <n v="175100"/>
    <n v="0.17510000000000001"/>
  </r>
  <r>
    <x v="16"/>
    <d v="2019-01-01T00:00:00"/>
    <x v="0"/>
    <x v="3"/>
    <n v="228812"/>
    <n v="0.22881199999999999"/>
  </r>
  <r>
    <x v="16"/>
    <d v="2019-02-01T00:00:00"/>
    <x v="1"/>
    <x v="3"/>
    <n v="286258"/>
    <n v="0.28625800000000001"/>
  </r>
  <r>
    <x v="16"/>
    <d v="2019-03-01T00:00:00"/>
    <x v="2"/>
    <x v="3"/>
    <n v="184508"/>
    <n v="0.18450800000000001"/>
  </r>
  <r>
    <x v="16"/>
    <d v="2019-04-01T00:00:00"/>
    <x v="3"/>
    <x v="3"/>
    <n v="121460"/>
    <n v="0.12146"/>
  </r>
  <r>
    <x v="16"/>
    <d v="2019-05-01T00:00:00"/>
    <x v="4"/>
    <x v="3"/>
    <n v="184372"/>
    <n v="0.18437200000000001"/>
  </r>
  <r>
    <x v="16"/>
    <d v="2019-06-01T00:00:00"/>
    <x v="5"/>
    <x v="3"/>
    <n v="184508"/>
    <n v="0.18450800000000001"/>
  </r>
  <r>
    <x v="16"/>
    <d v="2019-07-01T00:00:00"/>
    <x v="6"/>
    <x v="3"/>
    <n v="93450"/>
    <n v="9.3450000000000005E-2"/>
  </r>
  <r>
    <x v="16"/>
    <d v="2019-08-01T00:00:00"/>
    <x v="7"/>
    <x v="3"/>
    <n v="118010"/>
    <n v="0.11801"/>
  </r>
  <r>
    <x v="16"/>
    <d v="2019-09-01T00:00:00"/>
    <x v="8"/>
    <x v="3"/>
    <n v="175712"/>
    <n v="0.17571200000000001"/>
  </r>
  <r>
    <x v="16"/>
    <d v="2019-10-01T00:00:00"/>
    <x v="9"/>
    <x v="3"/>
    <n v="196160"/>
    <n v="0.19616"/>
  </r>
  <r>
    <x v="16"/>
    <d v="2019-11-01T00:00:00"/>
    <x v="10"/>
    <x v="3"/>
    <n v="121425"/>
    <n v="0.12142500000000001"/>
  </r>
  <r>
    <x v="16"/>
    <d v="2019-12-01T00:00:00"/>
    <x v="11"/>
    <x v="3"/>
    <n v="198637"/>
    <n v="0.19863700000000001"/>
  </r>
  <r>
    <x v="17"/>
    <d v="2019-01-01T00:00:00"/>
    <x v="0"/>
    <x v="3"/>
    <n v="21284"/>
    <n v="2.1284000000000001E-2"/>
  </r>
  <r>
    <x v="17"/>
    <d v="2019-02-01T00:00:00"/>
    <x v="1"/>
    <x v="3"/>
    <n v="13697"/>
    <n v="1.3697000000000001E-2"/>
  </r>
  <r>
    <x v="17"/>
    <d v="2019-03-01T00:00:00"/>
    <x v="2"/>
    <x v="3"/>
    <n v="8467"/>
    <n v="8.4670000000000006E-3"/>
  </r>
  <r>
    <x v="17"/>
    <d v="2019-04-01T00:00:00"/>
    <x v="3"/>
    <x v="3"/>
    <n v="7202"/>
    <n v="7.2020000000000001E-3"/>
  </r>
  <r>
    <x v="17"/>
    <d v="2019-05-01T00:00:00"/>
    <x v="4"/>
    <x v="3"/>
    <n v="26338"/>
    <n v="2.6338E-2"/>
  </r>
  <r>
    <x v="17"/>
    <d v="2019-06-01T00:00:00"/>
    <x v="5"/>
    <x v="3"/>
    <n v="5558"/>
    <n v="5.5579999999999996E-3"/>
  </r>
  <r>
    <x v="17"/>
    <d v="2019-07-01T00:00:00"/>
    <x v="6"/>
    <x v="3"/>
    <n v="19783"/>
    <n v="1.9782999999999999E-2"/>
  </r>
  <r>
    <x v="17"/>
    <d v="2019-08-01T00:00:00"/>
    <x v="7"/>
    <x v="3"/>
    <n v="7473"/>
    <n v="7.4729999999999996E-3"/>
  </r>
  <r>
    <x v="17"/>
    <d v="2019-09-01T00:00:00"/>
    <x v="8"/>
    <x v="3"/>
    <n v="5230"/>
    <n v="5.2300000000000003E-3"/>
  </r>
  <r>
    <x v="17"/>
    <d v="2019-10-01T00:00:00"/>
    <x v="9"/>
    <x v="3"/>
    <n v="5290"/>
    <n v="5.2900000000000004E-3"/>
  </r>
  <r>
    <x v="17"/>
    <d v="2019-11-01T00:00:00"/>
    <x v="10"/>
    <x v="3"/>
    <n v="7177"/>
    <n v="7.1770000000000002E-3"/>
  </r>
  <r>
    <x v="17"/>
    <d v="2019-12-01T00:00:00"/>
    <x v="11"/>
    <x v="3"/>
    <n v="13419"/>
    <n v="1.3419E-2"/>
  </r>
  <r>
    <x v="32"/>
    <d v="2019-01-01T00:00:00"/>
    <x v="0"/>
    <x v="3"/>
    <n v="0"/>
    <n v="0"/>
  </r>
  <r>
    <x v="32"/>
    <d v="2019-02-01T00:00:00"/>
    <x v="1"/>
    <x v="3"/>
    <n v="0"/>
    <n v="0"/>
  </r>
  <r>
    <x v="32"/>
    <d v="2019-03-01T00:00:00"/>
    <x v="2"/>
    <x v="3"/>
    <n v="0"/>
    <n v="0"/>
  </r>
  <r>
    <x v="32"/>
    <d v="2019-04-01T00:00:00"/>
    <x v="3"/>
    <x v="3"/>
    <n v="0"/>
    <n v="0"/>
  </r>
  <r>
    <x v="32"/>
    <d v="2019-05-01T00:00:00"/>
    <x v="4"/>
    <x v="3"/>
    <n v="0"/>
    <n v="0"/>
  </r>
  <r>
    <x v="32"/>
    <d v="2019-06-01T00:00:00"/>
    <x v="5"/>
    <x v="3"/>
    <n v="0"/>
    <n v="0"/>
  </r>
  <r>
    <x v="32"/>
    <d v="2019-07-01T00:00:00"/>
    <x v="6"/>
    <x v="3"/>
    <n v="68842"/>
    <n v="6.8842E-2"/>
  </r>
  <r>
    <x v="32"/>
    <d v="2019-08-01T00:00:00"/>
    <x v="7"/>
    <x v="3"/>
    <n v="72249"/>
    <n v="7.2248999999999994E-2"/>
  </r>
  <r>
    <x v="32"/>
    <d v="2019-09-01T00:00:00"/>
    <x v="8"/>
    <x v="3"/>
    <n v="62841"/>
    <n v="6.2840999999999994E-2"/>
  </r>
  <r>
    <x v="32"/>
    <d v="2019-10-01T00:00:00"/>
    <x v="9"/>
    <x v="3"/>
    <n v="58213"/>
    <n v="5.8213000000000001E-2"/>
  </r>
  <r>
    <x v="32"/>
    <d v="2019-11-01T00:00:00"/>
    <x v="10"/>
    <x v="3"/>
    <n v="62750"/>
    <n v="6.275E-2"/>
  </r>
  <r>
    <x v="32"/>
    <d v="2019-12-01T00:00:00"/>
    <x v="11"/>
    <x v="3"/>
    <n v="64355"/>
    <n v="6.4354999999999996E-2"/>
  </r>
  <r>
    <x v="18"/>
    <d v="2019-01-01T00:00:00"/>
    <x v="0"/>
    <x v="3"/>
    <n v="313675"/>
    <n v="0.31367499999999998"/>
  </r>
  <r>
    <x v="18"/>
    <d v="2019-02-01T00:00:00"/>
    <x v="1"/>
    <x v="3"/>
    <n v="443898"/>
    <n v="0.44389800000000001"/>
  </r>
  <r>
    <x v="18"/>
    <d v="2019-03-01T00:00:00"/>
    <x v="2"/>
    <x v="3"/>
    <n v="424964"/>
    <n v="0.42496400000000001"/>
  </r>
  <r>
    <x v="18"/>
    <d v="2019-04-01T00:00:00"/>
    <x v="3"/>
    <x v="3"/>
    <n v="327971"/>
    <n v="0.32797100000000001"/>
  </r>
  <r>
    <x v="18"/>
    <d v="2019-05-01T00:00:00"/>
    <x v="4"/>
    <x v="3"/>
    <n v="149705"/>
    <n v="0.149705"/>
  </r>
  <r>
    <x v="18"/>
    <d v="2019-06-01T00:00:00"/>
    <x v="5"/>
    <x v="3"/>
    <n v="349747"/>
    <n v="0.34974699999999997"/>
  </r>
  <r>
    <x v="18"/>
    <d v="2019-07-01T00:00:00"/>
    <x v="6"/>
    <x v="3"/>
    <n v="359495"/>
    <n v="0.35949500000000001"/>
  </r>
  <r>
    <x v="18"/>
    <d v="2019-08-01T00:00:00"/>
    <x v="7"/>
    <x v="3"/>
    <n v="334646"/>
    <n v="0.334646"/>
  </r>
  <r>
    <x v="18"/>
    <d v="2019-09-01T00:00:00"/>
    <x v="8"/>
    <x v="3"/>
    <n v="299827"/>
    <n v="0.29982700000000001"/>
  </r>
  <r>
    <x v="18"/>
    <d v="2019-10-01T00:00:00"/>
    <x v="9"/>
    <x v="3"/>
    <n v="263412"/>
    <n v="0.26341199999999998"/>
  </r>
  <r>
    <x v="18"/>
    <d v="2019-11-01T00:00:00"/>
    <x v="10"/>
    <x v="3"/>
    <n v="253388"/>
    <n v="0.253388"/>
  </r>
  <r>
    <x v="18"/>
    <d v="2019-12-01T00:00:00"/>
    <x v="11"/>
    <x v="3"/>
    <n v="296050"/>
    <n v="0.29604999999999998"/>
  </r>
  <r>
    <x v="19"/>
    <d v="2019-01-01T00:00:00"/>
    <x v="0"/>
    <x v="3"/>
    <n v="878"/>
    <n v="8.7799999999999998E-4"/>
  </r>
  <r>
    <x v="19"/>
    <d v="2019-02-01T00:00:00"/>
    <x v="1"/>
    <x v="3"/>
    <n v="915"/>
    <n v="9.1500000000000001E-4"/>
  </r>
  <r>
    <x v="19"/>
    <d v="2019-03-01T00:00:00"/>
    <x v="2"/>
    <x v="3"/>
    <n v="938"/>
    <n v="9.3800000000000003E-4"/>
  </r>
  <r>
    <x v="19"/>
    <d v="2019-04-01T00:00:00"/>
    <x v="3"/>
    <x v="3"/>
    <n v="958"/>
    <n v="9.5799999999999998E-4"/>
  </r>
  <r>
    <x v="19"/>
    <d v="2019-05-01T00:00:00"/>
    <x v="4"/>
    <x v="3"/>
    <n v="1193"/>
    <n v="1.193E-3"/>
  </r>
  <r>
    <x v="19"/>
    <d v="2019-06-01T00:00:00"/>
    <x v="5"/>
    <x v="3"/>
    <n v="686"/>
    <n v="6.8599999999999998E-4"/>
  </r>
  <r>
    <x v="19"/>
    <d v="2019-07-01T00:00:00"/>
    <x v="6"/>
    <x v="3"/>
    <n v="990"/>
    <n v="9.8999999999999999E-4"/>
  </r>
  <r>
    <x v="19"/>
    <d v="2019-08-01T00:00:00"/>
    <x v="7"/>
    <x v="3"/>
    <n v="1004"/>
    <n v="1.0039999999999999E-3"/>
  </r>
  <r>
    <x v="19"/>
    <d v="2019-09-01T00:00:00"/>
    <x v="8"/>
    <x v="3"/>
    <n v="6572"/>
    <n v="6.5719999999999997E-3"/>
  </r>
  <r>
    <x v="19"/>
    <d v="2019-10-01T00:00:00"/>
    <x v="9"/>
    <x v="3"/>
    <n v="8849"/>
    <n v="8.8489999999999992E-3"/>
  </r>
  <r>
    <x v="19"/>
    <d v="2019-11-01T00:00:00"/>
    <x v="10"/>
    <x v="3"/>
    <n v="11950"/>
    <n v="1.1950000000000001E-2"/>
  </r>
  <r>
    <x v="19"/>
    <d v="2019-12-01T00:00:00"/>
    <x v="11"/>
    <x v="3"/>
    <n v="11400"/>
    <n v="1.14E-2"/>
  </r>
  <r>
    <x v="20"/>
    <d v="2019-01-01T00:00:00"/>
    <x v="0"/>
    <x v="3"/>
    <n v="1055"/>
    <n v="1.0549999999999999E-3"/>
  </r>
  <r>
    <x v="20"/>
    <d v="2019-02-01T00:00:00"/>
    <x v="1"/>
    <x v="3"/>
    <n v="1157"/>
    <n v="1.157E-3"/>
  </r>
  <r>
    <x v="20"/>
    <d v="2019-03-01T00:00:00"/>
    <x v="2"/>
    <x v="3"/>
    <n v="895"/>
    <n v="8.9499999999999996E-4"/>
  </r>
  <r>
    <x v="20"/>
    <d v="2019-04-01T00:00:00"/>
    <x v="3"/>
    <x v="3"/>
    <n v="942"/>
    <n v="9.4200000000000002E-4"/>
  </r>
  <r>
    <x v="20"/>
    <d v="2019-05-01T00:00:00"/>
    <x v="4"/>
    <x v="3"/>
    <n v="802"/>
    <n v="8.0199999999999998E-4"/>
  </r>
  <r>
    <x v="20"/>
    <d v="2019-06-01T00:00:00"/>
    <x v="5"/>
    <x v="3"/>
    <n v="735"/>
    <n v="7.3499999999999998E-4"/>
  </r>
  <r>
    <x v="20"/>
    <d v="2019-07-01T00:00:00"/>
    <x v="6"/>
    <x v="3"/>
    <n v="1085"/>
    <n v="1.085E-3"/>
  </r>
  <r>
    <x v="20"/>
    <d v="2019-08-01T00:00:00"/>
    <x v="7"/>
    <x v="3"/>
    <n v="1505"/>
    <n v="1.505E-3"/>
  </r>
  <r>
    <x v="20"/>
    <d v="2019-09-01T00:00:00"/>
    <x v="8"/>
    <x v="3"/>
    <n v="1785"/>
    <n v="1.7849999999999999E-3"/>
  </r>
  <r>
    <x v="20"/>
    <d v="2019-10-01T00:00:00"/>
    <x v="9"/>
    <x v="3"/>
    <n v="2080"/>
    <n v="2.0799999999999998E-3"/>
  </r>
  <r>
    <x v="20"/>
    <d v="2019-11-01T00:00:00"/>
    <x v="10"/>
    <x v="3"/>
    <n v="2225"/>
    <n v="2.225E-3"/>
  </r>
  <r>
    <x v="20"/>
    <d v="2019-12-01T00:00:00"/>
    <x v="11"/>
    <x v="3"/>
    <n v="2315"/>
    <n v="2.3149999999999998E-3"/>
  </r>
  <r>
    <x v="21"/>
    <d v="2019-01-01T00:00:00"/>
    <x v="0"/>
    <x v="3"/>
    <n v="6188298"/>
    <n v="6.1882979999999996"/>
  </r>
  <r>
    <x v="21"/>
    <d v="2019-02-01T00:00:00"/>
    <x v="1"/>
    <x v="3"/>
    <n v="1015550"/>
    <n v="1.01555"/>
  </r>
  <r>
    <x v="21"/>
    <d v="2019-03-01T00:00:00"/>
    <x v="2"/>
    <x v="3"/>
    <n v="1444971"/>
    <n v="1.444971"/>
  </r>
  <r>
    <x v="21"/>
    <d v="2019-04-01T00:00:00"/>
    <x v="3"/>
    <x v="3"/>
    <n v="1148062"/>
    <n v="1.1480619999999999"/>
  </r>
  <r>
    <x v="21"/>
    <d v="2019-05-01T00:00:00"/>
    <x v="4"/>
    <x v="3"/>
    <n v="1018131"/>
    <n v="1.0181309999999999"/>
  </r>
  <r>
    <x v="21"/>
    <d v="2019-06-01T00:00:00"/>
    <x v="5"/>
    <x v="3"/>
    <n v="1128849"/>
    <n v="1.128849"/>
  </r>
  <r>
    <x v="21"/>
    <d v="2019-07-01T00:00:00"/>
    <x v="6"/>
    <x v="3"/>
    <n v="422961"/>
    <n v="0.42296099999999998"/>
  </r>
  <r>
    <x v="21"/>
    <d v="2019-08-01T00:00:00"/>
    <x v="7"/>
    <x v="3"/>
    <n v="586118"/>
    <n v="0.58611800000000003"/>
  </r>
  <r>
    <x v="21"/>
    <d v="2019-09-01T00:00:00"/>
    <x v="8"/>
    <x v="3"/>
    <n v="501293"/>
    <n v="0.50129299999999999"/>
  </r>
  <r>
    <x v="21"/>
    <d v="2019-10-01T00:00:00"/>
    <x v="9"/>
    <x v="3"/>
    <n v="646492"/>
    <n v="0.64649199999999996"/>
  </r>
  <r>
    <x v="21"/>
    <d v="2019-11-01T00:00:00"/>
    <x v="10"/>
    <x v="3"/>
    <n v="1259371"/>
    <n v="1.259371"/>
  </r>
  <r>
    <x v="21"/>
    <d v="2019-12-01T00:00:00"/>
    <x v="11"/>
    <x v="3"/>
    <n v="1472801"/>
    <n v="1.472801"/>
  </r>
  <r>
    <x v="22"/>
    <d v="2019-01-01T00:00:00"/>
    <x v="0"/>
    <x v="3"/>
    <n v="0"/>
    <n v="0"/>
  </r>
  <r>
    <x v="22"/>
    <d v="2019-02-01T00:00:00"/>
    <x v="1"/>
    <x v="3"/>
    <n v="0"/>
    <n v="0"/>
  </r>
  <r>
    <x v="22"/>
    <d v="2019-03-01T00:00:00"/>
    <x v="2"/>
    <x v="3"/>
    <n v="0"/>
    <n v="0"/>
  </r>
  <r>
    <x v="22"/>
    <d v="2019-04-01T00:00:00"/>
    <x v="3"/>
    <x v="3"/>
    <n v="0"/>
    <n v="0"/>
  </r>
  <r>
    <x v="22"/>
    <d v="2019-05-01T00:00:00"/>
    <x v="4"/>
    <x v="3"/>
    <n v="0"/>
    <n v="0"/>
  </r>
  <r>
    <x v="22"/>
    <d v="2019-06-01T00:00:00"/>
    <x v="5"/>
    <x v="3"/>
    <n v="0"/>
    <n v="0"/>
  </r>
  <r>
    <x v="22"/>
    <d v="2019-07-01T00:00:00"/>
    <x v="6"/>
    <x v="3"/>
    <n v="0"/>
    <n v="0"/>
  </r>
  <r>
    <x v="22"/>
    <d v="2019-08-01T00:00:00"/>
    <x v="7"/>
    <x v="3"/>
    <n v="0"/>
    <n v="0"/>
  </r>
  <r>
    <x v="22"/>
    <d v="2019-09-01T00:00:00"/>
    <x v="8"/>
    <x v="3"/>
    <n v="0"/>
    <n v="0"/>
  </r>
  <r>
    <x v="22"/>
    <d v="2019-10-01T00:00:00"/>
    <x v="9"/>
    <x v="3"/>
    <n v="0"/>
    <n v="0"/>
  </r>
  <r>
    <x v="22"/>
    <d v="2019-11-01T00:00:00"/>
    <x v="10"/>
    <x v="3"/>
    <n v="0"/>
    <n v="0"/>
  </r>
  <r>
    <x v="22"/>
    <d v="2019-12-01T00:00:00"/>
    <x v="11"/>
    <x v="3"/>
    <n v="0"/>
    <n v="0"/>
  </r>
  <r>
    <x v="23"/>
    <d v="2019-01-01T00:00:00"/>
    <x v="0"/>
    <x v="3"/>
    <n v="144000"/>
    <n v="0.14399999999999999"/>
  </r>
  <r>
    <x v="23"/>
    <d v="2019-02-01T00:00:00"/>
    <x v="1"/>
    <x v="3"/>
    <n v="148000"/>
    <n v="0.14799999999999999"/>
  </r>
  <r>
    <x v="23"/>
    <d v="2019-03-01T00:00:00"/>
    <x v="2"/>
    <x v="3"/>
    <n v="747000"/>
    <n v="0.747"/>
  </r>
  <r>
    <x v="23"/>
    <d v="2019-04-01T00:00:00"/>
    <x v="3"/>
    <x v="3"/>
    <n v="205000"/>
    <n v="0.20499999999999999"/>
  </r>
  <r>
    <x v="23"/>
    <d v="2019-05-01T00:00:00"/>
    <x v="4"/>
    <x v="3"/>
    <n v="133000"/>
    <n v="0.13300000000000001"/>
  </r>
  <r>
    <x v="23"/>
    <d v="2019-06-01T00:00:00"/>
    <x v="5"/>
    <x v="3"/>
    <n v="347000"/>
    <n v="0.34699999999999998"/>
  </r>
  <r>
    <x v="23"/>
    <d v="2019-07-01T00:00:00"/>
    <x v="6"/>
    <x v="3"/>
    <n v="467000"/>
    <n v="0.46700000000000003"/>
  </r>
  <r>
    <x v="23"/>
    <d v="2019-08-01T00:00:00"/>
    <x v="7"/>
    <x v="3"/>
    <n v="466150"/>
    <n v="0.46615000000000001"/>
  </r>
  <r>
    <x v="23"/>
    <d v="2019-09-01T00:00:00"/>
    <x v="8"/>
    <x v="3"/>
    <n v="468350"/>
    <n v="0.46834999999999999"/>
  </r>
  <r>
    <x v="23"/>
    <d v="2019-10-01T00:00:00"/>
    <x v="9"/>
    <x v="3"/>
    <n v="467470"/>
    <n v="0.46747"/>
  </r>
  <r>
    <x v="23"/>
    <d v="2019-11-01T00:00:00"/>
    <x v="10"/>
    <x v="3"/>
    <n v="481720"/>
    <n v="0.48171999999999998"/>
  </r>
  <r>
    <x v="23"/>
    <d v="2019-12-01T00:00:00"/>
    <x v="11"/>
    <x v="3"/>
    <n v="478470"/>
    <n v="0.47847000000000001"/>
  </r>
  <r>
    <x v="24"/>
    <d v="2019-01-01T00:00:00"/>
    <x v="0"/>
    <x v="3"/>
    <n v="140793"/>
    <n v="0.140793"/>
  </r>
  <r>
    <x v="24"/>
    <d v="2019-02-01T00:00:00"/>
    <x v="1"/>
    <x v="3"/>
    <n v="199549"/>
    <n v="0.199549"/>
  </r>
  <r>
    <x v="24"/>
    <d v="2019-03-01T00:00:00"/>
    <x v="2"/>
    <x v="3"/>
    <n v="204600"/>
    <n v="0.2046"/>
  </r>
  <r>
    <x v="24"/>
    <d v="2019-04-01T00:00:00"/>
    <x v="3"/>
    <x v="3"/>
    <n v="184412"/>
    <n v="0.18441199999999999"/>
  </r>
  <r>
    <x v="24"/>
    <d v="2019-05-01T00:00:00"/>
    <x v="4"/>
    <x v="3"/>
    <n v="110500"/>
    <n v="0.1105"/>
  </r>
  <r>
    <x v="24"/>
    <d v="2019-06-01T00:00:00"/>
    <x v="5"/>
    <x v="3"/>
    <n v="1037000"/>
    <n v="1.0369999999999999"/>
  </r>
  <r>
    <x v="24"/>
    <d v="2019-07-01T00:00:00"/>
    <x v="6"/>
    <x v="3"/>
    <n v="179320"/>
    <n v="0.17932000000000001"/>
  </r>
  <r>
    <x v="24"/>
    <d v="2019-08-01T00:00:00"/>
    <x v="7"/>
    <x v="3"/>
    <n v="190750"/>
    <n v="0.19075"/>
  </r>
  <r>
    <x v="24"/>
    <d v="2019-09-01T00:00:00"/>
    <x v="8"/>
    <x v="3"/>
    <n v="122550"/>
    <n v="0.12255000000000001"/>
  </r>
  <r>
    <x v="24"/>
    <d v="2019-10-01T00:00:00"/>
    <x v="9"/>
    <x v="3"/>
    <n v="191330"/>
    <n v="0.19133"/>
  </r>
  <r>
    <x v="24"/>
    <d v="2019-11-01T00:00:00"/>
    <x v="10"/>
    <x v="3"/>
    <n v="209130"/>
    <n v="0.20913000000000001"/>
  </r>
  <r>
    <x v="24"/>
    <d v="2019-12-01T00:00:00"/>
    <x v="11"/>
    <x v="3"/>
    <n v="217930"/>
    <n v="0.21793000000000001"/>
  </r>
  <r>
    <x v="25"/>
    <d v="2019-01-01T00:00:00"/>
    <x v="0"/>
    <x v="3"/>
    <n v="0"/>
    <n v="0"/>
  </r>
  <r>
    <x v="25"/>
    <d v="2019-02-01T00:00:00"/>
    <x v="1"/>
    <x v="3"/>
    <n v="0"/>
    <n v="0"/>
  </r>
  <r>
    <x v="25"/>
    <d v="2019-03-01T00:00:00"/>
    <x v="2"/>
    <x v="3"/>
    <n v="0"/>
    <n v="0"/>
  </r>
  <r>
    <x v="25"/>
    <d v="2019-04-01T00:00:00"/>
    <x v="3"/>
    <x v="3"/>
    <n v="0"/>
    <n v="0"/>
  </r>
  <r>
    <x v="25"/>
    <d v="2019-05-01T00:00:00"/>
    <x v="4"/>
    <x v="3"/>
    <n v="0"/>
    <n v="0"/>
  </r>
  <r>
    <x v="25"/>
    <d v="2019-06-01T00:00:00"/>
    <x v="5"/>
    <x v="3"/>
    <n v="0"/>
    <n v="0"/>
  </r>
  <r>
    <x v="25"/>
    <d v="2019-07-01T00:00:00"/>
    <x v="6"/>
    <x v="3"/>
    <n v="0"/>
    <n v="0"/>
  </r>
  <r>
    <x v="25"/>
    <d v="2019-08-01T00:00:00"/>
    <x v="7"/>
    <x v="3"/>
    <n v="0"/>
    <n v="0"/>
  </r>
  <r>
    <x v="25"/>
    <d v="2019-09-01T00:00:00"/>
    <x v="8"/>
    <x v="3"/>
    <n v="0"/>
    <n v="0"/>
  </r>
  <r>
    <x v="25"/>
    <d v="2019-10-01T00:00:00"/>
    <x v="9"/>
    <x v="3"/>
    <n v="0"/>
    <n v="0"/>
  </r>
  <r>
    <x v="25"/>
    <d v="2019-11-01T00:00:00"/>
    <x v="10"/>
    <x v="3"/>
    <n v="0"/>
    <n v="0"/>
  </r>
  <r>
    <x v="25"/>
    <d v="2019-12-01T00:00:00"/>
    <x v="11"/>
    <x v="3"/>
    <n v="0"/>
    <n v="0"/>
  </r>
  <r>
    <x v="26"/>
    <d v="2019-01-01T00:00:00"/>
    <x v="0"/>
    <x v="3"/>
    <n v="0"/>
    <n v="0"/>
  </r>
  <r>
    <x v="26"/>
    <d v="2019-02-01T00:00:00"/>
    <x v="1"/>
    <x v="3"/>
    <n v="0"/>
    <n v="0"/>
  </r>
  <r>
    <x v="26"/>
    <d v="2019-03-01T00:00:00"/>
    <x v="2"/>
    <x v="3"/>
    <n v="0"/>
    <n v="0"/>
  </r>
  <r>
    <x v="26"/>
    <d v="2019-04-01T00:00:00"/>
    <x v="3"/>
    <x v="3"/>
    <n v="0"/>
    <n v="0"/>
  </r>
  <r>
    <x v="26"/>
    <d v="2019-05-01T00:00:00"/>
    <x v="4"/>
    <x v="3"/>
    <n v="0"/>
    <n v="0"/>
  </r>
  <r>
    <x v="26"/>
    <d v="2019-06-01T00:00:00"/>
    <x v="5"/>
    <x v="3"/>
    <n v="0"/>
    <n v="0"/>
  </r>
  <r>
    <x v="26"/>
    <d v="2019-07-01T00:00:00"/>
    <x v="6"/>
    <x v="3"/>
    <n v="0"/>
    <n v="0"/>
  </r>
  <r>
    <x v="26"/>
    <d v="2019-08-01T00:00:00"/>
    <x v="7"/>
    <x v="3"/>
    <n v="0"/>
    <n v="0"/>
  </r>
  <r>
    <x v="26"/>
    <d v="2019-09-01T00:00:00"/>
    <x v="8"/>
    <x v="3"/>
    <n v="0"/>
    <n v="0"/>
  </r>
  <r>
    <x v="26"/>
    <d v="2019-10-01T00:00:00"/>
    <x v="9"/>
    <x v="3"/>
    <n v="0"/>
    <n v="0"/>
  </r>
  <r>
    <x v="26"/>
    <d v="2019-11-01T00:00:00"/>
    <x v="10"/>
    <x v="3"/>
    <n v="0"/>
    <n v="0"/>
  </r>
  <r>
    <x v="26"/>
    <d v="2019-12-01T00:00:00"/>
    <x v="11"/>
    <x v="3"/>
    <n v="0"/>
    <n v="0"/>
  </r>
  <r>
    <x v="27"/>
    <d v="2019-01-01T00:00:00"/>
    <x v="0"/>
    <x v="3"/>
    <n v="28131"/>
    <n v="2.8131E-2"/>
  </r>
  <r>
    <x v="27"/>
    <d v="2019-02-01T00:00:00"/>
    <x v="1"/>
    <x v="3"/>
    <n v="22342"/>
    <n v="2.2342000000000001E-2"/>
  </r>
  <r>
    <x v="27"/>
    <d v="2019-03-01T00:00:00"/>
    <x v="2"/>
    <x v="3"/>
    <n v="20050"/>
    <n v="2.0049999999999998E-2"/>
  </r>
  <r>
    <x v="27"/>
    <d v="2019-04-01T00:00:00"/>
    <x v="3"/>
    <x v="3"/>
    <n v="23749"/>
    <n v="2.3748999999999999E-2"/>
  </r>
  <r>
    <x v="27"/>
    <d v="2019-05-01T00:00:00"/>
    <x v="4"/>
    <x v="3"/>
    <n v="20010"/>
    <n v="2.001E-2"/>
  </r>
  <r>
    <x v="27"/>
    <d v="2019-06-01T00:00:00"/>
    <x v="5"/>
    <x v="3"/>
    <n v="20050"/>
    <n v="2.0049999999999998E-2"/>
  </r>
  <r>
    <x v="27"/>
    <d v="2019-07-01T00:00:00"/>
    <x v="6"/>
    <x v="3"/>
    <n v="32625"/>
    <n v="3.2625000000000001E-2"/>
  </r>
  <r>
    <x v="27"/>
    <d v="2019-08-01T00:00:00"/>
    <x v="7"/>
    <x v="3"/>
    <n v="35860"/>
    <n v="3.5860000000000003E-2"/>
  </r>
  <r>
    <x v="27"/>
    <d v="2019-09-01T00:00:00"/>
    <x v="8"/>
    <x v="3"/>
    <n v="21375"/>
    <n v="2.1375000000000002E-2"/>
  </r>
  <r>
    <x v="27"/>
    <d v="2019-10-01T00:00:00"/>
    <x v="9"/>
    <x v="3"/>
    <n v="21234"/>
    <n v="2.1233999999999999E-2"/>
  </r>
  <r>
    <x v="27"/>
    <d v="2019-11-01T00:00:00"/>
    <x v="10"/>
    <x v="3"/>
    <n v="32657"/>
    <n v="3.2656999999999999E-2"/>
  </r>
  <r>
    <x v="27"/>
    <d v="2019-12-01T00:00:00"/>
    <x v="11"/>
    <x v="3"/>
    <n v="20556"/>
    <n v="2.0556000000000001E-2"/>
  </r>
  <r>
    <x v="28"/>
    <d v="2019-01-01T00:00:00"/>
    <x v="0"/>
    <x v="3"/>
    <n v="28700"/>
    <n v="2.87E-2"/>
  </r>
  <r>
    <x v="28"/>
    <d v="2019-02-01T00:00:00"/>
    <x v="1"/>
    <x v="3"/>
    <n v="28800"/>
    <n v="2.8799999999999999E-2"/>
  </r>
  <r>
    <x v="28"/>
    <d v="2019-03-01T00:00:00"/>
    <x v="2"/>
    <x v="3"/>
    <n v="29000"/>
    <n v="2.9000000000000001E-2"/>
  </r>
  <r>
    <x v="28"/>
    <d v="2019-04-01T00:00:00"/>
    <x v="3"/>
    <x v="3"/>
    <n v="26900"/>
    <n v="2.69E-2"/>
  </r>
  <r>
    <x v="28"/>
    <d v="2019-05-01T00:00:00"/>
    <x v="4"/>
    <x v="3"/>
    <n v="24900"/>
    <n v="2.4899999999999999E-2"/>
  </r>
  <r>
    <x v="28"/>
    <d v="2019-06-01T00:00:00"/>
    <x v="5"/>
    <x v="3"/>
    <n v="27100"/>
    <n v="2.7099999999999999E-2"/>
  </r>
  <r>
    <x v="28"/>
    <d v="2019-07-01T00:00:00"/>
    <x v="6"/>
    <x v="3"/>
    <n v="28600"/>
    <n v="2.86E-2"/>
  </r>
  <r>
    <x v="28"/>
    <d v="2019-08-01T00:00:00"/>
    <x v="7"/>
    <x v="3"/>
    <n v="31600"/>
    <n v="3.1600000000000003E-2"/>
  </r>
  <r>
    <x v="28"/>
    <d v="2019-09-01T00:00:00"/>
    <x v="8"/>
    <x v="3"/>
    <n v="32600"/>
    <n v="3.2599999999999997E-2"/>
  </r>
  <r>
    <x v="28"/>
    <d v="2019-10-01T00:00:00"/>
    <x v="9"/>
    <x v="3"/>
    <n v="31100"/>
    <n v="3.1099999999999999E-2"/>
  </r>
  <r>
    <x v="28"/>
    <d v="2019-11-01T00:00:00"/>
    <x v="10"/>
    <x v="3"/>
    <n v="32150"/>
    <n v="3.2149999999999998E-2"/>
  </r>
  <r>
    <x v="28"/>
    <d v="2019-12-01T00:00:00"/>
    <x v="11"/>
    <x v="3"/>
    <n v="32050"/>
    <n v="3.2050000000000002E-2"/>
  </r>
  <r>
    <x v="29"/>
    <d v="2019-01-01T00:00:00"/>
    <x v="0"/>
    <x v="3"/>
    <n v="151545"/>
    <n v="0.15154500000000001"/>
  </r>
  <r>
    <x v="29"/>
    <d v="2019-02-01T00:00:00"/>
    <x v="1"/>
    <x v="3"/>
    <n v="157755"/>
    <n v="0.15775500000000001"/>
  </r>
  <r>
    <x v="29"/>
    <d v="2019-03-01T00:00:00"/>
    <x v="2"/>
    <x v="3"/>
    <n v="154305"/>
    <n v="0.154305"/>
  </r>
  <r>
    <x v="29"/>
    <d v="2019-04-01T00:00:00"/>
    <x v="3"/>
    <x v="3"/>
    <n v="150425"/>
    <n v="0.150425"/>
  </r>
  <r>
    <x v="29"/>
    <d v="2019-05-01T00:00:00"/>
    <x v="4"/>
    <x v="3"/>
    <n v="143230"/>
    <n v="0.14323"/>
  </r>
  <r>
    <x v="29"/>
    <d v="2019-06-01T00:00:00"/>
    <x v="5"/>
    <x v="3"/>
    <n v="144400"/>
    <n v="0.1444"/>
  </r>
  <r>
    <x v="29"/>
    <d v="2019-07-01T00:00:00"/>
    <x v="6"/>
    <x v="3"/>
    <n v="145440"/>
    <n v="0.14544000000000001"/>
  </r>
  <r>
    <x v="29"/>
    <d v="2019-08-01T00:00:00"/>
    <x v="7"/>
    <x v="3"/>
    <n v="148030"/>
    <n v="0.14802999999999999"/>
  </r>
  <r>
    <x v="29"/>
    <d v="2019-09-01T00:00:00"/>
    <x v="8"/>
    <x v="3"/>
    <n v="151070"/>
    <n v="0.15107000000000001"/>
  </r>
  <r>
    <x v="29"/>
    <d v="2019-10-01T00:00:00"/>
    <x v="9"/>
    <x v="3"/>
    <n v="147450"/>
    <n v="0.14745"/>
  </r>
  <r>
    <x v="29"/>
    <d v="2019-11-01T00:00:00"/>
    <x v="10"/>
    <x v="3"/>
    <n v="153880"/>
    <n v="0.15387999999999999"/>
  </r>
  <r>
    <x v="29"/>
    <d v="2019-12-01T00:00:00"/>
    <x v="11"/>
    <x v="3"/>
    <n v="147700"/>
    <n v="0.1477"/>
  </r>
  <r>
    <x v="30"/>
    <d v="2019-01-01T00:00:00"/>
    <x v="0"/>
    <x v="3"/>
    <n v="479293"/>
    <n v="0.47929300000000002"/>
  </r>
  <r>
    <x v="30"/>
    <d v="2019-02-01T00:00:00"/>
    <x v="1"/>
    <x v="3"/>
    <n v="56525"/>
    <n v="5.6524999999999999E-2"/>
  </r>
  <r>
    <x v="30"/>
    <d v="2019-03-01T00:00:00"/>
    <x v="2"/>
    <x v="3"/>
    <n v="481923"/>
    <n v="0.48192299999999999"/>
  </r>
  <r>
    <x v="30"/>
    <d v="2019-04-01T00:00:00"/>
    <x v="3"/>
    <x v="3"/>
    <n v="441150"/>
    <n v="0.44114999999999999"/>
  </r>
  <r>
    <x v="30"/>
    <d v="2019-05-01T00:00:00"/>
    <x v="4"/>
    <x v="3"/>
    <n v="345790"/>
    <n v="0.34578999999999999"/>
  </r>
  <r>
    <x v="30"/>
    <d v="2019-06-01T00:00:00"/>
    <x v="5"/>
    <x v="3"/>
    <n v="370566"/>
    <n v="0.37056600000000001"/>
  </r>
  <r>
    <x v="30"/>
    <d v="2019-07-01T00:00:00"/>
    <x v="6"/>
    <x v="3"/>
    <n v="332770"/>
    <n v="0.33277000000000001"/>
  </r>
  <r>
    <x v="30"/>
    <d v="2019-08-01T00:00:00"/>
    <x v="7"/>
    <x v="3"/>
    <n v="389010"/>
    <n v="0.38901000000000002"/>
  </r>
  <r>
    <x v="30"/>
    <d v="2019-09-01T00:00:00"/>
    <x v="8"/>
    <x v="3"/>
    <n v="366862"/>
    <n v="0.36686200000000002"/>
  </r>
  <r>
    <x v="30"/>
    <d v="2019-10-01T00:00:00"/>
    <x v="9"/>
    <x v="3"/>
    <n v="381860"/>
    <n v="0.38185999999999998"/>
  </r>
  <r>
    <x v="30"/>
    <d v="2019-11-01T00:00:00"/>
    <x v="10"/>
    <x v="3"/>
    <n v="365990"/>
    <n v="0.36598999999999998"/>
  </r>
  <r>
    <x v="30"/>
    <d v="2019-12-01T00:00:00"/>
    <x v="11"/>
    <x v="3"/>
    <n v="477635"/>
    <n v="0.4776349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d v="2016-01-01T00:00:00"/>
    <s v="January"/>
    <x v="0"/>
    <n v="792136"/>
    <n v="2"/>
    <n v="792138"/>
    <n v="0.79213800000000001"/>
  </r>
  <r>
    <x v="0"/>
    <d v="2016-02-01T00:00:00"/>
    <s v="February"/>
    <x v="0"/>
    <n v="937820"/>
    <n v="0"/>
    <n v="937820"/>
    <n v="0.93781999999999999"/>
  </r>
  <r>
    <x v="0"/>
    <d v="2016-03-01T00:00:00"/>
    <s v="March"/>
    <x v="0"/>
    <n v="582946"/>
    <n v="2"/>
    <n v="582948"/>
    <n v="0.58294800000000002"/>
  </r>
  <r>
    <x v="0"/>
    <d v="2016-04-01T00:00:00"/>
    <s v="April"/>
    <x v="0"/>
    <n v="341948"/>
    <n v="0"/>
    <n v="341948"/>
    <n v="0.34194799999999997"/>
  </r>
  <r>
    <x v="0"/>
    <d v="2016-05-01T00:00:00"/>
    <s v="May"/>
    <x v="0"/>
    <n v="252887"/>
    <n v="0"/>
    <n v="252887"/>
    <n v="0.25288699999999997"/>
  </r>
  <r>
    <x v="0"/>
    <d v="2016-06-01T00:00:00"/>
    <s v="June"/>
    <x v="0"/>
    <n v="368237"/>
    <n v="0"/>
    <n v="368237"/>
    <n v="0.36823699999999998"/>
  </r>
  <r>
    <x v="0"/>
    <d v="2016-07-01T00:00:00"/>
    <s v="July"/>
    <x v="0"/>
    <n v="447562"/>
    <n v="4"/>
    <n v="447566"/>
    <n v="0.44756600000000002"/>
  </r>
  <r>
    <x v="0"/>
    <d v="2016-08-01T00:00:00"/>
    <s v="August"/>
    <x v="0"/>
    <n v="614285"/>
    <n v="2"/>
    <n v="614287"/>
    <n v="0.61428700000000003"/>
  </r>
  <r>
    <x v="0"/>
    <d v="2016-09-01T00:00:00"/>
    <s v="September"/>
    <x v="0"/>
    <n v="491279"/>
    <n v="0"/>
    <n v="491279"/>
    <n v="0.49127900000000002"/>
  </r>
  <r>
    <x v="0"/>
    <d v="2016-10-01T00:00:00"/>
    <s v="October"/>
    <x v="0"/>
    <n v="94184"/>
    <n v="0"/>
    <n v="94184"/>
    <n v="9.4184000000000004E-2"/>
  </r>
  <r>
    <x v="0"/>
    <d v="2016-11-01T00:00:00"/>
    <s v="November"/>
    <x v="0"/>
    <n v="99148"/>
    <n v="0"/>
    <n v="99148"/>
    <n v="9.9148E-2"/>
  </r>
  <r>
    <x v="0"/>
    <d v="2016-12-01T00:00:00"/>
    <s v="December"/>
    <x v="0"/>
    <n v="53125"/>
    <n v="0"/>
    <n v="53125"/>
    <n v="5.3124999999999999E-2"/>
  </r>
  <r>
    <x v="1"/>
    <d v="2016-01-01T00:00:00"/>
    <s v="January"/>
    <x v="0"/>
    <n v="0"/>
    <n v="0"/>
    <n v="0"/>
    <n v="0"/>
  </r>
  <r>
    <x v="1"/>
    <d v="2016-02-01T00:00:00"/>
    <s v="February"/>
    <x v="0"/>
    <n v="0"/>
    <n v="0"/>
    <n v="0"/>
    <n v="0"/>
  </r>
  <r>
    <x v="1"/>
    <d v="2016-03-01T00:00:00"/>
    <s v="March"/>
    <x v="0"/>
    <n v="0"/>
    <n v="0"/>
    <n v="0"/>
    <n v="0"/>
  </r>
  <r>
    <x v="1"/>
    <d v="2016-04-01T00:00:00"/>
    <s v="April"/>
    <x v="0"/>
    <n v="0"/>
    <n v="0"/>
    <n v="0"/>
    <n v="0"/>
  </r>
  <r>
    <x v="1"/>
    <d v="2016-05-01T00:00:00"/>
    <s v="May"/>
    <x v="0"/>
    <n v="0"/>
    <n v="0"/>
    <n v="0"/>
    <n v="0"/>
  </r>
  <r>
    <x v="1"/>
    <d v="2016-06-01T00:00:00"/>
    <s v="June"/>
    <x v="0"/>
    <n v="0"/>
    <n v="0"/>
    <n v="0"/>
    <n v="0"/>
  </r>
  <r>
    <x v="1"/>
    <d v="2016-07-01T00:00:00"/>
    <s v="July"/>
    <x v="0"/>
    <n v="0"/>
    <n v="0"/>
    <n v="0"/>
    <n v="0"/>
  </r>
  <r>
    <x v="1"/>
    <d v="2016-08-01T00:00:00"/>
    <s v="August"/>
    <x v="0"/>
    <n v="0"/>
    <n v="0"/>
    <n v="0"/>
    <n v="0"/>
  </r>
  <r>
    <x v="1"/>
    <d v="2016-09-01T00:00:00"/>
    <s v="September"/>
    <x v="0"/>
    <n v="0"/>
    <n v="0"/>
    <n v="0"/>
    <n v="0"/>
  </r>
  <r>
    <x v="1"/>
    <d v="2016-10-01T00:00:00"/>
    <s v="October"/>
    <x v="0"/>
    <n v="310133"/>
    <n v="0"/>
    <n v="310133"/>
    <n v="0.31013299999999999"/>
  </r>
  <r>
    <x v="1"/>
    <d v="2016-11-01T00:00:00"/>
    <s v="November"/>
    <x v="0"/>
    <n v="252127"/>
    <n v="0"/>
    <n v="252127"/>
    <n v="0.25212699999999999"/>
  </r>
  <r>
    <x v="1"/>
    <d v="2016-12-01T00:00:00"/>
    <s v="December"/>
    <x v="0"/>
    <n v="326770"/>
    <n v="0"/>
    <n v="326770"/>
    <n v="0.32677"/>
  </r>
  <r>
    <x v="2"/>
    <d v="2016-01-01T00:00:00"/>
    <s v="January"/>
    <x v="0"/>
    <n v="1122510"/>
    <n v="15865"/>
    <n v="1138375"/>
    <n v="1.1383749999999999"/>
  </r>
  <r>
    <x v="2"/>
    <d v="2016-02-01T00:00:00"/>
    <s v="February"/>
    <x v="0"/>
    <n v="778748"/>
    <n v="29646"/>
    <n v="808394"/>
    <n v="0.80839399999999995"/>
  </r>
  <r>
    <x v="2"/>
    <d v="2016-03-01T00:00:00"/>
    <s v="March"/>
    <x v="0"/>
    <n v="1017794"/>
    <n v="13019"/>
    <n v="1030813"/>
    <n v="1.030813"/>
  </r>
  <r>
    <x v="2"/>
    <d v="2016-04-01T00:00:00"/>
    <s v="April"/>
    <x v="0"/>
    <n v="1127738"/>
    <n v="8402"/>
    <n v="1136140"/>
    <n v="1.1361399999999999"/>
  </r>
  <r>
    <x v="2"/>
    <d v="2016-05-01T00:00:00"/>
    <s v="May"/>
    <x v="0"/>
    <n v="1287181"/>
    <n v="8522"/>
    <n v="1295703"/>
    <n v="1.295703"/>
  </r>
  <r>
    <x v="2"/>
    <d v="2016-06-01T00:00:00"/>
    <s v="June"/>
    <x v="0"/>
    <n v="12032661"/>
    <n v="10284"/>
    <n v="12042945"/>
    <n v="12.042945"/>
  </r>
  <r>
    <x v="2"/>
    <d v="2016-07-01T00:00:00"/>
    <s v="July"/>
    <x v="0"/>
    <n v="1096754"/>
    <n v="17142"/>
    <n v="1113896"/>
    <n v="1.113896"/>
  </r>
  <r>
    <x v="2"/>
    <d v="2016-08-01T00:00:00"/>
    <s v="August"/>
    <x v="0"/>
    <n v="1061137"/>
    <n v="12842"/>
    <n v="1073979"/>
    <n v="1.073979"/>
  </r>
  <r>
    <x v="2"/>
    <d v="2016-09-01T00:00:00"/>
    <s v="September"/>
    <x v="0"/>
    <n v="832987"/>
    <n v="9397"/>
    <n v="842384"/>
    <n v="0.84238400000000002"/>
  </r>
  <r>
    <x v="2"/>
    <d v="2016-10-01T00:00:00"/>
    <s v="October"/>
    <x v="0"/>
    <n v="901960"/>
    <n v="12808"/>
    <n v="914768"/>
    <n v="0.91476800000000003"/>
  </r>
  <r>
    <x v="2"/>
    <d v="2016-11-01T00:00:00"/>
    <s v="November"/>
    <x v="0"/>
    <n v="909733"/>
    <n v="8084"/>
    <n v="917817"/>
    <n v="0.91781699999999999"/>
  </r>
  <r>
    <x v="2"/>
    <d v="2016-12-01T00:00:00"/>
    <s v="December"/>
    <x v="0"/>
    <n v="1225502"/>
    <n v="17620"/>
    <n v="1243122"/>
    <n v="1.2431220000000001"/>
  </r>
  <r>
    <x v="3"/>
    <d v="2016-01-01T00:00:00"/>
    <s v="January"/>
    <x v="0"/>
    <n v="0"/>
    <n v="0"/>
    <n v="0"/>
    <n v="0"/>
  </r>
  <r>
    <x v="3"/>
    <d v="2016-02-01T00:00:00"/>
    <s v="February"/>
    <x v="0"/>
    <n v="0"/>
    <n v="0"/>
    <n v="0"/>
    <n v="0"/>
  </r>
  <r>
    <x v="3"/>
    <d v="2016-03-01T00:00:00"/>
    <s v="March"/>
    <x v="0"/>
    <n v="0"/>
    <n v="0"/>
    <n v="0"/>
    <n v="0"/>
  </r>
  <r>
    <x v="3"/>
    <d v="2016-04-01T00:00:00"/>
    <s v="April"/>
    <x v="0"/>
    <n v="0"/>
    <n v="0"/>
    <n v="0"/>
    <n v="0"/>
  </r>
  <r>
    <x v="3"/>
    <d v="2016-05-01T00:00:00"/>
    <s v="May"/>
    <x v="0"/>
    <n v="0"/>
    <n v="0"/>
    <n v="0"/>
    <n v="0"/>
  </r>
  <r>
    <x v="3"/>
    <d v="2016-06-01T00:00:00"/>
    <s v="June"/>
    <x v="0"/>
    <n v="0"/>
    <n v="0"/>
    <n v="0"/>
    <n v="0"/>
  </r>
  <r>
    <x v="3"/>
    <d v="2016-07-01T00:00:00"/>
    <s v="July"/>
    <x v="0"/>
    <n v="0"/>
    <n v="0"/>
    <n v="0"/>
    <n v="0"/>
  </r>
  <r>
    <x v="3"/>
    <d v="2016-08-01T00:00:00"/>
    <s v="August"/>
    <x v="0"/>
    <n v="0"/>
    <n v="0"/>
    <n v="0"/>
    <n v="0"/>
  </r>
  <r>
    <x v="3"/>
    <d v="2016-09-01T00:00:00"/>
    <s v="September"/>
    <x v="0"/>
    <n v="0"/>
    <n v="0"/>
    <n v="0"/>
    <n v="0"/>
  </r>
  <r>
    <x v="3"/>
    <d v="2016-10-01T00:00:00"/>
    <s v="October"/>
    <x v="0"/>
    <n v="201249"/>
    <n v="0"/>
    <n v="201249"/>
    <n v="0.20124900000000001"/>
  </r>
  <r>
    <x v="3"/>
    <d v="2016-11-01T00:00:00"/>
    <s v="November"/>
    <x v="0"/>
    <n v="214534"/>
    <n v="0"/>
    <n v="214534"/>
    <n v="0.214534"/>
  </r>
  <r>
    <x v="3"/>
    <d v="2016-12-01T00:00:00"/>
    <s v="December"/>
    <x v="0"/>
    <n v="207294"/>
    <n v="0"/>
    <n v="207294"/>
    <n v="0.20729400000000001"/>
  </r>
  <r>
    <x v="4"/>
    <d v="2016-01-01T00:00:00"/>
    <s v="January"/>
    <x v="0"/>
    <n v="0"/>
    <n v="0"/>
    <n v="0"/>
    <n v="0"/>
  </r>
  <r>
    <x v="4"/>
    <d v="2016-02-01T00:00:00"/>
    <s v="February"/>
    <x v="0"/>
    <n v="0"/>
    <n v="0"/>
    <n v="0"/>
    <n v="0"/>
  </r>
  <r>
    <x v="4"/>
    <d v="2016-03-01T00:00:00"/>
    <s v="March"/>
    <x v="0"/>
    <n v="0"/>
    <n v="0"/>
    <n v="0"/>
    <n v="0"/>
  </r>
  <r>
    <x v="4"/>
    <d v="2016-04-01T00:00:00"/>
    <s v="April"/>
    <x v="0"/>
    <n v="0"/>
    <n v="0"/>
    <n v="0"/>
    <n v="0"/>
  </r>
  <r>
    <x v="4"/>
    <d v="2016-05-01T00:00:00"/>
    <s v="May"/>
    <x v="0"/>
    <n v="0"/>
    <n v="0"/>
    <n v="0"/>
    <n v="0"/>
  </r>
  <r>
    <x v="4"/>
    <d v="2016-06-01T00:00:00"/>
    <s v="June"/>
    <x v="0"/>
    <n v="0"/>
    <n v="0"/>
    <n v="0"/>
    <n v="0"/>
  </r>
  <r>
    <x v="4"/>
    <d v="2016-07-01T00:00:00"/>
    <s v="July"/>
    <x v="0"/>
    <n v="0"/>
    <n v="0"/>
    <n v="0"/>
    <n v="0"/>
  </r>
  <r>
    <x v="4"/>
    <d v="2016-08-01T00:00:00"/>
    <s v="August"/>
    <x v="0"/>
    <n v="0"/>
    <n v="0"/>
    <n v="0"/>
    <n v="0"/>
  </r>
  <r>
    <x v="4"/>
    <d v="2016-09-01T00:00:00"/>
    <s v="September"/>
    <x v="0"/>
    <n v="0"/>
    <n v="0"/>
    <n v="0"/>
    <n v="0"/>
  </r>
  <r>
    <x v="4"/>
    <d v="2016-10-01T00:00:00"/>
    <s v="October"/>
    <x v="0"/>
    <n v="14770"/>
    <n v="0"/>
    <n v="14770"/>
    <n v="1.477E-2"/>
  </r>
  <r>
    <x v="4"/>
    <d v="2016-11-01T00:00:00"/>
    <s v="November"/>
    <x v="0"/>
    <n v="13210"/>
    <n v="2"/>
    <n v="13212"/>
    <n v="1.3212E-2"/>
  </r>
  <r>
    <x v="4"/>
    <d v="2016-12-01T00:00:00"/>
    <s v="December"/>
    <x v="0"/>
    <n v="12680"/>
    <n v="0"/>
    <n v="12680"/>
    <n v="1.268E-2"/>
  </r>
  <r>
    <x v="5"/>
    <d v="2016-01-01T00:00:00"/>
    <s v="January"/>
    <x v="0"/>
    <n v="0"/>
    <n v="0"/>
    <n v="0"/>
    <n v="0"/>
  </r>
  <r>
    <x v="5"/>
    <d v="2016-02-01T00:00:00"/>
    <s v="February"/>
    <x v="0"/>
    <n v="0"/>
    <n v="0"/>
    <n v="0"/>
    <n v="0"/>
  </r>
  <r>
    <x v="5"/>
    <d v="2016-03-01T00:00:00"/>
    <s v="March"/>
    <x v="0"/>
    <n v="0"/>
    <n v="0"/>
    <n v="0"/>
    <n v="0"/>
  </r>
  <r>
    <x v="5"/>
    <d v="2016-04-01T00:00:00"/>
    <s v="April"/>
    <x v="0"/>
    <n v="0"/>
    <n v="0"/>
    <n v="0"/>
    <n v="0"/>
  </r>
  <r>
    <x v="5"/>
    <d v="2016-05-01T00:00:00"/>
    <s v="May"/>
    <x v="0"/>
    <n v="0"/>
    <n v="0"/>
    <n v="0"/>
    <n v="0"/>
  </r>
  <r>
    <x v="5"/>
    <d v="2016-06-01T00:00:00"/>
    <s v="June"/>
    <x v="0"/>
    <n v="0"/>
    <n v="0"/>
    <n v="0"/>
    <n v="0"/>
  </r>
  <r>
    <x v="5"/>
    <d v="2016-07-01T00:00:00"/>
    <s v="July"/>
    <x v="0"/>
    <n v="0"/>
    <n v="0"/>
    <n v="0"/>
    <n v="0"/>
  </r>
  <r>
    <x v="5"/>
    <d v="2016-08-01T00:00:00"/>
    <s v="August"/>
    <x v="0"/>
    <n v="0"/>
    <n v="0"/>
    <n v="0"/>
    <n v="0"/>
  </r>
  <r>
    <x v="5"/>
    <d v="2016-09-01T00:00:00"/>
    <s v="September"/>
    <x v="0"/>
    <n v="0"/>
    <n v="0"/>
    <n v="0"/>
    <n v="0"/>
  </r>
  <r>
    <x v="5"/>
    <d v="2016-10-01T00:00:00"/>
    <s v="October"/>
    <x v="0"/>
    <n v="76360"/>
    <n v="24"/>
    <n v="76384"/>
    <n v="7.6383999999999994E-2"/>
  </r>
  <r>
    <x v="5"/>
    <d v="2016-11-01T00:00:00"/>
    <s v="November"/>
    <x v="0"/>
    <n v="81580"/>
    <n v="22"/>
    <n v="81602"/>
    <n v="8.1601999999999994E-2"/>
  </r>
  <r>
    <x v="5"/>
    <d v="2016-12-01T00:00:00"/>
    <s v="December"/>
    <x v="0"/>
    <n v="85460"/>
    <n v="40"/>
    <n v="85500"/>
    <n v="8.5500000000000007E-2"/>
  </r>
  <r>
    <x v="6"/>
    <d v="2016-01-01T00:00:00"/>
    <s v="January"/>
    <x v="0"/>
    <n v="0"/>
    <n v="0"/>
    <n v="0"/>
    <n v="0"/>
  </r>
  <r>
    <x v="6"/>
    <d v="2016-02-01T00:00:00"/>
    <s v="February"/>
    <x v="0"/>
    <n v="0"/>
    <n v="0"/>
    <n v="0"/>
    <n v="0"/>
  </r>
  <r>
    <x v="6"/>
    <d v="2016-03-01T00:00:00"/>
    <s v="March"/>
    <x v="0"/>
    <n v="0"/>
    <n v="0"/>
    <n v="0"/>
    <n v="0"/>
  </r>
  <r>
    <x v="6"/>
    <d v="2016-04-01T00:00:00"/>
    <s v="April"/>
    <x v="0"/>
    <n v="0"/>
    <n v="0"/>
    <n v="0"/>
    <n v="0"/>
  </r>
  <r>
    <x v="6"/>
    <d v="2016-05-01T00:00:00"/>
    <s v="May"/>
    <x v="0"/>
    <n v="0"/>
    <n v="0"/>
    <n v="0"/>
    <n v="0"/>
  </r>
  <r>
    <x v="6"/>
    <d v="2016-06-01T00:00:00"/>
    <s v="June"/>
    <x v="0"/>
    <n v="0"/>
    <n v="0"/>
    <n v="0"/>
    <n v="0"/>
  </r>
  <r>
    <x v="6"/>
    <d v="2016-07-01T00:00:00"/>
    <s v="July"/>
    <x v="0"/>
    <n v="0"/>
    <n v="0"/>
    <n v="0"/>
    <n v="0"/>
  </r>
  <r>
    <x v="6"/>
    <d v="2016-08-01T00:00:00"/>
    <s v="August"/>
    <x v="0"/>
    <n v="0"/>
    <n v="0"/>
    <n v="0"/>
    <n v="0"/>
  </r>
  <r>
    <x v="6"/>
    <d v="2016-09-01T00:00:00"/>
    <s v="September"/>
    <x v="0"/>
    <n v="0"/>
    <n v="0"/>
    <n v="0"/>
    <n v="0"/>
  </r>
  <r>
    <x v="6"/>
    <d v="2016-10-01T00:00:00"/>
    <s v="October"/>
    <x v="0"/>
    <n v="152898"/>
    <n v="13"/>
    <n v="152911"/>
    <n v="0.15291099999999999"/>
  </r>
  <r>
    <x v="6"/>
    <d v="2016-11-01T00:00:00"/>
    <s v="November"/>
    <x v="0"/>
    <n v="188170"/>
    <n v="21"/>
    <n v="188191"/>
    <n v="0.188191"/>
  </r>
  <r>
    <x v="6"/>
    <d v="2016-12-01T00:00:00"/>
    <s v="December"/>
    <x v="0"/>
    <n v="182333"/>
    <n v="11"/>
    <n v="182344"/>
    <n v="0.18234400000000001"/>
  </r>
  <r>
    <x v="7"/>
    <d v="2016-01-01T00:00:00"/>
    <s v="January"/>
    <x v="0"/>
    <n v="0"/>
    <n v="0"/>
    <n v="0"/>
    <n v="0"/>
  </r>
  <r>
    <x v="7"/>
    <d v="2016-02-01T00:00:00"/>
    <s v="February"/>
    <x v="0"/>
    <n v="0"/>
    <n v="0"/>
    <n v="0"/>
    <n v="0"/>
  </r>
  <r>
    <x v="7"/>
    <d v="2016-03-01T00:00:00"/>
    <s v="March"/>
    <x v="0"/>
    <n v="0"/>
    <n v="0"/>
    <n v="0"/>
    <n v="0"/>
  </r>
  <r>
    <x v="7"/>
    <d v="2016-04-01T00:00:00"/>
    <s v="April"/>
    <x v="0"/>
    <n v="0"/>
    <n v="0"/>
    <n v="0"/>
    <n v="0"/>
  </r>
  <r>
    <x v="7"/>
    <d v="2016-05-01T00:00:00"/>
    <s v="May"/>
    <x v="0"/>
    <n v="0"/>
    <n v="0"/>
    <n v="0"/>
    <n v="0"/>
  </r>
  <r>
    <x v="7"/>
    <d v="2016-06-01T00:00:00"/>
    <s v="June"/>
    <x v="0"/>
    <n v="0"/>
    <n v="0"/>
    <n v="0"/>
    <n v="0"/>
  </r>
  <r>
    <x v="7"/>
    <d v="2016-07-01T00:00:00"/>
    <s v="July"/>
    <x v="0"/>
    <n v="0"/>
    <n v="0"/>
    <n v="0"/>
    <n v="0"/>
  </r>
  <r>
    <x v="7"/>
    <d v="2016-08-01T00:00:00"/>
    <s v="August"/>
    <x v="0"/>
    <n v="0"/>
    <n v="0"/>
    <n v="0"/>
    <n v="0"/>
  </r>
  <r>
    <x v="7"/>
    <d v="2016-09-01T00:00:00"/>
    <s v="September"/>
    <x v="0"/>
    <n v="0"/>
    <n v="0"/>
    <n v="0"/>
    <n v="0"/>
  </r>
  <r>
    <x v="7"/>
    <d v="2016-10-01T00:00:00"/>
    <s v="October"/>
    <x v="0"/>
    <n v="47"/>
    <n v="0"/>
    <n v="47"/>
    <n v="4.6999999999999997E-5"/>
  </r>
  <r>
    <x v="7"/>
    <d v="2016-11-01T00:00:00"/>
    <s v="November"/>
    <x v="0"/>
    <n v="38"/>
    <n v="0"/>
    <n v="38"/>
    <n v="3.8000000000000002E-5"/>
  </r>
  <r>
    <x v="7"/>
    <d v="2016-12-01T00:00:00"/>
    <s v="December"/>
    <x v="0"/>
    <n v="42"/>
    <n v="0"/>
    <n v="42"/>
    <n v="4.1999999999999998E-5"/>
  </r>
  <r>
    <x v="8"/>
    <d v="2016-01-01T00:00:00"/>
    <s v="January"/>
    <x v="0"/>
    <n v="1984442"/>
    <n v="0"/>
    <n v="1984442"/>
    <n v="1.984442"/>
  </r>
  <r>
    <x v="8"/>
    <d v="2016-02-01T00:00:00"/>
    <s v="February"/>
    <x v="0"/>
    <n v="779960"/>
    <n v="0"/>
    <n v="779960"/>
    <n v="0.77995999999999999"/>
  </r>
  <r>
    <x v="8"/>
    <d v="2016-03-01T00:00:00"/>
    <s v="March"/>
    <x v="0"/>
    <n v="1018399"/>
    <n v="0"/>
    <n v="1018399"/>
    <n v="1.0183990000000001"/>
  </r>
  <r>
    <x v="8"/>
    <d v="2016-04-01T00:00:00"/>
    <s v="April"/>
    <x v="0"/>
    <n v="956959"/>
    <n v="0"/>
    <n v="956959"/>
    <n v="0.956959"/>
  </r>
  <r>
    <x v="8"/>
    <d v="2016-05-01T00:00:00"/>
    <s v="May"/>
    <x v="0"/>
    <n v="1095642"/>
    <n v="0"/>
    <n v="1095642"/>
    <n v="1.095642"/>
  </r>
  <r>
    <x v="8"/>
    <d v="2016-06-01T00:00:00"/>
    <s v="June"/>
    <x v="0"/>
    <n v="914746"/>
    <n v="0"/>
    <n v="914746"/>
    <n v="0.91474599999999995"/>
  </r>
  <r>
    <x v="8"/>
    <d v="2016-07-01T00:00:00"/>
    <s v="July"/>
    <x v="0"/>
    <n v="401047"/>
    <n v="0"/>
    <n v="401047"/>
    <n v="0.40104699999999999"/>
  </r>
  <r>
    <x v="8"/>
    <d v="2016-08-01T00:00:00"/>
    <s v="August"/>
    <x v="0"/>
    <n v="1018399"/>
    <n v="0"/>
    <n v="1018399"/>
    <n v="1.0183990000000001"/>
  </r>
  <r>
    <x v="8"/>
    <d v="2016-09-01T00:00:00"/>
    <s v="September"/>
    <x v="0"/>
    <n v="956959"/>
    <n v="0"/>
    <n v="956959"/>
    <n v="0.956959"/>
  </r>
  <r>
    <x v="8"/>
    <d v="2016-10-01T00:00:00"/>
    <s v="October"/>
    <x v="0"/>
    <n v="13675"/>
    <n v="0"/>
    <n v="13675"/>
    <n v="1.3675E-2"/>
  </r>
  <r>
    <x v="8"/>
    <d v="2016-11-01T00:00:00"/>
    <s v="November"/>
    <x v="0"/>
    <n v="13350"/>
    <n v="0"/>
    <n v="13350"/>
    <n v="1.3350000000000001E-2"/>
  </r>
  <r>
    <x v="8"/>
    <d v="2016-12-01T00:00:00"/>
    <s v="December"/>
    <x v="0"/>
    <n v="13890"/>
    <n v="0"/>
    <n v="13890"/>
    <n v="1.389E-2"/>
  </r>
  <r>
    <x v="9"/>
    <d v="2016-01-01T00:00:00"/>
    <s v="January"/>
    <x v="0"/>
    <n v="651827"/>
    <n v="0"/>
    <n v="651827"/>
    <n v="0.65182700000000005"/>
  </r>
  <r>
    <x v="9"/>
    <d v="2016-02-01T00:00:00"/>
    <s v="February"/>
    <x v="0"/>
    <n v="407533"/>
    <n v="0"/>
    <n v="407533"/>
    <n v="0.40753299999999998"/>
  </r>
  <r>
    <x v="9"/>
    <d v="2016-03-01T00:00:00"/>
    <s v="March"/>
    <x v="0"/>
    <n v="458527"/>
    <n v="0"/>
    <n v="458527"/>
    <n v="0.45852700000000002"/>
  </r>
  <r>
    <x v="9"/>
    <d v="2016-04-01T00:00:00"/>
    <s v="April"/>
    <x v="0"/>
    <n v="971622"/>
    <n v="0"/>
    <n v="971622"/>
    <n v="0.97162199999999999"/>
  </r>
  <r>
    <x v="9"/>
    <d v="2016-05-01T00:00:00"/>
    <s v="May"/>
    <x v="0"/>
    <n v="433994"/>
    <n v="0"/>
    <n v="433994"/>
    <n v="0.43399399999999999"/>
  </r>
  <r>
    <x v="9"/>
    <d v="2016-06-01T00:00:00"/>
    <s v="June"/>
    <x v="0"/>
    <n v="445862"/>
    <n v="0"/>
    <n v="445862"/>
    <n v="0.44586199999999998"/>
  </r>
  <r>
    <x v="9"/>
    <d v="2016-07-01T00:00:00"/>
    <s v="July"/>
    <x v="0"/>
    <n v="414963"/>
    <n v="0"/>
    <n v="414963"/>
    <n v="0.41496300000000003"/>
  </r>
  <r>
    <x v="9"/>
    <d v="2016-08-01T00:00:00"/>
    <s v="August"/>
    <x v="0"/>
    <n v="503654"/>
    <n v="0"/>
    <n v="503654"/>
    <n v="0.50365400000000005"/>
  </r>
  <r>
    <x v="9"/>
    <d v="2016-09-01T00:00:00"/>
    <s v="September"/>
    <x v="0"/>
    <n v="368437"/>
    <n v="0"/>
    <n v="368437"/>
    <n v="0.36843700000000001"/>
  </r>
  <r>
    <x v="9"/>
    <d v="2016-10-01T00:00:00"/>
    <s v="October"/>
    <x v="0"/>
    <n v="121575"/>
    <n v="0"/>
    <n v="121575"/>
    <n v="0.121575"/>
  </r>
  <r>
    <x v="9"/>
    <d v="2016-11-01T00:00:00"/>
    <s v="November"/>
    <x v="0"/>
    <n v="110634"/>
    <n v="0"/>
    <n v="110634"/>
    <n v="0.110634"/>
  </r>
  <r>
    <x v="9"/>
    <d v="2016-12-01T00:00:00"/>
    <s v="December"/>
    <x v="0"/>
    <n v="116403"/>
    <n v="0"/>
    <n v="116403"/>
    <n v="0.11640300000000001"/>
  </r>
  <r>
    <x v="10"/>
    <d v="2016-01-01T00:00:00"/>
    <s v="January"/>
    <x v="0"/>
    <n v="0"/>
    <n v="0"/>
    <n v="0"/>
    <n v="0"/>
  </r>
  <r>
    <x v="10"/>
    <d v="2016-02-01T00:00:00"/>
    <s v="February"/>
    <x v="0"/>
    <n v="0"/>
    <n v="0"/>
    <n v="0"/>
    <n v="0"/>
  </r>
  <r>
    <x v="10"/>
    <d v="2016-03-01T00:00:00"/>
    <s v="March"/>
    <x v="0"/>
    <n v="0"/>
    <n v="0"/>
    <n v="0"/>
    <n v="0"/>
  </r>
  <r>
    <x v="10"/>
    <d v="2016-04-01T00:00:00"/>
    <s v="April"/>
    <x v="0"/>
    <n v="0"/>
    <n v="0"/>
    <n v="0"/>
    <n v="0"/>
  </r>
  <r>
    <x v="10"/>
    <d v="2016-05-01T00:00:00"/>
    <s v="May"/>
    <x v="0"/>
    <n v="0"/>
    <n v="0"/>
    <n v="0"/>
    <n v="0"/>
  </r>
  <r>
    <x v="10"/>
    <d v="2016-06-01T00:00:00"/>
    <s v="June"/>
    <x v="0"/>
    <n v="0"/>
    <n v="0"/>
    <n v="0"/>
    <n v="0"/>
  </r>
  <r>
    <x v="10"/>
    <d v="2016-07-01T00:00:00"/>
    <s v="July"/>
    <x v="0"/>
    <n v="0"/>
    <n v="0"/>
    <n v="0"/>
    <n v="0"/>
  </r>
  <r>
    <x v="10"/>
    <d v="2016-08-01T00:00:00"/>
    <s v="August"/>
    <x v="0"/>
    <n v="0"/>
    <n v="0"/>
    <n v="0"/>
    <n v="0"/>
  </r>
  <r>
    <x v="10"/>
    <d v="2016-09-01T00:00:00"/>
    <s v="September"/>
    <x v="0"/>
    <n v="0"/>
    <n v="0"/>
    <n v="0"/>
    <n v="0"/>
  </r>
  <r>
    <x v="10"/>
    <d v="2016-10-01T00:00:00"/>
    <s v="October"/>
    <x v="0"/>
    <n v="0"/>
    <n v="0"/>
    <n v="0"/>
    <n v="0"/>
  </r>
  <r>
    <x v="10"/>
    <d v="2016-11-01T00:00:00"/>
    <s v="November"/>
    <x v="0"/>
    <n v="0"/>
    <n v="0"/>
    <n v="0"/>
    <n v="0"/>
  </r>
  <r>
    <x v="10"/>
    <d v="2016-12-01T00:00:00"/>
    <s v="December"/>
    <x v="0"/>
    <n v="0"/>
    <n v="0"/>
    <n v="0"/>
    <n v="0"/>
  </r>
  <r>
    <x v="11"/>
    <d v="2016-01-01T00:00:00"/>
    <s v="January"/>
    <x v="0"/>
    <n v="0"/>
    <n v="0"/>
    <n v="0"/>
    <n v="0"/>
  </r>
  <r>
    <x v="11"/>
    <d v="2016-02-01T00:00:00"/>
    <s v="February"/>
    <x v="0"/>
    <n v="0"/>
    <n v="0"/>
    <n v="0"/>
    <n v="0"/>
  </r>
  <r>
    <x v="11"/>
    <d v="2016-03-01T00:00:00"/>
    <s v="March"/>
    <x v="0"/>
    <n v="0"/>
    <n v="0"/>
    <n v="0"/>
    <n v="0"/>
  </r>
  <r>
    <x v="11"/>
    <d v="2016-04-01T00:00:00"/>
    <s v="April"/>
    <x v="0"/>
    <n v="0"/>
    <n v="0"/>
    <n v="0"/>
    <n v="0"/>
  </r>
  <r>
    <x v="11"/>
    <d v="2016-05-01T00:00:00"/>
    <s v="May"/>
    <x v="0"/>
    <n v="0"/>
    <n v="0"/>
    <n v="0"/>
    <n v="0"/>
  </r>
  <r>
    <x v="11"/>
    <d v="2016-06-01T00:00:00"/>
    <s v="June"/>
    <x v="0"/>
    <n v="0"/>
    <n v="0"/>
    <n v="0"/>
    <n v="0"/>
  </r>
  <r>
    <x v="11"/>
    <d v="2016-07-01T00:00:00"/>
    <s v="July"/>
    <x v="0"/>
    <n v="0"/>
    <n v="0"/>
    <n v="0"/>
    <n v="0"/>
  </r>
  <r>
    <x v="11"/>
    <d v="2016-08-01T00:00:00"/>
    <s v="August"/>
    <x v="0"/>
    <n v="0"/>
    <n v="0"/>
    <n v="0"/>
    <n v="0"/>
  </r>
  <r>
    <x v="11"/>
    <d v="2016-09-01T00:00:00"/>
    <s v="September"/>
    <x v="0"/>
    <n v="0"/>
    <n v="0"/>
    <n v="0"/>
    <n v="0"/>
  </r>
  <r>
    <x v="11"/>
    <d v="2016-10-01T00:00:00"/>
    <s v="October"/>
    <x v="0"/>
    <n v="13032"/>
    <n v="0"/>
    <n v="13032"/>
    <n v="1.3032E-2"/>
  </r>
  <r>
    <x v="11"/>
    <d v="2016-11-01T00:00:00"/>
    <s v="November"/>
    <x v="0"/>
    <n v="114015"/>
    <n v="0"/>
    <n v="114015"/>
    <n v="0.11401500000000001"/>
  </r>
  <r>
    <x v="11"/>
    <d v="2016-12-01T00:00:00"/>
    <s v="December"/>
    <x v="0"/>
    <n v="12955"/>
    <n v="0"/>
    <n v="12955"/>
    <n v="1.2955E-2"/>
  </r>
  <r>
    <x v="12"/>
    <d v="2016-01-01T00:00:00"/>
    <s v="January"/>
    <x v="0"/>
    <n v="577071"/>
    <n v="123"/>
    <n v="577194"/>
    <n v="0.57719399999999998"/>
  </r>
  <r>
    <x v="12"/>
    <d v="2016-02-01T00:00:00"/>
    <s v="February"/>
    <x v="0"/>
    <n v="1312068"/>
    <n v="126"/>
    <n v="1312194"/>
    <n v="1.3121940000000001"/>
  </r>
  <r>
    <x v="12"/>
    <d v="2016-03-01T00:00:00"/>
    <s v="March"/>
    <x v="0"/>
    <n v="1731983"/>
    <n v="103"/>
    <n v="1732086"/>
    <n v="1.732086"/>
  </r>
  <r>
    <x v="12"/>
    <d v="2016-04-01T00:00:00"/>
    <s v="April"/>
    <x v="0"/>
    <n v="622432"/>
    <n v="75"/>
    <n v="622507"/>
    <n v="0.62250700000000003"/>
  </r>
  <r>
    <x v="12"/>
    <d v="2016-05-01T00:00:00"/>
    <s v="May"/>
    <x v="0"/>
    <n v="571898"/>
    <n v="58"/>
    <n v="571956"/>
    <n v="0.57195600000000002"/>
  </r>
  <r>
    <x v="12"/>
    <d v="2016-06-01T00:00:00"/>
    <s v="June"/>
    <x v="0"/>
    <n v="561006"/>
    <n v="68"/>
    <n v="561074"/>
    <n v="0.56107399999999996"/>
  </r>
  <r>
    <x v="12"/>
    <d v="2016-07-01T00:00:00"/>
    <s v="July"/>
    <x v="0"/>
    <n v="562322"/>
    <n v="63"/>
    <n v="562385"/>
    <n v="0.56238500000000002"/>
  </r>
  <r>
    <x v="12"/>
    <d v="2016-08-01T00:00:00"/>
    <s v="August"/>
    <x v="0"/>
    <n v="1133105"/>
    <n v="86"/>
    <n v="1133191"/>
    <n v="1.1331910000000001"/>
  </r>
  <r>
    <x v="12"/>
    <d v="2016-09-01T00:00:00"/>
    <s v="September"/>
    <x v="0"/>
    <n v="567712"/>
    <n v="74"/>
    <n v="567786"/>
    <n v="0.56778600000000001"/>
  </r>
  <r>
    <x v="12"/>
    <d v="2016-10-01T00:00:00"/>
    <s v="October"/>
    <x v="0"/>
    <n v="198592"/>
    <n v="37"/>
    <n v="198629"/>
    <n v="0.198629"/>
  </r>
  <r>
    <x v="12"/>
    <d v="2016-11-01T00:00:00"/>
    <s v="November"/>
    <x v="0"/>
    <n v="256375"/>
    <n v="29"/>
    <n v="256404"/>
    <n v="0.25640400000000002"/>
  </r>
  <r>
    <x v="12"/>
    <d v="2016-12-01T00:00:00"/>
    <s v="December"/>
    <x v="0"/>
    <n v="210202"/>
    <n v="26"/>
    <n v="210228"/>
    <n v="0.210228"/>
  </r>
  <r>
    <x v="13"/>
    <d v="2016-01-01T00:00:00"/>
    <s v="January"/>
    <x v="0"/>
    <n v="0"/>
    <n v="0"/>
    <n v="0"/>
    <n v="0"/>
  </r>
  <r>
    <x v="13"/>
    <d v="2016-02-01T00:00:00"/>
    <s v="February"/>
    <x v="0"/>
    <n v="0"/>
    <n v="0"/>
    <n v="0"/>
    <n v="0"/>
  </r>
  <r>
    <x v="13"/>
    <d v="2016-03-01T00:00:00"/>
    <s v="March"/>
    <x v="0"/>
    <n v="0"/>
    <n v="0"/>
    <n v="0"/>
    <n v="0"/>
  </r>
  <r>
    <x v="13"/>
    <d v="2016-04-01T00:00:00"/>
    <s v="April"/>
    <x v="0"/>
    <n v="0"/>
    <n v="0"/>
    <n v="0"/>
    <n v="0"/>
  </r>
  <r>
    <x v="13"/>
    <d v="2016-05-01T00:00:00"/>
    <s v="May"/>
    <x v="0"/>
    <n v="0"/>
    <n v="0"/>
    <n v="0"/>
    <n v="0"/>
  </r>
  <r>
    <x v="13"/>
    <d v="2016-06-01T00:00:00"/>
    <s v="June"/>
    <x v="0"/>
    <n v="0"/>
    <n v="0"/>
    <n v="0"/>
    <n v="0"/>
  </r>
  <r>
    <x v="13"/>
    <d v="2016-07-01T00:00:00"/>
    <s v="July"/>
    <x v="0"/>
    <n v="0"/>
    <n v="0"/>
    <n v="0"/>
    <n v="0"/>
  </r>
  <r>
    <x v="13"/>
    <d v="2016-08-01T00:00:00"/>
    <s v="August"/>
    <x v="0"/>
    <n v="0"/>
    <n v="0"/>
    <n v="0"/>
    <n v="0"/>
  </r>
  <r>
    <x v="13"/>
    <d v="2016-09-01T00:00:00"/>
    <s v="September"/>
    <x v="0"/>
    <n v="0"/>
    <n v="0"/>
    <n v="0"/>
    <n v="0"/>
  </r>
  <r>
    <x v="13"/>
    <d v="2016-10-01T00:00:00"/>
    <s v="October"/>
    <x v="0"/>
    <n v="3124"/>
    <n v="0"/>
    <n v="3124"/>
    <n v="3.124E-3"/>
  </r>
  <r>
    <x v="13"/>
    <d v="2016-11-01T00:00:00"/>
    <s v="November"/>
    <x v="0"/>
    <n v="2255"/>
    <n v="0"/>
    <n v="2255"/>
    <n v="2.2550000000000001E-3"/>
  </r>
  <r>
    <x v="13"/>
    <d v="2016-12-01T00:00:00"/>
    <s v="December"/>
    <x v="0"/>
    <n v="2423"/>
    <n v="0"/>
    <n v="2423"/>
    <n v="2.4229999999999998E-3"/>
  </r>
  <r>
    <x v="14"/>
    <d v="2016-01-01T00:00:00"/>
    <s v="January"/>
    <x v="0"/>
    <n v="92600"/>
    <n v="0"/>
    <n v="92600"/>
    <n v="9.2600000000000002E-2"/>
  </r>
  <r>
    <x v="14"/>
    <d v="2016-02-01T00:00:00"/>
    <s v="February"/>
    <x v="0"/>
    <n v="215000"/>
    <n v="0"/>
    <n v="215000"/>
    <n v="0.215"/>
  </r>
  <r>
    <x v="14"/>
    <d v="2016-03-01T00:00:00"/>
    <s v="March"/>
    <x v="0"/>
    <n v="1318000"/>
    <n v="0"/>
    <n v="1318000"/>
    <n v="1.3180000000000001"/>
  </r>
  <r>
    <x v="14"/>
    <d v="2016-04-01T00:00:00"/>
    <s v="April"/>
    <x v="0"/>
    <n v="300000"/>
    <n v="0"/>
    <n v="300000"/>
    <n v="0.3"/>
  </r>
  <r>
    <x v="14"/>
    <d v="2016-05-01T00:00:00"/>
    <s v="May"/>
    <x v="0"/>
    <n v="198000"/>
    <n v="0"/>
    <n v="198000"/>
    <n v="0.19800000000000001"/>
  </r>
  <r>
    <x v="14"/>
    <d v="2016-06-01T00:00:00"/>
    <s v="June"/>
    <x v="0"/>
    <n v="166700"/>
    <n v="0"/>
    <n v="166700"/>
    <n v="0.16669999999999999"/>
  </r>
  <r>
    <x v="14"/>
    <d v="2016-07-01T00:00:00"/>
    <s v="July"/>
    <x v="0"/>
    <n v="153300"/>
    <n v="0"/>
    <n v="153300"/>
    <n v="0.15329999999999999"/>
  </r>
  <r>
    <x v="14"/>
    <d v="2016-08-01T00:00:00"/>
    <s v="August"/>
    <x v="0"/>
    <n v="216100"/>
    <n v="0"/>
    <n v="216100"/>
    <n v="0.21609999999999999"/>
  </r>
  <r>
    <x v="14"/>
    <d v="2016-09-01T00:00:00"/>
    <s v="September"/>
    <x v="0"/>
    <n v="132600"/>
    <n v="0"/>
    <n v="132600"/>
    <n v="0.1326"/>
  </r>
  <r>
    <x v="14"/>
    <d v="2016-10-01T00:00:00"/>
    <s v="October"/>
    <x v="0"/>
    <n v="15600"/>
    <n v="0"/>
    <n v="15600"/>
    <n v="1.5599999999999999E-2"/>
  </r>
  <r>
    <x v="14"/>
    <d v="2016-11-01T00:00:00"/>
    <s v="November"/>
    <x v="0"/>
    <n v="132300"/>
    <n v="0"/>
    <n v="132300"/>
    <n v="0.1323"/>
  </r>
  <r>
    <x v="14"/>
    <d v="2016-12-01T00:00:00"/>
    <s v="December"/>
    <x v="0"/>
    <n v="523000"/>
    <n v="0"/>
    <n v="523000"/>
    <n v="0.52300000000000002"/>
  </r>
  <r>
    <x v="15"/>
    <d v="2016-01-01T00:00:00"/>
    <s v="January"/>
    <x v="0"/>
    <n v="0"/>
    <n v="0"/>
    <n v="0"/>
    <n v="0"/>
  </r>
  <r>
    <x v="15"/>
    <d v="2016-02-01T00:00:00"/>
    <s v="February"/>
    <x v="0"/>
    <n v="0"/>
    <n v="0"/>
    <n v="0"/>
    <n v="0"/>
  </r>
  <r>
    <x v="15"/>
    <d v="2016-03-01T00:00:00"/>
    <s v="March"/>
    <x v="0"/>
    <n v="0"/>
    <n v="0"/>
    <n v="0"/>
    <n v="0"/>
  </r>
  <r>
    <x v="15"/>
    <d v="2016-04-01T00:00:00"/>
    <s v="April"/>
    <x v="0"/>
    <n v="0"/>
    <n v="0"/>
    <n v="0"/>
    <n v="0"/>
  </r>
  <r>
    <x v="15"/>
    <d v="2016-05-01T00:00:00"/>
    <s v="May"/>
    <x v="0"/>
    <n v="0"/>
    <n v="0"/>
    <n v="0"/>
    <n v="0"/>
  </r>
  <r>
    <x v="15"/>
    <d v="2016-06-01T00:00:00"/>
    <s v="June"/>
    <x v="0"/>
    <n v="0"/>
    <n v="0"/>
    <n v="0"/>
    <n v="0"/>
  </r>
  <r>
    <x v="15"/>
    <d v="2016-07-01T00:00:00"/>
    <s v="July"/>
    <x v="0"/>
    <n v="0"/>
    <n v="0"/>
    <n v="0"/>
    <n v="0"/>
  </r>
  <r>
    <x v="15"/>
    <d v="2016-08-01T00:00:00"/>
    <s v="August"/>
    <x v="0"/>
    <n v="0"/>
    <n v="0"/>
    <n v="0"/>
    <n v="0"/>
  </r>
  <r>
    <x v="15"/>
    <d v="2016-09-01T00:00:00"/>
    <s v="September"/>
    <x v="0"/>
    <n v="0"/>
    <n v="0"/>
    <n v="0"/>
    <n v="0"/>
  </r>
  <r>
    <x v="15"/>
    <d v="2016-10-01T00:00:00"/>
    <s v="October"/>
    <x v="0"/>
    <n v="0"/>
    <n v="0"/>
    <n v="0"/>
    <n v="0"/>
  </r>
  <r>
    <x v="15"/>
    <d v="2016-11-01T00:00:00"/>
    <s v="November"/>
    <x v="0"/>
    <n v="0"/>
    <n v="0"/>
    <n v="0"/>
    <n v="0"/>
  </r>
  <r>
    <x v="15"/>
    <d v="2016-12-01T00:00:00"/>
    <s v="December"/>
    <x v="0"/>
    <n v="0"/>
    <n v="0"/>
    <n v="0"/>
    <n v="0"/>
  </r>
  <r>
    <x v="16"/>
    <d v="2016-01-01T00:00:00"/>
    <s v="January"/>
    <x v="0"/>
    <n v="0"/>
    <n v="0"/>
    <n v="0"/>
    <n v="0"/>
  </r>
  <r>
    <x v="16"/>
    <d v="2016-02-01T00:00:00"/>
    <s v="February"/>
    <x v="0"/>
    <n v="0"/>
    <n v="0"/>
    <n v="0"/>
    <n v="0"/>
  </r>
  <r>
    <x v="16"/>
    <d v="2016-03-01T00:00:00"/>
    <s v="March"/>
    <x v="0"/>
    <n v="0"/>
    <n v="0"/>
    <n v="0"/>
    <n v="0"/>
  </r>
  <r>
    <x v="16"/>
    <d v="2016-04-01T00:00:00"/>
    <s v="April"/>
    <x v="0"/>
    <n v="0"/>
    <n v="0"/>
    <n v="0"/>
    <n v="0"/>
  </r>
  <r>
    <x v="16"/>
    <d v="2016-05-01T00:00:00"/>
    <s v="May"/>
    <x v="0"/>
    <n v="0"/>
    <n v="0"/>
    <n v="0"/>
    <n v="0"/>
  </r>
  <r>
    <x v="16"/>
    <d v="2016-06-01T00:00:00"/>
    <s v="June"/>
    <x v="0"/>
    <n v="0"/>
    <n v="0"/>
    <n v="0"/>
    <n v="0"/>
  </r>
  <r>
    <x v="16"/>
    <d v="2016-07-01T00:00:00"/>
    <s v="July"/>
    <x v="0"/>
    <n v="0"/>
    <n v="0"/>
    <n v="0"/>
    <n v="0"/>
  </r>
  <r>
    <x v="16"/>
    <d v="2016-08-01T00:00:00"/>
    <s v="August"/>
    <x v="0"/>
    <n v="0"/>
    <n v="0"/>
    <n v="0"/>
    <n v="0"/>
  </r>
  <r>
    <x v="16"/>
    <d v="2016-09-01T00:00:00"/>
    <s v="September"/>
    <x v="0"/>
    <n v="0"/>
    <n v="0"/>
    <n v="0"/>
    <n v="0"/>
  </r>
  <r>
    <x v="16"/>
    <d v="2016-10-01T00:00:00"/>
    <s v="October"/>
    <x v="0"/>
    <n v="201050"/>
    <n v="8"/>
    <n v="201058"/>
    <n v="0.20105799999999999"/>
  </r>
  <r>
    <x v="16"/>
    <d v="2016-11-01T00:00:00"/>
    <s v="November"/>
    <x v="0"/>
    <n v="188786"/>
    <n v="11"/>
    <n v="188797"/>
    <n v="0.18879699999999999"/>
  </r>
  <r>
    <x v="16"/>
    <d v="2016-12-01T00:00:00"/>
    <s v="December"/>
    <x v="0"/>
    <n v="198637"/>
    <n v="10"/>
    <n v="198647"/>
    <n v="0.19864699999999999"/>
  </r>
  <r>
    <x v="17"/>
    <d v="2016-01-01T00:00:00"/>
    <s v="January"/>
    <x v="0"/>
    <n v="566515"/>
    <n v="0"/>
    <n v="566515"/>
    <n v="0.56651499999999999"/>
  </r>
  <r>
    <x v="17"/>
    <d v="2016-02-01T00:00:00"/>
    <s v="February"/>
    <x v="0"/>
    <n v="539467"/>
    <n v="0"/>
    <n v="539467"/>
    <n v="0.53946700000000003"/>
  </r>
  <r>
    <x v="17"/>
    <d v="2016-03-01T00:00:00"/>
    <s v="March"/>
    <x v="0"/>
    <n v="619462"/>
    <n v="0"/>
    <n v="619462"/>
    <n v="0.61946199999999996"/>
  </r>
  <r>
    <x v="17"/>
    <d v="2016-04-01T00:00:00"/>
    <s v="April"/>
    <x v="0"/>
    <n v="601253"/>
    <n v="0"/>
    <n v="601253"/>
    <n v="0.60125300000000004"/>
  </r>
  <r>
    <x v="17"/>
    <d v="2016-05-01T00:00:00"/>
    <s v="May"/>
    <x v="0"/>
    <n v="628872"/>
    <n v="0"/>
    <n v="628872"/>
    <n v="0.62887199999999999"/>
  </r>
  <r>
    <x v="17"/>
    <d v="2016-06-01T00:00:00"/>
    <s v="June"/>
    <x v="0"/>
    <n v="551239"/>
    <n v="0"/>
    <n v="551239"/>
    <n v="0.55123900000000003"/>
  </r>
  <r>
    <x v="17"/>
    <d v="2016-07-01T00:00:00"/>
    <s v="July"/>
    <x v="0"/>
    <n v="582820"/>
    <n v="0"/>
    <n v="582820"/>
    <n v="0.58282"/>
  </r>
  <r>
    <x v="17"/>
    <d v="2016-08-01T00:00:00"/>
    <s v="August"/>
    <x v="0"/>
    <n v="988102"/>
    <n v="0"/>
    <n v="988102"/>
    <n v="0.98810200000000004"/>
  </r>
  <r>
    <x v="17"/>
    <d v="2016-09-01T00:00:00"/>
    <s v="September"/>
    <x v="0"/>
    <n v="742402"/>
    <n v="0"/>
    <n v="742402"/>
    <n v="0.74240200000000001"/>
  </r>
  <r>
    <x v="17"/>
    <d v="2016-10-01T00:00:00"/>
    <s v="October"/>
    <x v="0"/>
    <n v="3508"/>
    <n v="0"/>
    <n v="3508"/>
    <n v="3.5079999999999998E-3"/>
  </r>
  <r>
    <x v="17"/>
    <d v="2016-11-01T00:00:00"/>
    <s v="November"/>
    <x v="0"/>
    <n v="21046"/>
    <n v="0"/>
    <n v="21046"/>
    <n v="2.1045999999999999E-2"/>
  </r>
  <r>
    <x v="17"/>
    <d v="2016-12-01T00:00:00"/>
    <s v="December"/>
    <x v="0"/>
    <n v="13775"/>
    <n v="0"/>
    <n v="13775"/>
    <n v="1.3775000000000001E-2"/>
  </r>
  <r>
    <x v="18"/>
    <d v="2016-01-01T00:00:00"/>
    <s v="January"/>
    <x v="0"/>
    <n v="0"/>
    <n v="0"/>
    <n v="0"/>
    <n v="0"/>
  </r>
  <r>
    <x v="18"/>
    <d v="2016-02-01T00:00:00"/>
    <s v="February"/>
    <x v="0"/>
    <n v="0"/>
    <n v="0"/>
    <n v="0"/>
    <n v="0"/>
  </r>
  <r>
    <x v="18"/>
    <d v="2016-03-01T00:00:00"/>
    <s v="March"/>
    <x v="0"/>
    <n v="0"/>
    <n v="0"/>
    <n v="0"/>
    <n v="0"/>
  </r>
  <r>
    <x v="18"/>
    <d v="2016-04-01T00:00:00"/>
    <s v="April"/>
    <x v="0"/>
    <n v="0"/>
    <n v="0"/>
    <n v="0"/>
    <n v="0"/>
  </r>
  <r>
    <x v="18"/>
    <d v="2016-05-01T00:00:00"/>
    <s v="May"/>
    <x v="0"/>
    <n v="0"/>
    <n v="0"/>
    <n v="0"/>
    <n v="0"/>
  </r>
  <r>
    <x v="18"/>
    <d v="2016-06-01T00:00:00"/>
    <s v="June"/>
    <x v="0"/>
    <n v="0"/>
    <n v="0"/>
    <n v="0"/>
    <n v="0"/>
  </r>
  <r>
    <x v="18"/>
    <d v="2016-07-01T00:00:00"/>
    <s v="July"/>
    <x v="0"/>
    <n v="0"/>
    <n v="0"/>
    <n v="0"/>
    <n v="0"/>
  </r>
  <r>
    <x v="18"/>
    <d v="2016-08-01T00:00:00"/>
    <s v="August"/>
    <x v="0"/>
    <n v="0"/>
    <n v="0"/>
    <n v="0"/>
    <n v="0"/>
  </r>
  <r>
    <x v="18"/>
    <d v="2016-09-01T00:00:00"/>
    <s v="September"/>
    <x v="0"/>
    <n v="0"/>
    <n v="0"/>
    <n v="0"/>
    <n v="0"/>
  </r>
  <r>
    <x v="18"/>
    <d v="2016-10-01T00:00:00"/>
    <s v="October"/>
    <x v="0"/>
    <n v="475955"/>
    <n v="0"/>
    <n v="475955"/>
    <n v="0.47595500000000002"/>
  </r>
  <r>
    <x v="18"/>
    <d v="2016-11-01T00:00:00"/>
    <s v="November"/>
    <x v="0"/>
    <n v="201388"/>
    <n v="0"/>
    <n v="201388"/>
    <n v="0.20138800000000001"/>
  </r>
  <r>
    <x v="18"/>
    <d v="2016-12-01T00:00:00"/>
    <s v="December"/>
    <x v="0"/>
    <n v="239267"/>
    <n v="0"/>
    <n v="239267"/>
    <n v="0.23926700000000001"/>
  </r>
  <r>
    <x v="19"/>
    <d v="2016-01-01T00:00:00"/>
    <s v="January"/>
    <x v="0"/>
    <n v="576"/>
    <n v="0"/>
    <n v="576"/>
    <n v="5.7600000000000001E-4"/>
  </r>
  <r>
    <x v="19"/>
    <d v="2016-02-01T00:00:00"/>
    <s v="February"/>
    <x v="0"/>
    <n v="869"/>
    <n v="0"/>
    <n v="869"/>
    <n v="8.6899999999999998E-4"/>
  </r>
  <r>
    <x v="19"/>
    <d v="2016-03-01T00:00:00"/>
    <s v="March"/>
    <x v="0"/>
    <n v="408"/>
    <n v="0"/>
    <n v="408"/>
    <n v="4.08E-4"/>
  </r>
  <r>
    <x v="19"/>
    <d v="2016-04-01T00:00:00"/>
    <s v="April"/>
    <x v="0"/>
    <n v="476"/>
    <n v="0"/>
    <n v="476"/>
    <n v="4.7600000000000002E-4"/>
  </r>
  <r>
    <x v="19"/>
    <d v="2016-05-01T00:00:00"/>
    <s v="May"/>
    <x v="0"/>
    <n v="554"/>
    <n v="0"/>
    <n v="554"/>
    <n v="5.5400000000000002E-4"/>
  </r>
  <r>
    <x v="19"/>
    <d v="2016-06-01T00:00:00"/>
    <s v="June"/>
    <x v="0"/>
    <n v="367"/>
    <n v="0"/>
    <n v="367"/>
    <n v="3.6699999999999998E-4"/>
  </r>
  <r>
    <x v="19"/>
    <d v="2016-07-01T00:00:00"/>
    <s v="July"/>
    <x v="0"/>
    <n v="644"/>
    <n v="0"/>
    <n v="644"/>
    <n v="6.4400000000000004E-4"/>
  </r>
  <r>
    <x v="19"/>
    <d v="2016-08-01T00:00:00"/>
    <s v="August"/>
    <x v="0"/>
    <n v="589"/>
    <n v="0"/>
    <n v="589"/>
    <n v="5.8900000000000001E-4"/>
  </r>
  <r>
    <x v="19"/>
    <d v="2016-09-01T00:00:00"/>
    <s v="September"/>
    <x v="0"/>
    <n v="553"/>
    <n v="0"/>
    <n v="553"/>
    <n v="5.53E-4"/>
  </r>
  <r>
    <x v="19"/>
    <d v="2016-10-01T00:00:00"/>
    <s v="October"/>
    <x v="0"/>
    <n v="434"/>
    <n v="0"/>
    <n v="434"/>
    <n v="4.3399999999999998E-4"/>
  </r>
  <r>
    <x v="19"/>
    <d v="2016-11-01T00:00:00"/>
    <s v="November"/>
    <x v="0"/>
    <n v="617"/>
    <n v="0"/>
    <n v="617"/>
    <n v="6.1700000000000004E-4"/>
  </r>
  <r>
    <x v="19"/>
    <d v="2016-12-01T00:00:00"/>
    <s v="December"/>
    <x v="0"/>
    <n v="355"/>
    <n v="0"/>
    <n v="355"/>
    <n v="3.5500000000000001E-4"/>
  </r>
  <r>
    <x v="20"/>
    <d v="2016-01-01T00:00:00"/>
    <s v="January"/>
    <x v="0"/>
    <n v="0"/>
    <n v="0"/>
    <n v="0"/>
    <n v="0"/>
  </r>
  <r>
    <x v="20"/>
    <d v="2016-02-01T00:00:00"/>
    <s v="February"/>
    <x v="0"/>
    <n v="0"/>
    <n v="0"/>
    <n v="0"/>
    <n v="0"/>
  </r>
  <r>
    <x v="20"/>
    <d v="2016-03-01T00:00:00"/>
    <s v="March"/>
    <x v="0"/>
    <n v="0"/>
    <n v="0"/>
    <n v="0"/>
    <n v="0"/>
  </r>
  <r>
    <x v="20"/>
    <d v="2016-04-01T00:00:00"/>
    <s v="April"/>
    <x v="0"/>
    <n v="0"/>
    <n v="0"/>
    <n v="0"/>
    <n v="0"/>
  </r>
  <r>
    <x v="20"/>
    <d v="2016-05-01T00:00:00"/>
    <s v="May"/>
    <x v="0"/>
    <n v="0"/>
    <n v="0"/>
    <n v="0"/>
    <n v="0"/>
  </r>
  <r>
    <x v="20"/>
    <d v="2016-06-01T00:00:00"/>
    <s v="June"/>
    <x v="0"/>
    <n v="0"/>
    <n v="0"/>
    <n v="0"/>
    <n v="0"/>
  </r>
  <r>
    <x v="20"/>
    <d v="2016-07-01T00:00:00"/>
    <s v="July"/>
    <x v="0"/>
    <n v="0"/>
    <n v="0"/>
    <n v="0"/>
    <n v="0"/>
  </r>
  <r>
    <x v="20"/>
    <d v="2016-08-01T00:00:00"/>
    <s v="August"/>
    <x v="0"/>
    <n v="0"/>
    <n v="0"/>
    <n v="0"/>
    <n v="0"/>
  </r>
  <r>
    <x v="20"/>
    <d v="2016-09-01T00:00:00"/>
    <s v="September"/>
    <x v="0"/>
    <n v="0"/>
    <n v="0"/>
    <n v="0"/>
    <n v="0"/>
  </r>
  <r>
    <x v="20"/>
    <d v="2016-10-01T00:00:00"/>
    <s v="October"/>
    <x v="0"/>
    <n v="950"/>
    <n v="0"/>
    <n v="950"/>
    <n v="9.5E-4"/>
  </r>
  <r>
    <x v="20"/>
    <d v="2016-11-01T00:00:00"/>
    <s v="November"/>
    <x v="0"/>
    <n v="1145"/>
    <n v="0"/>
    <n v="1145"/>
    <n v="1.145E-3"/>
  </r>
  <r>
    <x v="20"/>
    <d v="2016-12-01T00:00:00"/>
    <s v="December"/>
    <x v="0"/>
    <n v="1149"/>
    <n v="0"/>
    <n v="1149"/>
    <n v="1.1490000000000001E-3"/>
  </r>
  <r>
    <x v="21"/>
    <d v="2016-01-01T00:00:00"/>
    <s v="January"/>
    <x v="0"/>
    <n v="0"/>
    <n v="0"/>
    <n v="0"/>
    <n v="0"/>
  </r>
  <r>
    <x v="21"/>
    <d v="2016-02-01T00:00:00"/>
    <s v="February"/>
    <x v="0"/>
    <n v="0"/>
    <n v="0"/>
    <n v="0"/>
    <n v="0"/>
  </r>
  <r>
    <x v="21"/>
    <d v="2016-03-01T00:00:00"/>
    <s v="March"/>
    <x v="0"/>
    <n v="0"/>
    <n v="0"/>
    <n v="0"/>
    <n v="0"/>
  </r>
  <r>
    <x v="21"/>
    <d v="2016-04-01T00:00:00"/>
    <s v="April"/>
    <x v="0"/>
    <n v="0"/>
    <n v="0"/>
    <n v="0"/>
    <n v="0"/>
  </r>
  <r>
    <x v="21"/>
    <d v="2016-05-01T00:00:00"/>
    <s v="May"/>
    <x v="0"/>
    <n v="0"/>
    <n v="0"/>
    <n v="0"/>
    <n v="0"/>
  </r>
  <r>
    <x v="21"/>
    <d v="2016-06-01T00:00:00"/>
    <s v="June"/>
    <x v="0"/>
    <n v="0"/>
    <n v="0"/>
    <n v="0"/>
    <n v="0"/>
  </r>
  <r>
    <x v="21"/>
    <d v="2016-07-01T00:00:00"/>
    <s v="July"/>
    <x v="0"/>
    <n v="0"/>
    <n v="0"/>
    <n v="0"/>
    <n v="0"/>
  </r>
  <r>
    <x v="21"/>
    <d v="2016-08-01T00:00:00"/>
    <s v="August"/>
    <x v="0"/>
    <n v="0"/>
    <n v="0"/>
    <n v="0"/>
    <n v="0"/>
  </r>
  <r>
    <x v="21"/>
    <d v="2016-09-01T00:00:00"/>
    <s v="September"/>
    <x v="0"/>
    <n v="0"/>
    <n v="0"/>
    <n v="0"/>
    <n v="0"/>
  </r>
  <r>
    <x v="21"/>
    <d v="2016-10-01T00:00:00"/>
    <s v="October"/>
    <x v="0"/>
    <n v="534484"/>
    <n v="0"/>
    <n v="534484"/>
    <n v="0.53448399999999996"/>
  </r>
  <r>
    <x v="21"/>
    <d v="2016-11-01T00:00:00"/>
    <s v="November"/>
    <x v="0"/>
    <n v="864077"/>
    <n v="0"/>
    <n v="864077"/>
    <n v="0.86407699999999998"/>
  </r>
  <r>
    <x v="21"/>
    <d v="2016-12-01T00:00:00"/>
    <s v="December"/>
    <x v="0"/>
    <n v="778240"/>
    <n v="0"/>
    <n v="778240"/>
    <n v="0.77824000000000004"/>
  </r>
  <r>
    <x v="22"/>
    <d v="2016-01-01T00:00:00"/>
    <s v="January"/>
    <x v="0"/>
    <n v="0"/>
    <n v="0"/>
    <n v="0"/>
    <n v="0"/>
  </r>
  <r>
    <x v="22"/>
    <d v="2016-02-01T00:00:00"/>
    <s v="February"/>
    <x v="0"/>
    <n v="0"/>
    <n v="0"/>
    <n v="0"/>
    <n v="0"/>
  </r>
  <r>
    <x v="22"/>
    <d v="2016-03-01T00:00:00"/>
    <s v="March"/>
    <x v="0"/>
    <n v="0"/>
    <n v="0"/>
    <n v="0"/>
    <n v="0"/>
  </r>
  <r>
    <x v="22"/>
    <d v="2016-04-01T00:00:00"/>
    <s v="April"/>
    <x v="0"/>
    <n v="0"/>
    <n v="0"/>
    <n v="0"/>
    <n v="0"/>
  </r>
  <r>
    <x v="22"/>
    <d v="2016-05-01T00:00:00"/>
    <s v="May"/>
    <x v="0"/>
    <n v="0"/>
    <n v="0"/>
    <n v="0"/>
    <n v="0"/>
  </r>
  <r>
    <x v="22"/>
    <d v="2016-06-01T00:00:00"/>
    <s v="June"/>
    <x v="0"/>
    <n v="0"/>
    <n v="0"/>
    <n v="0"/>
    <n v="0"/>
  </r>
  <r>
    <x v="22"/>
    <d v="2016-07-01T00:00:00"/>
    <s v="July"/>
    <x v="0"/>
    <n v="0"/>
    <n v="0"/>
    <n v="0"/>
    <n v="0"/>
  </r>
  <r>
    <x v="22"/>
    <d v="2016-08-01T00:00:00"/>
    <s v="August"/>
    <x v="0"/>
    <n v="0"/>
    <n v="0"/>
    <n v="0"/>
    <n v="0"/>
  </r>
  <r>
    <x v="22"/>
    <d v="2016-09-01T00:00:00"/>
    <s v="September"/>
    <x v="0"/>
    <n v="0"/>
    <n v="0"/>
    <n v="0"/>
    <n v="0"/>
  </r>
  <r>
    <x v="22"/>
    <d v="2016-10-01T00:00:00"/>
    <s v="October"/>
    <x v="0"/>
    <n v="0"/>
    <n v="0"/>
    <n v="0"/>
    <n v="0"/>
  </r>
  <r>
    <x v="22"/>
    <d v="2016-11-01T00:00:00"/>
    <s v="November"/>
    <x v="0"/>
    <n v="0"/>
    <n v="0"/>
    <n v="0"/>
    <n v="0"/>
  </r>
  <r>
    <x v="22"/>
    <d v="2016-12-01T00:00:00"/>
    <s v="December"/>
    <x v="0"/>
    <n v="0"/>
    <n v="0"/>
    <n v="0"/>
    <n v="0"/>
  </r>
  <r>
    <x v="23"/>
    <d v="2016-01-01T00:00:00"/>
    <s v="January"/>
    <x v="0"/>
    <n v="0"/>
    <n v="0"/>
    <n v="0"/>
    <n v="0"/>
  </r>
  <r>
    <x v="23"/>
    <d v="2016-02-01T00:00:00"/>
    <s v="February"/>
    <x v="0"/>
    <n v="0"/>
    <n v="0"/>
    <n v="0"/>
    <n v="0"/>
  </r>
  <r>
    <x v="23"/>
    <d v="2016-03-01T00:00:00"/>
    <s v="March"/>
    <x v="0"/>
    <n v="0"/>
    <n v="0"/>
    <n v="0"/>
    <n v="0"/>
  </r>
  <r>
    <x v="23"/>
    <d v="2016-04-01T00:00:00"/>
    <s v="April"/>
    <x v="0"/>
    <n v="0"/>
    <n v="0"/>
    <n v="0"/>
    <n v="0"/>
  </r>
  <r>
    <x v="23"/>
    <d v="2016-05-01T00:00:00"/>
    <s v="May"/>
    <x v="0"/>
    <n v="0"/>
    <n v="0"/>
    <n v="0"/>
    <n v="0"/>
  </r>
  <r>
    <x v="23"/>
    <d v="2016-06-01T00:00:00"/>
    <s v="June"/>
    <x v="0"/>
    <n v="0"/>
    <n v="0"/>
    <n v="0"/>
    <n v="0"/>
  </r>
  <r>
    <x v="23"/>
    <d v="2016-07-01T00:00:00"/>
    <s v="July"/>
    <x v="0"/>
    <n v="0"/>
    <n v="0"/>
    <n v="0"/>
    <n v="0"/>
  </r>
  <r>
    <x v="23"/>
    <d v="2016-08-01T00:00:00"/>
    <s v="August"/>
    <x v="0"/>
    <n v="0"/>
    <n v="0"/>
    <n v="0"/>
    <n v="0"/>
  </r>
  <r>
    <x v="23"/>
    <d v="2016-09-01T00:00:00"/>
    <s v="September"/>
    <x v="0"/>
    <n v="0"/>
    <n v="0"/>
    <n v="0"/>
    <n v="0"/>
  </r>
  <r>
    <x v="23"/>
    <d v="2016-10-01T00:00:00"/>
    <s v="October"/>
    <x v="0"/>
    <n v="274000"/>
    <n v="0"/>
    <n v="274000"/>
    <n v="0.27400000000000002"/>
  </r>
  <r>
    <x v="23"/>
    <d v="2016-11-01T00:00:00"/>
    <s v="November"/>
    <x v="0"/>
    <n v="349000"/>
    <n v="0"/>
    <n v="349000"/>
    <n v="0.34899999999999998"/>
  </r>
  <r>
    <x v="23"/>
    <d v="2016-12-01T00:00:00"/>
    <s v="December"/>
    <x v="0"/>
    <n v="155000"/>
    <n v="0"/>
    <n v="155000"/>
    <n v="0.155"/>
  </r>
  <r>
    <x v="24"/>
    <d v="2016-01-01T00:00:00"/>
    <s v="January"/>
    <x v="0"/>
    <n v="0"/>
    <n v="0"/>
    <n v="0"/>
    <n v="0"/>
  </r>
  <r>
    <x v="24"/>
    <d v="2016-02-01T00:00:00"/>
    <s v="February"/>
    <x v="0"/>
    <n v="0"/>
    <n v="0"/>
    <n v="0"/>
    <n v="0"/>
  </r>
  <r>
    <x v="24"/>
    <d v="2016-03-01T00:00:00"/>
    <s v="March"/>
    <x v="0"/>
    <n v="0"/>
    <n v="0"/>
    <n v="0"/>
    <n v="0"/>
  </r>
  <r>
    <x v="24"/>
    <d v="2016-04-01T00:00:00"/>
    <s v="April"/>
    <x v="0"/>
    <n v="0"/>
    <n v="0"/>
    <n v="0"/>
    <n v="0"/>
  </r>
  <r>
    <x v="24"/>
    <d v="2016-05-01T00:00:00"/>
    <s v="May"/>
    <x v="0"/>
    <n v="0"/>
    <n v="0"/>
    <n v="0"/>
    <n v="0"/>
  </r>
  <r>
    <x v="24"/>
    <d v="2016-06-01T00:00:00"/>
    <s v="June"/>
    <x v="0"/>
    <n v="0"/>
    <n v="0"/>
    <n v="0"/>
    <n v="0"/>
  </r>
  <r>
    <x v="24"/>
    <d v="2016-07-01T00:00:00"/>
    <s v="July"/>
    <x v="0"/>
    <n v="0"/>
    <n v="0"/>
    <n v="0"/>
    <n v="0"/>
  </r>
  <r>
    <x v="24"/>
    <d v="2016-08-01T00:00:00"/>
    <s v="August"/>
    <x v="0"/>
    <n v="0"/>
    <n v="0"/>
    <n v="0"/>
    <n v="0"/>
  </r>
  <r>
    <x v="24"/>
    <d v="2016-09-01T00:00:00"/>
    <s v="September"/>
    <x v="0"/>
    <n v="0"/>
    <n v="0"/>
    <n v="0"/>
    <n v="0"/>
  </r>
  <r>
    <x v="24"/>
    <d v="2016-10-01T00:00:00"/>
    <s v="October"/>
    <x v="0"/>
    <n v="123500"/>
    <n v="0"/>
    <n v="123500"/>
    <n v="0.1235"/>
  </r>
  <r>
    <x v="24"/>
    <d v="2016-11-01T00:00:00"/>
    <s v="November"/>
    <x v="0"/>
    <n v="154400"/>
    <n v="0"/>
    <n v="154400"/>
    <n v="0.15440000000000001"/>
  </r>
  <r>
    <x v="24"/>
    <d v="2016-12-01T00:00:00"/>
    <s v="December"/>
    <x v="0"/>
    <n v="80500"/>
    <n v="0"/>
    <n v="80500"/>
    <n v="8.0500000000000002E-2"/>
  </r>
  <r>
    <x v="25"/>
    <d v="2016-01-01T00:00:00"/>
    <s v="January"/>
    <x v="0"/>
    <n v="0"/>
    <n v="0"/>
    <n v="0"/>
    <n v="0"/>
  </r>
  <r>
    <x v="25"/>
    <d v="2016-02-01T00:00:00"/>
    <s v="February"/>
    <x v="0"/>
    <n v="0"/>
    <n v="0"/>
    <n v="0"/>
    <n v="0"/>
  </r>
  <r>
    <x v="25"/>
    <d v="2016-03-01T00:00:00"/>
    <s v="March"/>
    <x v="0"/>
    <n v="0"/>
    <n v="0"/>
    <n v="0"/>
    <n v="0"/>
  </r>
  <r>
    <x v="25"/>
    <d v="2016-04-01T00:00:00"/>
    <s v="April"/>
    <x v="0"/>
    <n v="0"/>
    <n v="0"/>
    <n v="0"/>
    <n v="0"/>
  </r>
  <r>
    <x v="25"/>
    <d v="2016-05-01T00:00:00"/>
    <s v="May"/>
    <x v="0"/>
    <n v="0"/>
    <n v="0"/>
    <n v="0"/>
    <n v="0"/>
  </r>
  <r>
    <x v="25"/>
    <d v="2016-06-01T00:00:00"/>
    <s v="June"/>
    <x v="0"/>
    <n v="0"/>
    <n v="0"/>
    <n v="0"/>
    <n v="0"/>
  </r>
  <r>
    <x v="25"/>
    <d v="2016-07-01T00:00:00"/>
    <s v="July"/>
    <x v="0"/>
    <n v="0"/>
    <n v="0"/>
    <n v="0"/>
    <n v="0"/>
  </r>
  <r>
    <x v="25"/>
    <d v="2016-08-01T00:00:00"/>
    <s v="August"/>
    <x v="0"/>
    <n v="0"/>
    <n v="0"/>
    <n v="0"/>
    <n v="0"/>
  </r>
  <r>
    <x v="25"/>
    <d v="2016-09-01T00:00:00"/>
    <s v="September"/>
    <x v="0"/>
    <n v="0"/>
    <n v="0"/>
    <n v="0"/>
    <n v="0"/>
  </r>
  <r>
    <x v="25"/>
    <d v="2016-10-01T00:00:00"/>
    <s v="October"/>
    <x v="0"/>
    <n v="0"/>
    <n v="0"/>
    <n v="0"/>
    <n v="0"/>
  </r>
  <r>
    <x v="25"/>
    <d v="2016-11-01T00:00:00"/>
    <s v="November"/>
    <x v="0"/>
    <n v="0"/>
    <n v="0"/>
    <n v="0"/>
    <n v="0"/>
  </r>
  <r>
    <x v="25"/>
    <d v="2016-12-01T00:00:00"/>
    <s v="December"/>
    <x v="0"/>
    <n v="0"/>
    <n v="0"/>
    <n v="0"/>
    <n v="0"/>
  </r>
  <r>
    <x v="26"/>
    <d v="2016-01-01T00:00:00"/>
    <s v="January"/>
    <x v="0"/>
    <n v="0"/>
    <n v="0"/>
    <n v="0"/>
    <n v="0"/>
  </r>
  <r>
    <x v="26"/>
    <d v="2016-02-01T00:00:00"/>
    <s v="February"/>
    <x v="0"/>
    <n v="0"/>
    <n v="0"/>
    <n v="0"/>
    <n v="0"/>
  </r>
  <r>
    <x v="26"/>
    <d v="2016-03-01T00:00:00"/>
    <s v="March"/>
    <x v="0"/>
    <n v="0"/>
    <n v="0"/>
    <n v="0"/>
    <n v="0"/>
  </r>
  <r>
    <x v="26"/>
    <d v="2016-04-01T00:00:00"/>
    <s v="April"/>
    <x v="0"/>
    <n v="0"/>
    <n v="0"/>
    <n v="0"/>
    <n v="0"/>
  </r>
  <r>
    <x v="26"/>
    <d v="2016-05-01T00:00:00"/>
    <s v="May"/>
    <x v="0"/>
    <n v="0"/>
    <n v="0"/>
    <n v="0"/>
    <n v="0"/>
  </r>
  <r>
    <x v="26"/>
    <d v="2016-06-01T00:00:00"/>
    <s v="June"/>
    <x v="0"/>
    <n v="0"/>
    <n v="0"/>
    <n v="0"/>
    <n v="0"/>
  </r>
  <r>
    <x v="26"/>
    <d v="2016-07-01T00:00:00"/>
    <s v="July"/>
    <x v="0"/>
    <n v="0"/>
    <n v="0"/>
    <n v="0"/>
    <n v="0"/>
  </r>
  <r>
    <x v="26"/>
    <d v="2016-08-01T00:00:00"/>
    <s v="August"/>
    <x v="0"/>
    <n v="0"/>
    <n v="0"/>
    <n v="0"/>
    <n v="0"/>
  </r>
  <r>
    <x v="26"/>
    <d v="2016-09-01T00:00:00"/>
    <s v="September"/>
    <x v="0"/>
    <n v="0"/>
    <n v="0"/>
    <n v="0"/>
    <n v="0"/>
  </r>
  <r>
    <x v="26"/>
    <d v="2016-10-01T00:00:00"/>
    <s v="October"/>
    <x v="0"/>
    <n v="0"/>
    <n v="0"/>
    <n v="0"/>
    <n v="0"/>
  </r>
  <r>
    <x v="26"/>
    <d v="2016-11-01T00:00:00"/>
    <s v="November"/>
    <x v="0"/>
    <n v="0"/>
    <n v="0"/>
    <n v="0"/>
    <n v="0"/>
  </r>
  <r>
    <x v="26"/>
    <d v="2016-12-01T00:00:00"/>
    <s v="December"/>
    <x v="0"/>
    <n v="0"/>
    <n v="0"/>
    <n v="0"/>
    <n v="0"/>
  </r>
  <r>
    <x v="27"/>
    <d v="2016-01-01T00:00:00"/>
    <s v="January"/>
    <x v="0"/>
    <n v="0"/>
    <n v="0"/>
    <n v="0"/>
    <n v="0"/>
  </r>
  <r>
    <x v="27"/>
    <d v="2016-02-01T00:00:00"/>
    <s v="February"/>
    <x v="0"/>
    <n v="0"/>
    <n v="0"/>
    <n v="0"/>
    <n v="0"/>
  </r>
  <r>
    <x v="27"/>
    <d v="2016-03-01T00:00:00"/>
    <s v="March"/>
    <x v="0"/>
    <n v="0"/>
    <n v="0"/>
    <n v="0"/>
    <n v="0"/>
  </r>
  <r>
    <x v="27"/>
    <d v="2016-04-01T00:00:00"/>
    <s v="April"/>
    <x v="0"/>
    <n v="0"/>
    <n v="0"/>
    <n v="0"/>
    <n v="0"/>
  </r>
  <r>
    <x v="27"/>
    <d v="2016-05-01T00:00:00"/>
    <s v="May"/>
    <x v="0"/>
    <n v="0"/>
    <n v="0"/>
    <n v="0"/>
    <n v="0"/>
  </r>
  <r>
    <x v="27"/>
    <d v="2016-06-01T00:00:00"/>
    <s v="June"/>
    <x v="0"/>
    <n v="0"/>
    <n v="0"/>
    <n v="0"/>
    <n v="0"/>
  </r>
  <r>
    <x v="27"/>
    <d v="2016-07-01T00:00:00"/>
    <s v="July"/>
    <x v="0"/>
    <n v="0"/>
    <n v="0"/>
    <n v="0"/>
    <n v="0"/>
  </r>
  <r>
    <x v="27"/>
    <d v="2016-08-01T00:00:00"/>
    <s v="August"/>
    <x v="0"/>
    <n v="0"/>
    <n v="0"/>
    <n v="0"/>
    <n v="0"/>
  </r>
  <r>
    <x v="27"/>
    <d v="2016-09-01T00:00:00"/>
    <s v="September"/>
    <x v="0"/>
    <n v="0"/>
    <n v="0"/>
    <n v="0"/>
    <n v="0"/>
  </r>
  <r>
    <x v="27"/>
    <d v="2016-10-01T00:00:00"/>
    <s v="October"/>
    <x v="0"/>
    <n v="21234"/>
    <n v="0"/>
    <n v="21234"/>
    <n v="2.1233999999999999E-2"/>
  </r>
  <r>
    <x v="27"/>
    <d v="2016-11-01T00:00:00"/>
    <s v="November"/>
    <x v="0"/>
    <n v="18348"/>
    <n v="0"/>
    <n v="18348"/>
    <n v="1.8348E-2"/>
  </r>
  <r>
    <x v="27"/>
    <d v="2016-12-01T00:00:00"/>
    <s v="December"/>
    <x v="0"/>
    <n v="20556"/>
    <n v="0"/>
    <n v="20556"/>
    <n v="2.0556000000000001E-2"/>
  </r>
  <r>
    <x v="28"/>
    <d v="2016-01-01T00:00:00"/>
    <s v="January"/>
    <x v="0"/>
    <n v="0"/>
    <n v="0"/>
    <n v="0"/>
    <n v="0"/>
  </r>
  <r>
    <x v="28"/>
    <d v="2016-02-01T00:00:00"/>
    <s v="February"/>
    <x v="0"/>
    <n v="0"/>
    <n v="0"/>
    <n v="0"/>
    <n v="0"/>
  </r>
  <r>
    <x v="28"/>
    <d v="2016-03-01T00:00:00"/>
    <s v="March"/>
    <x v="0"/>
    <n v="0"/>
    <n v="0"/>
    <n v="0"/>
    <n v="0"/>
  </r>
  <r>
    <x v="28"/>
    <d v="2016-04-01T00:00:00"/>
    <s v="April"/>
    <x v="0"/>
    <n v="0"/>
    <n v="0"/>
    <n v="0"/>
    <n v="0"/>
  </r>
  <r>
    <x v="28"/>
    <d v="2016-05-01T00:00:00"/>
    <s v="May"/>
    <x v="0"/>
    <n v="0"/>
    <n v="0"/>
    <n v="0"/>
    <n v="0"/>
  </r>
  <r>
    <x v="28"/>
    <d v="2016-06-01T00:00:00"/>
    <s v="June"/>
    <x v="0"/>
    <n v="0"/>
    <n v="0"/>
    <n v="0"/>
    <n v="0"/>
  </r>
  <r>
    <x v="28"/>
    <d v="2016-07-01T00:00:00"/>
    <s v="July"/>
    <x v="0"/>
    <n v="0"/>
    <n v="0"/>
    <n v="0"/>
    <n v="0"/>
  </r>
  <r>
    <x v="28"/>
    <d v="2016-08-01T00:00:00"/>
    <s v="August"/>
    <x v="0"/>
    <n v="0"/>
    <n v="0"/>
    <n v="0"/>
    <n v="0"/>
  </r>
  <r>
    <x v="28"/>
    <d v="2016-09-01T00:00:00"/>
    <s v="September"/>
    <x v="0"/>
    <n v="0"/>
    <n v="0"/>
    <n v="0"/>
    <n v="0"/>
  </r>
  <r>
    <x v="28"/>
    <d v="2016-10-01T00:00:00"/>
    <s v="October"/>
    <x v="0"/>
    <n v="8200"/>
    <n v="0"/>
    <n v="8200"/>
    <n v="8.2000000000000007E-3"/>
  </r>
  <r>
    <x v="28"/>
    <d v="2016-11-01T00:00:00"/>
    <s v="November"/>
    <x v="0"/>
    <n v="6050"/>
    <n v="0"/>
    <n v="6050"/>
    <n v="6.0499999999999998E-3"/>
  </r>
  <r>
    <x v="28"/>
    <d v="2016-12-01T00:00:00"/>
    <s v="December"/>
    <x v="0"/>
    <n v="5150"/>
    <n v="0"/>
    <n v="5150"/>
    <n v="5.1500000000000001E-3"/>
  </r>
  <r>
    <x v="29"/>
    <d v="2016-01-01T00:00:00"/>
    <s v="January"/>
    <x v="0"/>
    <n v="1985815"/>
    <n v="459"/>
    <n v="1986274"/>
    <n v="1.9862740000000001"/>
  </r>
  <r>
    <x v="29"/>
    <d v="2016-02-01T00:00:00"/>
    <s v="February"/>
    <x v="0"/>
    <n v="20703778"/>
    <n v="391"/>
    <n v="20704169"/>
    <n v="20.704169"/>
  </r>
  <r>
    <x v="29"/>
    <d v="2016-03-01T00:00:00"/>
    <s v="March"/>
    <x v="0"/>
    <n v="568397"/>
    <n v="230"/>
    <n v="568627"/>
    <n v="0.56862699999999999"/>
  </r>
  <r>
    <x v="29"/>
    <d v="2016-04-01T00:00:00"/>
    <s v="April"/>
    <x v="0"/>
    <n v="317643"/>
    <n v="39"/>
    <n v="317682"/>
    <n v="0.31768200000000002"/>
  </r>
  <r>
    <x v="29"/>
    <d v="2016-05-01T00:00:00"/>
    <s v="May"/>
    <x v="0"/>
    <n v="373788"/>
    <n v="82"/>
    <n v="373870"/>
    <n v="0.37386999999999998"/>
  </r>
  <r>
    <x v="29"/>
    <d v="2016-06-01T00:00:00"/>
    <s v="June"/>
    <x v="0"/>
    <n v="365332"/>
    <n v="88"/>
    <n v="365420"/>
    <n v="0.36542000000000002"/>
  </r>
  <r>
    <x v="29"/>
    <d v="2016-07-01T00:00:00"/>
    <s v="July"/>
    <x v="0"/>
    <n v="340320"/>
    <n v="53"/>
    <n v="340373"/>
    <n v="0.34037299999999998"/>
  </r>
  <r>
    <x v="29"/>
    <d v="2016-08-01T00:00:00"/>
    <s v="August"/>
    <x v="0"/>
    <n v="368755"/>
    <n v="102"/>
    <n v="368857"/>
    <n v="0.36885699999999999"/>
  </r>
  <r>
    <x v="29"/>
    <d v="2016-09-01T00:00:00"/>
    <s v="September"/>
    <x v="0"/>
    <n v="379210"/>
    <n v="118"/>
    <n v="379328"/>
    <n v="0.379328"/>
  </r>
  <r>
    <x v="29"/>
    <d v="2016-10-01T00:00:00"/>
    <s v="October"/>
    <x v="0"/>
    <n v="128247"/>
    <n v="108"/>
    <n v="128355"/>
    <n v="0.128355"/>
  </r>
  <r>
    <x v="29"/>
    <d v="2016-11-01T00:00:00"/>
    <s v="November"/>
    <x v="0"/>
    <n v="129250"/>
    <n v="97"/>
    <n v="129347"/>
    <n v="0.12934699999999999"/>
  </r>
  <r>
    <x v="29"/>
    <d v="2016-12-01T00:00:00"/>
    <s v="December"/>
    <x v="0"/>
    <n v="127500"/>
    <n v="132"/>
    <n v="127632"/>
    <n v="0.127632"/>
  </r>
  <r>
    <x v="30"/>
    <d v="2016-01-01T00:00:00"/>
    <s v="January"/>
    <x v="0"/>
    <n v="0"/>
    <n v="0"/>
    <n v="0"/>
    <n v="0"/>
  </r>
  <r>
    <x v="30"/>
    <d v="2016-02-01T00:00:00"/>
    <s v="February"/>
    <x v="0"/>
    <n v="0"/>
    <n v="0"/>
    <n v="0"/>
    <n v="0"/>
  </r>
  <r>
    <x v="30"/>
    <d v="2016-03-01T00:00:00"/>
    <s v="March"/>
    <x v="0"/>
    <n v="0"/>
    <n v="0"/>
    <n v="0"/>
    <n v="0"/>
  </r>
  <r>
    <x v="30"/>
    <d v="2016-04-01T00:00:00"/>
    <s v="April"/>
    <x v="0"/>
    <n v="0"/>
    <n v="0"/>
    <n v="0"/>
    <n v="0"/>
  </r>
  <r>
    <x v="30"/>
    <d v="2016-05-01T00:00:00"/>
    <s v="May"/>
    <x v="0"/>
    <n v="0"/>
    <n v="0"/>
    <n v="0"/>
    <n v="0"/>
  </r>
  <r>
    <x v="30"/>
    <d v="2016-06-01T00:00:00"/>
    <s v="June"/>
    <x v="0"/>
    <n v="0"/>
    <n v="0"/>
    <n v="0"/>
    <n v="0"/>
  </r>
  <r>
    <x v="30"/>
    <d v="2016-07-01T00:00:00"/>
    <s v="July"/>
    <x v="0"/>
    <n v="0"/>
    <n v="0"/>
    <n v="0"/>
    <n v="0"/>
  </r>
  <r>
    <x v="30"/>
    <d v="2016-08-01T00:00:00"/>
    <s v="August"/>
    <x v="0"/>
    <n v="0"/>
    <n v="0"/>
    <n v="0"/>
    <n v="0"/>
  </r>
  <r>
    <x v="30"/>
    <d v="2016-09-01T00:00:00"/>
    <s v="September"/>
    <x v="0"/>
    <n v="0"/>
    <n v="0"/>
    <n v="0"/>
    <n v="0"/>
  </r>
  <r>
    <x v="30"/>
    <d v="2016-10-01T00:00:00"/>
    <s v="October"/>
    <x v="0"/>
    <n v="584800"/>
    <n v="0"/>
    <n v="584800"/>
    <n v="0.58479999999999999"/>
  </r>
  <r>
    <x v="30"/>
    <d v="2016-11-01T00:00:00"/>
    <s v="November"/>
    <x v="0"/>
    <n v="681000"/>
    <n v="0"/>
    <n v="681000"/>
    <n v="0.68100000000000005"/>
  </r>
  <r>
    <x v="30"/>
    <d v="2016-12-01T00:00:00"/>
    <s v="December"/>
    <x v="0"/>
    <n v="462800"/>
    <n v="0"/>
    <n v="462800"/>
    <n v="0.46279999999999999"/>
  </r>
  <r>
    <x v="0"/>
    <d v="2017-01-01T00:00:00"/>
    <s v="January"/>
    <x v="1"/>
    <n v="318799"/>
    <n v="5"/>
    <n v="318804"/>
    <n v="0.31880399999999998"/>
  </r>
  <r>
    <x v="0"/>
    <d v="2017-02-01T00:00:00"/>
    <s v="February"/>
    <x v="1"/>
    <n v="83316"/>
    <n v="0"/>
    <n v="83316"/>
    <n v="8.3316000000000001E-2"/>
  </r>
  <r>
    <x v="0"/>
    <d v="2017-03-01T00:00:00"/>
    <s v="March"/>
    <x v="1"/>
    <n v="27508"/>
    <n v="0"/>
    <n v="27508"/>
    <n v="2.7508000000000001E-2"/>
  </r>
  <r>
    <x v="0"/>
    <d v="2017-04-01T00:00:00"/>
    <s v="April"/>
    <x v="1"/>
    <n v="13946"/>
    <n v="0"/>
    <n v="13946"/>
    <n v="1.3946E-2"/>
  </r>
  <r>
    <x v="0"/>
    <d v="2017-05-01T00:00:00"/>
    <s v="May"/>
    <x v="1"/>
    <n v="11752"/>
    <n v="0"/>
    <n v="11752"/>
    <n v="1.1752E-2"/>
  </r>
  <r>
    <x v="0"/>
    <d v="2017-06-01T00:00:00"/>
    <s v="June"/>
    <x v="1"/>
    <n v="26859"/>
    <n v="3"/>
    <n v="26862"/>
    <n v="2.6862E-2"/>
  </r>
  <r>
    <x v="0"/>
    <d v="2017-07-01T00:00:00"/>
    <s v="July"/>
    <x v="1"/>
    <n v="52386"/>
    <n v="0"/>
    <n v="52386"/>
    <n v="5.2386000000000002E-2"/>
  </r>
  <r>
    <x v="0"/>
    <d v="2017-08-01T00:00:00"/>
    <s v="August"/>
    <x v="1"/>
    <n v="34876"/>
    <n v="0"/>
    <n v="34876"/>
    <n v="3.4875999999999997E-2"/>
  </r>
  <r>
    <x v="0"/>
    <d v="2017-09-01T00:00:00"/>
    <s v="September"/>
    <x v="1"/>
    <n v="42699"/>
    <n v="3"/>
    <n v="42702"/>
    <n v="4.2701999999999997E-2"/>
  </r>
  <r>
    <x v="0"/>
    <d v="2017-10-01T00:00:00"/>
    <s v="October"/>
    <x v="1"/>
    <n v="41666"/>
    <n v="0"/>
    <n v="41666"/>
    <n v="4.1666000000000002E-2"/>
  </r>
  <r>
    <x v="0"/>
    <d v="2017-11-01T00:00:00"/>
    <s v="November"/>
    <x v="1"/>
    <n v="117322"/>
    <n v="0"/>
    <n v="117322"/>
    <n v="0.117322"/>
  </r>
  <r>
    <x v="0"/>
    <d v="2017-12-01T00:00:00"/>
    <s v="December"/>
    <x v="1"/>
    <n v="54251"/>
    <n v="0"/>
    <n v="54251"/>
    <n v="5.4251000000000001E-2"/>
  </r>
  <r>
    <x v="1"/>
    <d v="2017-01-01T00:00:00"/>
    <s v="January"/>
    <x v="1"/>
    <n v="302315"/>
    <n v="0"/>
    <n v="302315"/>
    <n v="0.302315"/>
  </r>
  <r>
    <x v="1"/>
    <d v="2017-02-01T00:00:00"/>
    <s v="February"/>
    <x v="1"/>
    <n v="251359"/>
    <n v="0"/>
    <n v="251359"/>
    <n v="0.251359"/>
  </r>
  <r>
    <x v="1"/>
    <d v="2017-03-01T00:00:00"/>
    <s v="March"/>
    <x v="1"/>
    <n v="243943"/>
    <n v="0"/>
    <n v="243943"/>
    <n v="0.24394299999999999"/>
  </r>
  <r>
    <x v="1"/>
    <d v="2017-04-01T00:00:00"/>
    <s v="April"/>
    <x v="1"/>
    <n v="667459"/>
    <n v="0"/>
    <n v="667459"/>
    <n v="0.66745900000000002"/>
  </r>
  <r>
    <x v="1"/>
    <d v="2017-05-01T00:00:00"/>
    <s v="May"/>
    <x v="1"/>
    <n v="311626"/>
    <n v="0"/>
    <n v="311626"/>
    <n v="0.31162600000000001"/>
  </r>
  <r>
    <x v="1"/>
    <d v="2017-06-01T00:00:00"/>
    <s v="June"/>
    <x v="1"/>
    <n v="351742"/>
    <n v="0"/>
    <n v="351742"/>
    <n v="0.351742"/>
  </r>
  <r>
    <x v="1"/>
    <d v="2017-07-01T00:00:00"/>
    <s v="July"/>
    <x v="1"/>
    <n v="258114"/>
    <n v="0"/>
    <n v="258114"/>
    <n v="0.25811400000000001"/>
  </r>
  <r>
    <x v="1"/>
    <d v="2017-08-01T00:00:00"/>
    <s v="August"/>
    <x v="1"/>
    <n v="316438"/>
    <n v="0"/>
    <n v="316438"/>
    <n v="0.316438"/>
  </r>
  <r>
    <x v="1"/>
    <d v="2017-09-01T00:00:00"/>
    <s v="September"/>
    <x v="1"/>
    <n v="381784"/>
    <n v="0"/>
    <n v="381784"/>
    <n v="0.38178400000000001"/>
  </r>
  <r>
    <x v="1"/>
    <d v="2017-10-01T00:00:00"/>
    <s v="October"/>
    <x v="1"/>
    <n v="334504"/>
    <n v="0"/>
    <n v="334504"/>
    <n v="0.33450400000000002"/>
  </r>
  <r>
    <x v="1"/>
    <d v="2017-11-01T00:00:00"/>
    <s v="November"/>
    <x v="1"/>
    <n v="281515"/>
    <n v="0"/>
    <n v="281515"/>
    <n v="0.28151500000000002"/>
  </r>
  <r>
    <x v="1"/>
    <d v="2017-12-01T00:00:00"/>
    <s v="December"/>
    <x v="1"/>
    <n v="393518"/>
    <n v="0"/>
    <n v="393518"/>
    <n v="0.39351799999999998"/>
  </r>
  <r>
    <x v="2"/>
    <d v="2017-01-01T00:00:00"/>
    <s v="January"/>
    <x v="1"/>
    <n v="1924695"/>
    <n v="19286"/>
    <n v="1943981"/>
    <n v="1.943981"/>
  </r>
  <r>
    <x v="2"/>
    <d v="2017-02-01T00:00:00"/>
    <s v="February"/>
    <x v="1"/>
    <n v="1886698"/>
    <n v="18097"/>
    <n v="1904795"/>
    <n v="1.904795"/>
  </r>
  <r>
    <x v="2"/>
    <d v="2017-03-01T00:00:00"/>
    <s v="March"/>
    <x v="1"/>
    <n v="1783903"/>
    <n v="13875"/>
    <n v="1797778"/>
    <n v="1.7977780000000001"/>
  </r>
  <r>
    <x v="2"/>
    <d v="2017-04-01T00:00:00"/>
    <s v="April"/>
    <x v="1"/>
    <n v="2366793"/>
    <n v="12996"/>
    <n v="2379789"/>
    <n v="2.3797890000000002"/>
  </r>
  <r>
    <x v="2"/>
    <d v="2017-05-01T00:00:00"/>
    <s v="May"/>
    <x v="1"/>
    <n v="2266793"/>
    <n v="12983"/>
    <n v="2279776"/>
    <n v="2.279776"/>
  </r>
  <r>
    <x v="2"/>
    <d v="2017-06-01T00:00:00"/>
    <s v="June"/>
    <x v="1"/>
    <n v="2007060"/>
    <n v="12486"/>
    <n v="2019546"/>
    <n v="2.0195460000000001"/>
  </r>
  <r>
    <x v="2"/>
    <d v="2017-07-01T00:00:00"/>
    <s v="July"/>
    <x v="1"/>
    <n v="1890870"/>
    <n v="18144"/>
    <n v="1909014"/>
    <n v="1.909014"/>
  </r>
  <r>
    <x v="2"/>
    <d v="2017-08-01T00:00:00"/>
    <s v="August"/>
    <x v="1"/>
    <n v="1976980"/>
    <n v="16985"/>
    <n v="1993965"/>
    <n v="1.993965"/>
  </r>
  <r>
    <x v="2"/>
    <d v="2017-09-01T00:00:00"/>
    <s v="September"/>
    <x v="1"/>
    <n v="2011280"/>
    <n v="27856"/>
    <n v="2039136"/>
    <n v="2.0391360000000001"/>
  </r>
  <r>
    <x v="2"/>
    <d v="2017-10-01T00:00:00"/>
    <s v="October"/>
    <x v="1"/>
    <n v="2202316"/>
    <n v="26368"/>
    <n v="2228684"/>
    <n v="2.2286839999999999"/>
  </r>
  <r>
    <x v="2"/>
    <d v="2017-11-01T00:00:00"/>
    <s v="November"/>
    <x v="1"/>
    <n v="1971438"/>
    <n v="29170"/>
    <n v="2000608"/>
    <n v="2.0006080000000002"/>
  </r>
  <r>
    <x v="2"/>
    <d v="2017-12-01T00:00:00"/>
    <s v="December"/>
    <x v="1"/>
    <n v="4871416"/>
    <n v="38933"/>
    <n v="4910349"/>
    <n v="4.9103490000000001"/>
  </r>
  <r>
    <x v="3"/>
    <d v="2017-01-01T00:00:00"/>
    <s v="January"/>
    <x v="1"/>
    <n v="174477"/>
    <n v="0"/>
    <n v="174477"/>
    <n v="0.17447699999999999"/>
  </r>
  <r>
    <x v="3"/>
    <d v="2017-02-01T00:00:00"/>
    <s v="February"/>
    <x v="1"/>
    <n v="159659"/>
    <n v="0"/>
    <n v="159659"/>
    <n v="0.159659"/>
  </r>
  <r>
    <x v="3"/>
    <d v="2017-03-01T00:00:00"/>
    <s v="March"/>
    <x v="1"/>
    <n v="323658"/>
    <n v="0"/>
    <n v="323658"/>
    <n v="0.323658"/>
  </r>
  <r>
    <x v="3"/>
    <d v="2017-04-01T00:00:00"/>
    <s v="April"/>
    <x v="1"/>
    <n v="330540"/>
    <n v="0"/>
    <n v="330540"/>
    <n v="0.33054"/>
  </r>
  <r>
    <x v="3"/>
    <d v="2017-05-01T00:00:00"/>
    <s v="May"/>
    <x v="1"/>
    <n v="468038"/>
    <n v="0"/>
    <n v="468038"/>
    <n v="0.46803800000000001"/>
  </r>
  <r>
    <x v="3"/>
    <d v="2017-06-01T00:00:00"/>
    <s v="June"/>
    <x v="1"/>
    <n v="418103"/>
    <n v="0"/>
    <n v="418103"/>
    <n v="0.418103"/>
  </r>
  <r>
    <x v="3"/>
    <d v="2017-07-01T00:00:00"/>
    <s v="July"/>
    <x v="1"/>
    <n v="247254"/>
    <n v="0"/>
    <n v="247254"/>
    <n v="0.247254"/>
  </r>
  <r>
    <x v="3"/>
    <d v="2017-08-01T00:00:00"/>
    <s v="August"/>
    <x v="1"/>
    <n v="386458"/>
    <n v="0"/>
    <n v="386458"/>
    <n v="0.38645800000000002"/>
  </r>
  <r>
    <x v="3"/>
    <d v="2017-09-01T00:00:00"/>
    <s v="September"/>
    <x v="1"/>
    <n v="143102"/>
    <n v="0"/>
    <n v="143102"/>
    <n v="0.14310200000000001"/>
  </r>
  <r>
    <x v="3"/>
    <d v="2017-10-01T00:00:00"/>
    <s v="October"/>
    <x v="1"/>
    <n v="248504"/>
    <n v="0"/>
    <n v="248504"/>
    <n v="0.248504"/>
  </r>
  <r>
    <x v="3"/>
    <d v="2017-11-01T00:00:00"/>
    <s v="November"/>
    <x v="1"/>
    <n v="348042"/>
    <n v="0"/>
    <n v="348042"/>
    <n v="0.34804200000000002"/>
  </r>
  <r>
    <x v="3"/>
    <d v="2017-12-01T00:00:00"/>
    <s v="December"/>
    <x v="1"/>
    <n v="393566"/>
    <n v="0"/>
    <n v="393566"/>
    <n v="0.39356600000000003"/>
  </r>
  <r>
    <x v="4"/>
    <d v="2017-01-01T00:00:00"/>
    <s v="January"/>
    <x v="1"/>
    <n v="12280"/>
    <n v="0"/>
    <n v="12280"/>
    <n v="1.2279999999999999E-2"/>
  </r>
  <r>
    <x v="4"/>
    <d v="2017-02-01T00:00:00"/>
    <s v="February"/>
    <x v="1"/>
    <n v="12610"/>
    <n v="0"/>
    <n v="12610"/>
    <n v="1.261E-2"/>
  </r>
  <r>
    <x v="4"/>
    <d v="2017-03-01T00:00:00"/>
    <s v="March"/>
    <x v="1"/>
    <n v="8450"/>
    <n v="0"/>
    <n v="8450"/>
    <n v="8.4499999999999992E-3"/>
  </r>
  <r>
    <x v="4"/>
    <d v="2017-04-01T00:00:00"/>
    <s v="April"/>
    <x v="1"/>
    <n v="9788"/>
    <n v="0"/>
    <n v="9788"/>
    <n v="9.7879999999999998E-3"/>
  </r>
  <r>
    <x v="4"/>
    <d v="2017-05-01T00:00:00"/>
    <s v="May"/>
    <x v="1"/>
    <n v="12130"/>
    <n v="0"/>
    <n v="12130"/>
    <n v="1.213E-2"/>
  </r>
  <r>
    <x v="4"/>
    <d v="2017-06-01T00:00:00"/>
    <s v="June"/>
    <x v="1"/>
    <n v="13750"/>
    <n v="0"/>
    <n v="13750"/>
    <n v="1.375E-2"/>
  </r>
  <r>
    <x v="4"/>
    <d v="2017-07-01T00:00:00"/>
    <s v="July"/>
    <x v="1"/>
    <n v="16050"/>
    <n v="0"/>
    <n v="16050"/>
    <n v="1.6049999999999998E-2"/>
  </r>
  <r>
    <x v="4"/>
    <d v="2017-08-01T00:00:00"/>
    <s v="August"/>
    <x v="1"/>
    <n v="15680"/>
    <n v="0"/>
    <n v="15680"/>
    <n v="1.5679999999999999E-2"/>
  </r>
  <r>
    <x v="4"/>
    <d v="2017-09-01T00:00:00"/>
    <s v="September"/>
    <x v="1"/>
    <n v="15600"/>
    <n v="0"/>
    <n v="15600"/>
    <n v="1.5599999999999999E-2"/>
  </r>
  <r>
    <x v="4"/>
    <d v="2017-10-01T00:00:00"/>
    <s v="October"/>
    <x v="1"/>
    <n v="16130"/>
    <n v="0"/>
    <n v="16130"/>
    <n v="1.6129999999999999E-2"/>
  </r>
  <r>
    <x v="4"/>
    <d v="2017-11-01T00:00:00"/>
    <s v="November"/>
    <x v="1"/>
    <n v="16360"/>
    <n v="0"/>
    <n v="16360"/>
    <n v="1.636E-2"/>
  </r>
  <r>
    <x v="4"/>
    <d v="2017-12-01T00:00:00"/>
    <s v="December"/>
    <x v="1"/>
    <n v="16880"/>
    <n v="0"/>
    <n v="16880"/>
    <n v="1.6879999999999999E-2"/>
  </r>
  <r>
    <x v="5"/>
    <d v="2017-01-01T00:00:00"/>
    <s v="January"/>
    <x v="1"/>
    <n v="96560"/>
    <n v="85"/>
    <n v="96645"/>
    <n v="9.6644999999999995E-2"/>
  </r>
  <r>
    <x v="5"/>
    <d v="2017-02-01T00:00:00"/>
    <s v="February"/>
    <x v="1"/>
    <n v="96850"/>
    <n v="38"/>
    <n v="96888"/>
    <n v="9.6888000000000002E-2"/>
  </r>
  <r>
    <x v="5"/>
    <d v="2017-03-01T00:00:00"/>
    <s v="March"/>
    <x v="1"/>
    <n v="81400"/>
    <n v="35"/>
    <n v="81435"/>
    <n v="8.1434999999999994E-2"/>
  </r>
  <r>
    <x v="5"/>
    <d v="2017-04-01T00:00:00"/>
    <s v="April"/>
    <x v="1"/>
    <n v="90700"/>
    <n v="36"/>
    <n v="90736"/>
    <n v="9.0735999999999997E-2"/>
  </r>
  <r>
    <x v="5"/>
    <d v="2017-05-01T00:00:00"/>
    <s v="May"/>
    <x v="1"/>
    <n v="91150"/>
    <n v="40"/>
    <n v="91190"/>
    <n v="9.1189999999999993E-2"/>
  </r>
  <r>
    <x v="5"/>
    <d v="2017-06-01T00:00:00"/>
    <s v="June"/>
    <x v="1"/>
    <n v="93650"/>
    <n v="35"/>
    <n v="93685"/>
    <n v="9.3685000000000004E-2"/>
  </r>
  <r>
    <x v="5"/>
    <d v="2017-07-01T00:00:00"/>
    <s v="July"/>
    <x v="1"/>
    <n v="94700"/>
    <n v="42"/>
    <n v="94742"/>
    <n v="9.4742000000000007E-2"/>
  </r>
  <r>
    <x v="5"/>
    <d v="2017-08-01T00:00:00"/>
    <s v="August"/>
    <x v="1"/>
    <n v="118350"/>
    <n v="45"/>
    <n v="118395"/>
    <n v="0.118395"/>
  </r>
  <r>
    <x v="5"/>
    <d v="2017-09-01T00:00:00"/>
    <s v="September"/>
    <x v="1"/>
    <n v="112600"/>
    <n v="56"/>
    <n v="112656"/>
    <n v="0.11265600000000001"/>
  </r>
  <r>
    <x v="5"/>
    <d v="2017-10-01T00:00:00"/>
    <s v="October"/>
    <x v="1"/>
    <n v="115250"/>
    <n v="55"/>
    <n v="115305"/>
    <n v="0.115305"/>
  </r>
  <r>
    <x v="5"/>
    <d v="2017-11-01T00:00:00"/>
    <s v="November"/>
    <x v="1"/>
    <n v="116800"/>
    <n v="58"/>
    <n v="116858"/>
    <n v="0.116858"/>
  </r>
  <r>
    <x v="5"/>
    <d v="2017-12-01T00:00:00"/>
    <s v="December"/>
    <x v="1"/>
    <n v="723000"/>
    <n v="57"/>
    <n v="723057"/>
    <n v="0.72305699999999995"/>
  </r>
  <r>
    <x v="6"/>
    <d v="2017-01-01T00:00:00"/>
    <s v="January"/>
    <x v="1"/>
    <n v="214887"/>
    <n v="20"/>
    <n v="214907"/>
    <n v="0.21490699999999999"/>
  </r>
  <r>
    <x v="6"/>
    <d v="2017-02-01T00:00:00"/>
    <s v="February"/>
    <x v="1"/>
    <n v="481110"/>
    <n v="16"/>
    <n v="481126"/>
    <n v="0.481126"/>
  </r>
  <r>
    <x v="6"/>
    <d v="2017-03-01T00:00:00"/>
    <s v="March"/>
    <x v="1"/>
    <n v="155013"/>
    <n v="32"/>
    <n v="155045"/>
    <n v="0.15504499999999999"/>
  </r>
  <r>
    <x v="6"/>
    <d v="2017-04-01T00:00:00"/>
    <s v="April"/>
    <x v="1"/>
    <n v="131426"/>
    <n v="29"/>
    <n v="131455"/>
    <n v="0.13145499999999999"/>
  </r>
  <r>
    <x v="6"/>
    <d v="2017-05-01T00:00:00"/>
    <s v="May"/>
    <x v="1"/>
    <n v="131426"/>
    <n v="31"/>
    <n v="131457"/>
    <n v="0.13145699999999999"/>
  </r>
  <r>
    <x v="6"/>
    <d v="2017-06-01T00:00:00"/>
    <s v="June"/>
    <x v="1"/>
    <n v="160182"/>
    <n v="32"/>
    <n v="160214"/>
    <n v="0.160214"/>
  </r>
  <r>
    <x v="6"/>
    <d v="2017-07-01T00:00:00"/>
    <s v="July"/>
    <x v="1"/>
    <n v="160182"/>
    <n v="34"/>
    <n v="160216"/>
    <n v="0.160216"/>
  </r>
  <r>
    <x v="6"/>
    <d v="2017-08-01T00:00:00"/>
    <s v="August"/>
    <x v="1"/>
    <n v="131485"/>
    <n v="25"/>
    <n v="131510"/>
    <n v="0.13150999999999999"/>
  </r>
  <r>
    <x v="6"/>
    <d v="2017-09-01T00:00:00"/>
    <s v="September"/>
    <x v="1"/>
    <n v="123733"/>
    <n v="42"/>
    <n v="123775"/>
    <n v="0.123775"/>
  </r>
  <r>
    <x v="6"/>
    <d v="2017-10-01T00:00:00"/>
    <s v="October"/>
    <x v="1"/>
    <n v="152898"/>
    <n v="13"/>
    <n v="152911"/>
    <n v="0.15291099999999999"/>
  </r>
  <r>
    <x v="6"/>
    <d v="2017-11-01T00:00:00"/>
    <s v="November"/>
    <x v="1"/>
    <n v="188170"/>
    <n v="21"/>
    <n v="188191"/>
    <n v="0.188191"/>
  </r>
  <r>
    <x v="6"/>
    <d v="2017-12-01T00:00:00"/>
    <s v="December"/>
    <x v="1"/>
    <n v="214887"/>
    <n v="10"/>
    <n v="214897"/>
    <n v="0.214897"/>
  </r>
  <r>
    <x v="7"/>
    <d v="2017-01-01T00:00:00"/>
    <s v="January"/>
    <x v="1"/>
    <n v="58"/>
    <n v="0"/>
    <n v="58"/>
    <n v="5.8E-5"/>
  </r>
  <r>
    <x v="7"/>
    <d v="2017-02-01T00:00:00"/>
    <s v="February"/>
    <x v="1"/>
    <n v="50"/>
    <n v="0"/>
    <n v="50"/>
    <n v="5.0000000000000002E-5"/>
  </r>
  <r>
    <x v="7"/>
    <d v="2017-03-01T00:00:00"/>
    <s v="March"/>
    <x v="1"/>
    <n v="41"/>
    <n v="0"/>
    <n v="41"/>
    <n v="4.1E-5"/>
  </r>
  <r>
    <x v="7"/>
    <d v="2017-04-01T00:00:00"/>
    <s v="April"/>
    <x v="1"/>
    <n v="46"/>
    <n v="0"/>
    <n v="46"/>
    <n v="4.6E-5"/>
  </r>
  <r>
    <x v="7"/>
    <d v="2017-05-01T00:00:00"/>
    <s v="May"/>
    <x v="1"/>
    <n v="60"/>
    <n v="0"/>
    <n v="60"/>
    <n v="6.0000000000000002E-5"/>
  </r>
  <r>
    <x v="7"/>
    <d v="2017-06-01T00:00:00"/>
    <s v="June"/>
    <x v="1"/>
    <n v="41"/>
    <n v="0"/>
    <n v="41"/>
    <n v="4.1E-5"/>
  </r>
  <r>
    <x v="7"/>
    <d v="2017-07-01T00:00:00"/>
    <s v="July"/>
    <x v="1"/>
    <n v="41"/>
    <n v="0"/>
    <n v="41"/>
    <n v="4.1E-5"/>
  </r>
  <r>
    <x v="7"/>
    <d v="2017-08-01T00:00:00"/>
    <s v="August"/>
    <x v="1"/>
    <n v="40"/>
    <n v="0"/>
    <n v="40"/>
    <n v="4.0000000000000003E-5"/>
  </r>
  <r>
    <x v="7"/>
    <d v="2017-09-01T00:00:00"/>
    <s v="September"/>
    <x v="1"/>
    <n v="41"/>
    <n v="0"/>
    <n v="41"/>
    <n v="4.1E-5"/>
  </r>
  <r>
    <x v="7"/>
    <d v="2017-10-01T00:00:00"/>
    <s v="October"/>
    <x v="1"/>
    <n v="38"/>
    <n v="0"/>
    <n v="38"/>
    <n v="3.8000000000000002E-5"/>
  </r>
  <r>
    <x v="7"/>
    <d v="2017-11-01T00:00:00"/>
    <s v="November"/>
    <x v="1"/>
    <n v="43"/>
    <n v="0"/>
    <n v="43"/>
    <n v="4.3000000000000002E-5"/>
  </r>
  <r>
    <x v="7"/>
    <d v="2017-12-01T00:00:00"/>
    <s v="December"/>
    <x v="1"/>
    <n v="41"/>
    <n v="0"/>
    <n v="41"/>
    <n v="4.1E-5"/>
  </r>
  <r>
    <x v="8"/>
    <d v="2017-01-01T00:00:00"/>
    <s v="January"/>
    <x v="1"/>
    <n v="14425"/>
    <n v="0"/>
    <n v="14425"/>
    <n v="1.4425E-2"/>
  </r>
  <r>
    <x v="8"/>
    <d v="2017-02-01T00:00:00"/>
    <s v="February"/>
    <x v="1"/>
    <n v="10845"/>
    <n v="0"/>
    <n v="10845"/>
    <n v="1.0845E-2"/>
  </r>
  <r>
    <x v="8"/>
    <d v="2017-03-01T00:00:00"/>
    <s v="March"/>
    <x v="1"/>
    <n v="9625"/>
    <n v="0"/>
    <n v="9625"/>
    <n v="9.6249999999999999E-3"/>
  </r>
  <r>
    <x v="8"/>
    <d v="2017-04-01T00:00:00"/>
    <s v="April"/>
    <x v="1"/>
    <n v="8630"/>
    <n v="0"/>
    <n v="8630"/>
    <n v="8.6300000000000005E-3"/>
  </r>
  <r>
    <x v="8"/>
    <d v="2017-05-01T00:00:00"/>
    <s v="May"/>
    <x v="1"/>
    <n v="8890"/>
    <n v="0"/>
    <n v="8890"/>
    <n v="8.8900000000000003E-3"/>
  </r>
  <r>
    <x v="8"/>
    <d v="2017-06-01T00:00:00"/>
    <s v="June"/>
    <x v="1"/>
    <n v="10542"/>
    <n v="0"/>
    <n v="10542"/>
    <n v="1.0541999999999999E-2"/>
  </r>
  <r>
    <x v="8"/>
    <d v="2017-07-01T00:00:00"/>
    <s v="July"/>
    <x v="1"/>
    <n v="12350"/>
    <n v="0"/>
    <n v="12350"/>
    <n v="1.235E-2"/>
  </r>
  <r>
    <x v="8"/>
    <d v="2017-08-01T00:00:00"/>
    <s v="August"/>
    <x v="1"/>
    <n v="10952"/>
    <n v="0"/>
    <n v="10952"/>
    <n v="1.0952E-2"/>
  </r>
  <r>
    <x v="8"/>
    <d v="2017-09-01T00:00:00"/>
    <s v="September"/>
    <x v="1"/>
    <n v="7576"/>
    <n v="0"/>
    <n v="7576"/>
    <n v="7.5760000000000003E-3"/>
  </r>
  <r>
    <x v="8"/>
    <d v="2017-10-01T00:00:00"/>
    <s v="October"/>
    <x v="1"/>
    <n v="8371"/>
    <n v="0"/>
    <n v="8371"/>
    <n v="8.371E-3"/>
  </r>
  <r>
    <x v="8"/>
    <d v="2017-11-01T00:00:00"/>
    <s v="November"/>
    <x v="1"/>
    <n v="8705"/>
    <n v="0"/>
    <n v="8705"/>
    <n v="8.7049999999999992E-3"/>
  </r>
  <r>
    <x v="8"/>
    <d v="2017-12-01T00:00:00"/>
    <s v="December"/>
    <x v="1"/>
    <n v="13065"/>
    <n v="0"/>
    <n v="13065"/>
    <n v="1.3065E-2"/>
  </r>
  <r>
    <x v="9"/>
    <d v="2017-01-01T00:00:00"/>
    <s v="January"/>
    <x v="1"/>
    <n v="132528"/>
    <n v="0"/>
    <n v="132528"/>
    <n v="0.13252800000000001"/>
  </r>
  <r>
    <x v="9"/>
    <d v="2017-02-01T00:00:00"/>
    <s v="February"/>
    <x v="1"/>
    <n v="115470"/>
    <n v="0"/>
    <n v="115470"/>
    <n v="0.11547"/>
  </r>
  <r>
    <x v="9"/>
    <d v="2017-03-01T00:00:00"/>
    <s v="March"/>
    <x v="1"/>
    <n v="101878"/>
    <n v="0"/>
    <n v="101878"/>
    <n v="0.101878"/>
  </r>
  <r>
    <x v="9"/>
    <d v="2017-04-01T00:00:00"/>
    <s v="April"/>
    <x v="1"/>
    <n v="135920"/>
    <n v="0"/>
    <n v="135920"/>
    <n v="0.13592000000000001"/>
  </r>
  <r>
    <x v="9"/>
    <d v="2017-05-01T00:00:00"/>
    <s v="May"/>
    <x v="1"/>
    <n v="138799"/>
    <n v="0"/>
    <n v="138799"/>
    <n v="0.13879900000000001"/>
  </r>
  <r>
    <x v="9"/>
    <d v="2017-06-01T00:00:00"/>
    <s v="June"/>
    <x v="1"/>
    <n v="138158"/>
    <n v="0"/>
    <n v="138158"/>
    <n v="0.138158"/>
  </r>
  <r>
    <x v="9"/>
    <d v="2017-07-01T00:00:00"/>
    <s v="July"/>
    <x v="1"/>
    <n v="105102"/>
    <n v="0"/>
    <n v="105102"/>
    <n v="0.105102"/>
  </r>
  <r>
    <x v="9"/>
    <d v="2017-08-01T00:00:00"/>
    <s v="August"/>
    <x v="1"/>
    <n v="129159"/>
    <n v="0"/>
    <n v="129159"/>
    <n v="0.129159"/>
  </r>
  <r>
    <x v="9"/>
    <d v="2017-09-01T00:00:00"/>
    <s v="September"/>
    <x v="1"/>
    <n v="140821"/>
    <n v="0"/>
    <n v="140821"/>
    <n v="0.140821"/>
  </r>
  <r>
    <x v="9"/>
    <d v="2017-10-01T00:00:00"/>
    <s v="October"/>
    <x v="1"/>
    <n v="155943"/>
    <n v="0"/>
    <n v="155943"/>
    <n v="0.155943"/>
  </r>
  <r>
    <x v="9"/>
    <d v="2017-11-01T00:00:00"/>
    <s v="November"/>
    <x v="1"/>
    <n v="110800"/>
    <n v="0"/>
    <n v="110800"/>
    <n v="0.1108"/>
  </r>
  <r>
    <x v="9"/>
    <d v="2017-12-01T00:00:00"/>
    <s v="December"/>
    <x v="1"/>
    <n v="137825"/>
    <n v="0"/>
    <n v="137825"/>
    <n v="0.137825"/>
  </r>
  <r>
    <x v="10"/>
    <d v="2017-01-01T00:00:00"/>
    <s v="January"/>
    <x v="1"/>
    <n v="2241"/>
    <n v="0"/>
    <n v="2241"/>
    <n v="2.2409999999999999E-3"/>
  </r>
  <r>
    <x v="10"/>
    <d v="2017-02-01T00:00:00"/>
    <s v="February"/>
    <x v="1"/>
    <n v="2490"/>
    <n v="0"/>
    <n v="2490"/>
    <n v="2.49E-3"/>
  </r>
  <r>
    <x v="10"/>
    <d v="2017-03-01T00:00:00"/>
    <s v="March"/>
    <x v="1"/>
    <n v="2767"/>
    <n v="0"/>
    <n v="2767"/>
    <n v="2.7669999999999999E-3"/>
  </r>
  <r>
    <x v="10"/>
    <d v="2017-04-01T00:00:00"/>
    <s v="April"/>
    <x v="1"/>
    <n v="3074"/>
    <n v="0"/>
    <n v="3074"/>
    <n v="3.0739999999999999E-3"/>
  </r>
  <r>
    <x v="10"/>
    <d v="2017-05-01T00:00:00"/>
    <s v="May"/>
    <x v="1"/>
    <n v="3416"/>
    <n v="0"/>
    <n v="3416"/>
    <n v="3.4160000000000002E-3"/>
  </r>
  <r>
    <x v="10"/>
    <d v="2017-06-01T00:00:00"/>
    <s v="June"/>
    <x v="1"/>
    <n v="3796"/>
    <n v="0"/>
    <n v="3796"/>
    <n v="3.7959999999999999E-3"/>
  </r>
  <r>
    <x v="10"/>
    <d v="2017-07-01T00:00:00"/>
    <s v="July"/>
    <x v="1"/>
    <n v="3713"/>
    <n v="0"/>
    <n v="3713"/>
    <n v="3.7130000000000002E-3"/>
  </r>
  <r>
    <x v="10"/>
    <d v="2017-08-01T00:00:00"/>
    <s v="August"/>
    <x v="1"/>
    <n v="3665"/>
    <n v="0"/>
    <n v="3665"/>
    <n v="3.6649999999999999E-3"/>
  </r>
  <r>
    <x v="10"/>
    <d v="2017-09-01T00:00:00"/>
    <s v="September"/>
    <x v="1"/>
    <n v="3934"/>
    <n v="0"/>
    <n v="3934"/>
    <n v="3.934E-3"/>
  </r>
  <r>
    <x v="10"/>
    <d v="2017-10-01T00:00:00"/>
    <s v="October"/>
    <x v="1"/>
    <n v="14050"/>
    <n v="0"/>
    <n v="14050"/>
    <n v="1.405E-2"/>
  </r>
  <r>
    <x v="10"/>
    <d v="2017-11-01T00:00:00"/>
    <s v="November"/>
    <x v="1"/>
    <n v="3627"/>
    <n v="0"/>
    <n v="3627"/>
    <n v="3.627E-3"/>
  </r>
  <r>
    <x v="10"/>
    <d v="2017-12-01T00:00:00"/>
    <s v="December"/>
    <x v="1"/>
    <n v="4218"/>
    <n v="0"/>
    <n v="4218"/>
    <n v="4.2180000000000004E-3"/>
  </r>
  <r>
    <x v="11"/>
    <d v="2017-01-01T00:00:00"/>
    <s v="January"/>
    <x v="1"/>
    <n v="13260"/>
    <n v="0"/>
    <n v="13260"/>
    <n v="1.3259999999999999E-2"/>
  </r>
  <r>
    <x v="11"/>
    <d v="2017-02-01T00:00:00"/>
    <s v="February"/>
    <x v="1"/>
    <n v="13045"/>
    <n v="0"/>
    <n v="13045"/>
    <n v="1.3044999999999999E-2"/>
  </r>
  <r>
    <x v="11"/>
    <d v="2017-03-01T00:00:00"/>
    <s v="March"/>
    <x v="1"/>
    <n v="9100"/>
    <n v="0"/>
    <n v="9100"/>
    <n v="9.1000000000000004E-3"/>
  </r>
  <r>
    <x v="11"/>
    <d v="2017-04-01T00:00:00"/>
    <s v="April"/>
    <x v="1"/>
    <n v="9140"/>
    <n v="0"/>
    <n v="9140"/>
    <n v="9.1400000000000006E-3"/>
  </r>
  <r>
    <x v="11"/>
    <d v="2017-05-01T00:00:00"/>
    <s v="May"/>
    <x v="1"/>
    <n v="10220"/>
    <n v="0"/>
    <n v="10220"/>
    <n v="1.022E-2"/>
  </r>
  <r>
    <x v="11"/>
    <d v="2017-06-01T00:00:00"/>
    <s v="June"/>
    <x v="1"/>
    <n v="10130"/>
    <n v="0"/>
    <n v="10130"/>
    <n v="1.013E-2"/>
  </r>
  <r>
    <x v="11"/>
    <d v="2017-07-01T00:00:00"/>
    <s v="July"/>
    <x v="1"/>
    <n v="10170"/>
    <n v="0"/>
    <n v="10170"/>
    <n v="1.017E-2"/>
  </r>
  <r>
    <x v="11"/>
    <d v="2017-08-01T00:00:00"/>
    <s v="August"/>
    <x v="1"/>
    <n v="12520"/>
    <n v="0"/>
    <n v="12520"/>
    <n v="1.252E-2"/>
  </r>
  <r>
    <x v="11"/>
    <d v="2017-09-01T00:00:00"/>
    <s v="September"/>
    <x v="1"/>
    <n v="13140"/>
    <n v="0"/>
    <n v="13140"/>
    <n v="1.3140000000000001E-2"/>
  </r>
  <r>
    <x v="11"/>
    <d v="2017-10-01T00:00:00"/>
    <s v="October"/>
    <x v="1"/>
    <n v="13750"/>
    <n v="0"/>
    <n v="13750"/>
    <n v="1.375E-2"/>
  </r>
  <r>
    <x v="11"/>
    <d v="2017-11-01T00:00:00"/>
    <s v="November"/>
    <x v="1"/>
    <n v="13560"/>
    <n v="0"/>
    <n v="13560"/>
    <n v="1.3559999999999999E-2"/>
  </r>
  <r>
    <x v="11"/>
    <d v="2017-12-01T00:00:00"/>
    <s v="December"/>
    <x v="1"/>
    <n v="13780"/>
    <n v="0"/>
    <n v="13780"/>
    <n v="1.3780000000000001E-2"/>
  </r>
  <r>
    <x v="12"/>
    <d v="2017-01-01T00:00:00"/>
    <s v="January"/>
    <x v="1"/>
    <n v="446135"/>
    <n v="42"/>
    <n v="446177"/>
    <n v="0.44617699999999999"/>
  </r>
  <r>
    <x v="12"/>
    <d v="2017-02-01T00:00:00"/>
    <s v="February"/>
    <x v="1"/>
    <n v="805392"/>
    <n v="39"/>
    <n v="805431"/>
    <n v="0.80543100000000001"/>
  </r>
  <r>
    <x v="12"/>
    <d v="2017-03-01T00:00:00"/>
    <s v="March"/>
    <x v="1"/>
    <n v="178256"/>
    <n v="38"/>
    <n v="178294"/>
    <n v="0.17829400000000001"/>
  </r>
  <r>
    <x v="12"/>
    <d v="2017-04-01T00:00:00"/>
    <s v="April"/>
    <x v="1"/>
    <n v="208694"/>
    <n v="39"/>
    <n v="208733"/>
    <n v="0.208733"/>
  </r>
  <r>
    <x v="12"/>
    <d v="2017-05-01T00:00:00"/>
    <s v="May"/>
    <x v="1"/>
    <n v="214209"/>
    <n v="41"/>
    <n v="214250"/>
    <n v="0.21425"/>
  </r>
  <r>
    <x v="12"/>
    <d v="2017-06-01T00:00:00"/>
    <s v="June"/>
    <x v="1"/>
    <n v="179210"/>
    <n v="43"/>
    <n v="179253"/>
    <n v="0.179253"/>
  </r>
  <r>
    <x v="12"/>
    <d v="2017-07-01T00:00:00"/>
    <s v="July"/>
    <x v="1"/>
    <n v="179099"/>
    <n v="42"/>
    <n v="179141"/>
    <n v="0.17914099999999999"/>
  </r>
  <r>
    <x v="12"/>
    <d v="2017-08-01T00:00:00"/>
    <s v="August"/>
    <x v="1"/>
    <n v="215229"/>
    <n v="44"/>
    <n v="215273"/>
    <n v="0.21527299999999999"/>
  </r>
  <r>
    <x v="12"/>
    <d v="2017-09-01T00:00:00"/>
    <s v="September"/>
    <x v="1"/>
    <n v="180675"/>
    <n v="54"/>
    <n v="180729"/>
    <n v="0.180729"/>
  </r>
  <r>
    <x v="12"/>
    <d v="2017-10-01T00:00:00"/>
    <s v="October"/>
    <x v="1"/>
    <n v="196103"/>
    <n v="47"/>
    <n v="196150"/>
    <n v="0.19614999999999999"/>
  </r>
  <r>
    <x v="12"/>
    <d v="2017-11-01T00:00:00"/>
    <s v="November"/>
    <x v="1"/>
    <n v="259060"/>
    <n v="49"/>
    <n v="259109"/>
    <n v="0.25910899999999998"/>
  </r>
  <r>
    <x v="12"/>
    <d v="2017-12-01T00:00:00"/>
    <s v="December"/>
    <x v="1"/>
    <n v="426167"/>
    <n v="42"/>
    <n v="426209"/>
    <n v="0.426209"/>
  </r>
  <r>
    <x v="13"/>
    <d v="2017-01-01T00:00:00"/>
    <s v="January"/>
    <x v="1"/>
    <n v="2937"/>
    <n v="0"/>
    <n v="2937"/>
    <n v="2.9369999999999999E-3"/>
  </r>
  <r>
    <x v="13"/>
    <d v="2017-02-01T00:00:00"/>
    <s v="February"/>
    <x v="1"/>
    <n v="3130"/>
    <n v="0"/>
    <n v="3130"/>
    <n v="3.13E-3"/>
  </r>
  <r>
    <x v="13"/>
    <d v="2017-03-01T00:00:00"/>
    <s v="March"/>
    <x v="1"/>
    <n v="2775"/>
    <n v="0"/>
    <n v="2775"/>
    <n v="2.7750000000000001E-3"/>
  </r>
  <r>
    <x v="13"/>
    <d v="2017-04-01T00:00:00"/>
    <s v="April"/>
    <x v="1"/>
    <n v="1513"/>
    <n v="0"/>
    <n v="1513"/>
    <n v="1.513E-3"/>
  </r>
  <r>
    <x v="13"/>
    <d v="2017-05-01T00:00:00"/>
    <s v="May"/>
    <x v="1"/>
    <n v="1424"/>
    <n v="0"/>
    <n v="1424"/>
    <n v="1.4239999999999999E-3"/>
  </r>
  <r>
    <x v="13"/>
    <d v="2017-06-01T00:00:00"/>
    <s v="June"/>
    <x v="1"/>
    <n v="2119"/>
    <n v="0"/>
    <n v="2119"/>
    <n v="2.1189999999999998E-3"/>
  </r>
  <r>
    <x v="13"/>
    <d v="2017-07-01T00:00:00"/>
    <s v="July"/>
    <x v="1"/>
    <n v="33591"/>
    <n v="0"/>
    <n v="33591"/>
    <n v="3.3591000000000003E-2"/>
  </r>
  <r>
    <x v="13"/>
    <d v="2017-08-01T00:00:00"/>
    <s v="August"/>
    <x v="1"/>
    <n v="26104"/>
    <n v="0"/>
    <n v="26104"/>
    <n v="2.6103999999999999E-2"/>
  </r>
  <r>
    <x v="13"/>
    <d v="2017-09-01T00:00:00"/>
    <s v="September"/>
    <x v="1"/>
    <n v="24297"/>
    <n v="0"/>
    <n v="24297"/>
    <n v="2.4296999999999999E-2"/>
  </r>
  <r>
    <x v="13"/>
    <d v="2017-10-01T00:00:00"/>
    <s v="October"/>
    <x v="1"/>
    <n v="37671"/>
    <n v="0"/>
    <n v="37671"/>
    <n v="3.7671000000000003E-2"/>
  </r>
  <r>
    <x v="13"/>
    <d v="2017-11-01T00:00:00"/>
    <s v="November"/>
    <x v="1"/>
    <n v="25737"/>
    <n v="0"/>
    <n v="25737"/>
    <n v="2.5736999999999999E-2"/>
  </r>
  <r>
    <x v="13"/>
    <d v="2017-12-01T00:00:00"/>
    <s v="December"/>
    <x v="1"/>
    <n v="30328"/>
    <n v="0"/>
    <n v="30328"/>
    <n v="3.0328000000000001E-2"/>
  </r>
  <r>
    <x v="14"/>
    <d v="2017-01-01T00:00:00"/>
    <s v="January"/>
    <x v="1"/>
    <n v="523000"/>
    <n v="0"/>
    <n v="523000"/>
    <n v="0.52300000000000002"/>
  </r>
  <r>
    <x v="14"/>
    <d v="2017-02-01T00:00:00"/>
    <s v="February"/>
    <x v="1"/>
    <n v="543321"/>
    <n v="0"/>
    <n v="543321"/>
    <n v="0.54332100000000005"/>
  </r>
  <r>
    <x v="14"/>
    <d v="2017-03-01T00:00:00"/>
    <s v="March"/>
    <x v="1"/>
    <n v="548535"/>
    <n v="0"/>
    <n v="548535"/>
    <n v="0.54853499999999999"/>
  </r>
  <r>
    <x v="14"/>
    <d v="2017-04-01T00:00:00"/>
    <s v="April"/>
    <x v="1"/>
    <n v="554864"/>
    <n v="0"/>
    <n v="554864"/>
    <n v="0.55486400000000002"/>
  </r>
  <r>
    <x v="14"/>
    <d v="2017-05-01T00:00:00"/>
    <s v="May"/>
    <x v="1"/>
    <n v="556891"/>
    <n v="0"/>
    <n v="556891"/>
    <n v="0.55689100000000002"/>
  </r>
  <r>
    <x v="14"/>
    <d v="2017-06-01T00:00:00"/>
    <s v="June"/>
    <x v="1"/>
    <n v="561469"/>
    <n v="0"/>
    <n v="561469"/>
    <n v="0.561469"/>
  </r>
  <r>
    <x v="14"/>
    <d v="2017-07-01T00:00:00"/>
    <s v="July"/>
    <x v="1"/>
    <n v="575300"/>
    <n v="0"/>
    <n v="575300"/>
    <n v="0.57530000000000003"/>
  </r>
  <r>
    <x v="14"/>
    <d v="2017-08-01T00:00:00"/>
    <s v="August"/>
    <x v="1"/>
    <n v="632830"/>
    <n v="0"/>
    <n v="632830"/>
    <n v="0.63283"/>
  </r>
  <r>
    <x v="14"/>
    <d v="2017-09-01T00:00:00"/>
    <s v="September"/>
    <x v="1"/>
    <n v="696113"/>
    <n v="0"/>
    <n v="696113"/>
    <n v="0.69611299999999998"/>
  </r>
  <r>
    <x v="14"/>
    <d v="2017-10-01T00:00:00"/>
    <s v="October"/>
    <x v="1"/>
    <n v="765724"/>
    <n v="0"/>
    <n v="765724"/>
    <n v="0.76572399999999996"/>
  </r>
  <r>
    <x v="14"/>
    <d v="2017-11-01T00:00:00"/>
    <s v="November"/>
    <x v="1"/>
    <n v="842296"/>
    <n v="0"/>
    <n v="842296"/>
    <n v="0.84229600000000004"/>
  </r>
  <r>
    <x v="14"/>
    <d v="2017-12-01T00:00:00"/>
    <s v="December"/>
    <x v="1"/>
    <n v="926526"/>
    <n v="0"/>
    <n v="926526"/>
    <n v="0.92652599999999996"/>
  </r>
  <r>
    <x v="15"/>
    <d v="2017-01-01T00:00:00"/>
    <s v="January"/>
    <x v="1"/>
    <n v="0"/>
    <n v="0"/>
    <n v="0"/>
    <n v="0"/>
  </r>
  <r>
    <x v="15"/>
    <d v="2017-02-01T00:00:00"/>
    <s v="February"/>
    <x v="1"/>
    <n v="0"/>
    <n v="0"/>
    <n v="0"/>
    <n v="0"/>
  </r>
  <r>
    <x v="15"/>
    <d v="2017-03-01T00:00:00"/>
    <s v="March"/>
    <x v="1"/>
    <n v="0"/>
    <n v="0"/>
    <n v="0"/>
    <n v="0"/>
  </r>
  <r>
    <x v="15"/>
    <d v="2017-04-01T00:00:00"/>
    <s v="April"/>
    <x v="1"/>
    <n v="0"/>
    <n v="0"/>
    <n v="0"/>
    <n v="0"/>
  </r>
  <r>
    <x v="15"/>
    <d v="2017-05-01T00:00:00"/>
    <s v="May"/>
    <x v="1"/>
    <n v="0"/>
    <n v="0"/>
    <n v="0"/>
    <n v="0"/>
  </r>
  <r>
    <x v="15"/>
    <d v="2017-06-01T00:00:00"/>
    <s v="June"/>
    <x v="1"/>
    <n v="0"/>
    <n v="0"/>
    <n v="0"/>
    <n v="0"/>
  </r>
  <r>
    <x v="15"/>
    <d v="2017-07-01T00:00:00"/>
    <s v="July"/>
    <x v="1"/>
    <n v="0"/>
    <n v="0"/>
    <n v="0"/>
    <n v="0"/>
  </r>
  <r>
    <x v="15"/>
    <d v="2017-08-01T00:00:00"/>
    <s v="August"/>
    <x v="1"/>
    <n v="0"/>
    <n v="0"/>
    <n v="0"/>
    <n v="0"/>
  </r>
  <r>
    <x v="15"/>
    <d v="2017-09-01T00:00:00"/>
    <s v="September"/>
    <x v="1"/>
    <n v="0"/>
    <n v="0"/>
    <n v="0"/>
    <n v="0"/>
  </r>
  <r>
    <x v="15"/>
    <d v="2017-10-01T00:00:00"/>
    <s v="October"/>
    <x v="1"/>
    <n v="0"/>
    <n v="0"/>
    <n v="0"/>
    <n v="0"/>
  </r>
  <r>
    <x v="15"/>
    <d v="2017-11-01T00:00:00"/>
    <s v="November"/>
    <x v="1"/>
    <n v="0"/>
    <n v="0"/>
    <n v="0"/>
    <n v="0"/>
  </r>
  <r>
    <x v="15"/>
    <d v="2017-12-01T00:00:00"/>
    <s v="December"/>
    <x v="1"/>
    <n v="0"/>
    <n v="0"/>
    <n v="0"/>
    <n v="0"/>
  </r>
  <r>
    <x v="16"/>
    <d v="2017-01-01T00:00:00"/>
    <s v="January"/>
    <x v="1"/>
    <n v="382879"/>
    <n v="19"/>
    <n v="382898"/>
    <n v="0.38289800000000002"/>
  </r>
  <r>
    <x v="16"/>
    <d v="2017-02-01T00:00:00"/>
    <s v="February"/>
    <x v="1"/>
    <n v="286258"/>
    <n v="25"/>
    <n v="286283"/>
    <n v="0.28628300000000001"/>
  </r>
  <r>
    <x v="16"/>
    <d v="2017-03-01T00:00:00"/>
    <s v="March"/>
    <x v="1"/>
    <n v="184508"/>
    <n v="24"/>
    <n v="184532"/>
    <n v="0.184532"/>
  </r>
  <r>
    <x v="16"/>
    <d v="2017-04-01T00:00:00"/>
    <s v="April"/>
    <x v="1"/>
    <n v="183697"/>
    <n v="29"/>
    <n v="183726"/>
    <n v="0.183726"/>
  </r>
  <r>
    <x v="16"/>
    <d v="2017-05-01T00:00:00"/>
    <s v="May"/>
    <x v="1"/>
    <n v="183697"/>
    <n v="31"/>
    <n v="183728"/>
    <n v="0.183728"/>
  </r>
  <r>
    <x v="16"/>
    <d v="2017-06-01T00:00:00"/>
    <s v="June"/>
    <x v="1"/>
    <n v="180010"/>
    <n v="35"/>
    <n v="180045"/>
    <n v="0.18004500000000001"/>
  </r>
  <r>
    <x v="16"/>
    <d v="2017-07-01T00:00:00"/>
    <s v="July"/>
    <x v="1"/>
    <n v="180010"/>
    <n v="25"/>
    <n v="180035"/>
    <n v="0.180035"/>
  </r>
  <r>
    <x v="16"/>
    <d v="2017-08-01T00:00:00"/>
    <s v="August"/>
    <x v="1"/>
    <n v="181861"/>
    <n v="23"/>
    <n v="181884"/>
    <n v="0.18188399999999999"/>
  </r>
  <r>
    <x v="16"/>
    <d v="2017-09-01T00:00:00"/>
    <s v="September"/>
    <x v="1"/>
    <n v="118010"/>
    <n v="32"/>
    <n v="118042"/>
    <n v="0.11804199999999999"/>
  </r>
  <r>
    <x v="16"/>
    <d v="2017-10-01T00:00:00"/>
    <s v="October"/>
    <x v="1"/>
    <n v="201050"/>
    <n v="18"/>
    <n v="201068"/>
    <n v="0.201068"/>
  </r>
  <r>
    <x v="16"/>
    <d v="2017-11-01T00:00:00"/>
    <s v="November"/>
    <x v="1"/>
    <n v="188786"/>
    <n v="21"/>
    <n v="188807"/>
    <n v="0.188807"/>
  </r>
  <r>
    <x v="16"/>
    <d v="2017-12-01T00:00:00"/>
    <s v="December"/>
    <x v="1"/>
    <n v="382879"/>
    <n v="29"/>
    <n v="382908"/>
    <n v="0.38290800000000003"/>
  </r>
  <r>
    <x v="17"/>
    <d v="2017-01-01T00:00:00"/>
    <s v="January"/>
    <x v="1"/>
    <n v="4447"/>
    <n v="0"/>
    <n v="4447"/>
    <n v="4.4470000000000004E-3"/>
  </r>
  <r>
    <x v="17"/>
    <d v="2017-02-01T00:00:00"/>
    <s v="February"/>
    <x v="1"/>
    <n v="8652"/>
    <n v="0"/>
    <n v="8652"/>
    <n v="8.652E-3"/>
  </r>
  <r>
    <x v="17"/>
    <d v="2017-03-01T00:00:00"/>
    <s v="March"/>
    <x v="1"/>
    <n v="8054"/>
    <n v="0"/>
    <n v="8054"/>
    <n v="8.0540000000000004E-3"/>
  </r>
  <r>
    <x v="17"/>
    <d v="2017-04-01T00:00:00"/>
    <s v="April"/>
    <x v="1"/>
    <n v="44295"/>
    <n v="0"/>
    <n v="44295"/>
    <n v="4.4295000000000001E-2"/>
  </r>
  <r>
    <x v="17"/>
    <d v="2017-05-01T00:00:00"/>
    <s v="May"/>
    <x v="1"/>
    <n v="10750"/>
    <n v="0"/>
    <n v="10750"/>
    <n v="1.0749999999999999E-2"/>
  </r>
  <r>
    <x v="17"/>
    <d v="2017-06-01T00:00:00"/>
    <s v="June"/>
    <x v="1"/>
    <n v="37879"/>
    <n v="0"/>
    <n v="37879"/>
    <n v="3.7879000000000003E-2"/>
  </r>
  <r>
    <x v="17"/>
    <d v="2017-07-01T00:00:00"/>
    <s v="July"/>
    <x v="1"/>
    <n v="21361"/>
    <n v="0"/>
    <n v="21361"/>
    <n v="2.1361000000000002E-2"/>
  </r>
  <r>
    <x v="17"/>
    <d v="2017-08-01T00:00:00"/>
    <s v="August"/>
    <x v="1"/>
    <n v="9363"/>
    <n v="0"/>
    <n v="9363"/>
    <n v="9.3629999999999998E-3"/>
  </r>
  <r>
    <x v="17"/>
    <d v="2017-09-01T00:00:00"/>
    <s v="September"/>
    <x v="1"/>
    <n v="17465"/>
    <n v="0"/>
    <n v="17465"/>
    <n v="1.7465000000000001E-2"/>
  </r>
  <r>
    <x v="17"/>
    <d v="2017-10-01T00:00:00"/>
    <s v="October"/>
    <x v="1"/>
    <n v="36066"/>
    <n v="0"/>
    <n v="36066"/>
    <n v="3.6066000000000001E-2"/>
  </r>
  <r>
    <x v="17"/>
    <d v="2017-11-01T00:00:00"/>
    <s v="November"/>
    <x v="1"/>
    <n v="17687"/>
    <n v="0"/>
    <n v="17687"/>
    <n v="1.7687000000000001E-2"/>
  </r>
  <r>
    <x v="17"/>
    <d v="2017-12-01T00:00:00"/>
    <s v="December"/>
    <x v="1"/>
    <n v="25897"/>
    <n v="0"/>
    <n v="25897"/>
    <n v="2.5897E-2"/>
  </r>
  <r>
    <x v="18"/>
    <d v="2017-01-01T00:00:00"/>
    <s v="January"/>
    <x v="1"/>
    <n v="340311"/>
    <n v="0"/>
    <n v="340311"/>
    <n v="0.34031099999999997"/>
  </r>
  <r>
    <x v="18"/>
    <d v="2017-02-01T00:00:00"/>
    <s v="February"/>
    <x v="1"/>
    <n v="415326"/>
    <n v="0"/>
    <n v="415326"/>
    <n v="0.41532599999999997"/>
  </r>
  <r>
    <x v="18"/>
    <d v="2017-03-01T00:00:00"/>
    <s v="March"/>
    <x v="1"/>
    <n v="442057"/>
    <n v="0"/>
    <n v="442057"/>
    <n v="0.44205699999999998"/>
  </r>
  <r>
    <x v="18"/>
    <d v="2017-04-01T00:00:00"/>
    <s v="April"/>
    <x v="1"/>
    <n v="274132"/>
    <n v="0"/>
    <n v="274132"/>
    <n v="0.27413199999999999"/>
  </r>
  <r>
    <x v="18"/>
    <d v="2017-05-01T00:00:00"/>
    <s v="May"/>
    <x v="1"/>
    <n v="297233"/>
    <n v="0"/>
    <n v="297233"/>
    <n v="0.29723300000000002"/>
  </r>
  <r>
    <x v="18"/>
    <d v="2017-06-01T00:00:00"/>
    <s v="June"/>
    <x v="1"/>
    <n v="340359"/>
    <n v="0"/>
    <n v="340359"/>
    <n v="0.34035900000000002"/>
  </r>
  <r>
    <x v="18"/>
    <d v="2017-07-01T00:00:00"/>
    <s v="July"/>
    <x v="1"/>
    <n v="328101"/>
    <n v="0"/>
    <n v="328101"/>
    <n v="0.32810099999999998"/>
  </r>
  <r>
    <x v="18"/>
    <d v="2017-08-01T00:00:00"/>
    <s v="August"/>
    <x v="1"/>
    <n v="340430"/>
    <n v="0"/>
    <n v="340430"/>
    <n v="0.34043000000000001"/>
  </r>
  <r>
    <x v="18"/>
    <d v="2017-09-01T00:00:00"/>
    <s v="September"/>
    <x v="1"/>
    <n v="528540"/>
    <n v="0"/>
    <n v="528540"/>
    <n v="0.52854000000000001"/>
  </r>
  <r>
    <x v="18"/>
    <d v="2017-10-01T00:00:00"/>
    <s v="October"/>
    <x v="1"/>
    <n v="388644"/>
    <n v="0"/>
    <n v="388644"/>
    <n v="0.38864399999999999"/>
  </r>
  <r>
    <x v="18"/>
    <d v="2017-11-01T00:00:00"/>
    <s v="November"/>
    <x v="1"/>
    <n v="369365"/>
    <n v="0"/>
    <n v="369365"/>
    <n v="0.369365"/>
  </r>
  <r>
    <x v="18"/>
    <d v="2017-12-01T00:00:00"/>
    <s v="December"/>
    <x v="1"/>
    <n v="340585"/>
    <n v="0"/>
    <n v="340585"/>
    <n v="0.34058500000000003"/>
  </r>
  <r>
    <x v="19"/>
    <d v="2017-01-01T00:00:00"/>
    <s v="January"/>
    <x v="1"/>
    <n v="613"/>
    <n v="0"/>
    <n v="613"/>
    <n v="6.1300000000000005E-4"/>
  </r>
  <r>
    <x v="19"/>
    <d v="2017-02-01T00:00:00"/>
    <s v="February"/>
    <x v="1"/>
    <n v="1752"/>
    <n v="0"/>
    <n v="1752"/>
    <n v="1.7520000000000001E-3"/>
  </r>
  <r>
    <x v="19"/>
    <d v="2017-03-01T00:00:00"/>
    <s v="March"/>
    <x v="1"/>
    <n v="660"/>
    <n v="0"/>
    <n v="660"/>
    <n v="6.6E-4"/>
  </r>
  <r>
    <x v="19"/>
    <d v="2017-04-01T00:00:00"/>
    <s v="April"/>
    <x v="1"/>
    <n v="1048"/>
    <n v="2"/>
    <n v="1050"/>
    <n v="1.0499999999999999E-3"/>
  </r>
  <r>
    <x v="19"/>
    <d v="2017-05-01T00:00:00"/>
    <s v="May"/>
    <x v="1"/>
    <n v="1341"/>
    <n v="0"/>
    <n v="1341"/>
    <n v="1.341E-3"/>
  </r>
  <r>
    <x v="19"/>
    <d v="2017-06-01T00:00:00"/>
    <s v="June"/>
    <x v="1"/>
    <n v="2391"/>
    <n v="0"/>
    <n v="2391"/>
    <n v="2.3909999999999999E-3"/>
  </r>
  <r>
    <x v="19"/>
    <d v="2017-07-01T00:00:00"/>
    <s v="July"/>
    <x v="1"/>
    <n v="1520"/>
    <n v="0"/>
    <n v="1520"/>
    <n v="1.5200000000000001E-3"/>
  </r>
  <r>
    <x v="19"/>
    <d v="2017-08-01T00:00:00"/>
    <s v="August"/>
    <x v="1"/>
    <n v="1583"/>
    <n v="0"/>
    <n v="1583"/>
    <n v="1.583E-3"/>
  </r>
  <r>
    <x v="19"/>
    <d v="2017-09-01T00:00:00"/>
    <s v="September"/>
    <x v="1"/>
    <n v="933"/>
    <n v="0"/>
    <n v="933"/>
    <n v="9.3300000000000002E-4"/>
  </r>
  <r>
    <x v="19"/>
    <d v="2017-10-01T00:00:00"/>
    <s v="October"/>
    <x v="1"/>
    <n v="6644"/>
    <n v="0"/>
    <n v="6644"/>
    <n v="6.6439999999999997E-3"/>
  </r>
  <r>
    <x v="19"/>
    <d v="2017-11-01T00:00:00"/>
    <s v="November"/>
    <x v="1"/>
    <n v="1677"/>
    <n v="0"/>
    <n v="1677"/>
    <n v="1.6770000000000001E-3"/>
  </r>
  <r>
    <x v="19"/>
    <d v="2017-12-01T00:00:00"/>
    <s v="December"/>
    <x v="1"/>
    <n v="1787"/>
    <n v="0"/>
    <n v="1787"/>
    <n v="1.787E-3"/>
  </r>
  <r>
    <x v="20"/>
    <d v="2017-01-01T00:00:00"/>
    <s v="January"/>
    <x v="1"/>
    <n v="1345"/>
    <n v="0"/>
    <n v="1345"/>
    <n v="1.3450000000000001E-3"/>
  </r>
  <r>
    <x v="20"/>
    <d v="2017-02-01T00:00:00"/>
    <s v="February"/>
    <x v="1"/>
    <n v="1378"/>
    <n v="0"/>
    <n v="1378"/>
    <n v="1.3780000000000001E-3"/>
  </r>
  <r>
    <x v="20"/>
    <d v="2017-03-01T00:00:00"/>
    <s v="March"/>
    <x v="1"/>
    <n v="965"/>
    <n v="0"/>
    <n v="965"/>
    <n v="9.6500000000000004E-4"/>
  </r>
  <r>
    <x v="20"/>
    <d v="2017-04-01T00:00:00"/>
    <s v="April"/>
    <x v="1"/>
    <n v="750"/>
    <n v="0"/>
    <n v="750"/>
    <n v="7.5000000000000002E-4"/>
  </r>
  <r>
    <x v="20"/>
    <d v="2017-05-01T00:00:00"/>
    <s v="May"/>
    <x v="1"/>
    <n v="640"/>
    <n v="0"/>
    <n v="640"/>
    <n v="6.4000000000000005E-4"/>
  </r>
  <r>
    <x v="20"/>
    <d v="2017-06-01T00:00:00"/>
    <s v="June"/>
    <x v="1"/>
    <n v="885"/>
    <n v="0"/>
    <n v="885"/>
    <n v="8.8500000000000004E-4"/>
  </r>
  <r>
    <x v="20"/>
    <d v="2017-07-01T00:00:00"/>
    <s v="July"/>
    <x v="1"/>
    <n v="1095"/>
    <n v="0"/>
    <n v="1095"/>
    <n v="1.0950000000000001E-3"/>
  </r>
  <r>
    <x v="20"/>
    <d v="2017-08-01T00:00:00"/>
    <s v="August"/>
    <x v="1"/>
    <n v="1385"/>
    <n v="0"/>
    <n v="1385"/>
    <n v="1.3849999999999999E-3"/>
  </r>
  <r>
    <x v="20"/>
    <d v="2017-09-01T00:00:00"/>
    <s v="September"/>
    <x v="1"/>
    <n v="1155"/>
    <n v="0"/>
    <n v="1155"/>
    <n v="1.155E-3"/>
  </r>
  <r>
    <x v="20"/>
    <d v="2017-10-01T00:00:00"/>
    <s v="October"/>
    <x v="1"/>
    <n v="1595"/>
    <n v="0"/>
    <n v="1595"/>
    <n v="1.5950000000000001E-3"/>
  </r>
  <r>
    <x v="20"/>
    <d v="2017-11-01T00:00:00"/>
    <s v="November"/>
    <x v="1"/>
    <n v="1940"/>
    <n v="0"/>
    <n v="1940"/>
    <n v="1.9400000000000001E-3"/>
  </r>
  <r>
    <x v="20"/>
    <d v="2017-12-01T00:00:00"/>
    <s v="December"/>
    <x v="1"/>
    <n v="1765"/>
    <n v="0"/>
    <n v="1765"/>
    <n v="1.7650000000000001E-3"/>
  </r>
  <r>
    <x v="21"/>
    <d v="2017-01-01T00:00:00"/>
    <s v="January"/>
    <x v="1"/>
    <n v="615842"/>
    <n v="0"/>
    <n v="615842"/>
    <n v="0.615842"/>
  </r>
  <r>
    <x v="21"/>
    <d v="2017-02-01T00:00:00"/>
    <s v="February"/>
    <x v="1"/>
    <n v="1255569"/>
    <n v="0"/>
    <n v="1255569"/>
    <n v="1.2555689999999999"/>
  </r>
  <r>
    <x v="21"/>
    <d v="2017-03-01T00:00:00"/>
    <s v="March"/>
    <x v="1"/>
    <n v="1030441"/>
    <n v="0"/>
    <n v="1030441"/>
    <n v="1.0304409999999999"/>
  </r>
  <r>
    <x v="21"/>
    <d v="2017-04-01T00:00:00"/>
    <s v="April"/>
    <x v="1"/>
    <n v="1146782"/>
    <n v="0"/>
    <n v="1146782"/>
    <n v="1.146782"/>
  </r>
  <r>
    <x v="21"/>
    <d v="2017-05-01T00:00:00"/>
    <s v="May"/>
    <x v="1"/>
    <n v="1117228"/>
    <n v="0"/>
    <n v="1117228"/>
    <n v="1.1172280000000001"/>
  </r>
  <r>
    <x v="21"/>
    <d v="2017-06-01T00:00:00"/>
    <s v="June"/>
    <x v="1"/>
    <n v="1113882"/>
    <n v="0"/>
    <n v="1113882"/>
    <n v="1.113882"/>
  </r>
  <r>
    <x v="21"/>
    <d v="2017-07-01T00:00:00"/>
    <s v="July"/>
    <x v="1"/>
    <n v="462022"/>
    <n v="0"/>
    <n v="462022"/>
    <n v="0.46202199999999999"/>
  </r>
  <r>
    <x v="21"/>
    <d v="2017-08-01T00:00:00"/>
    <s v="August"/>
    <x v="1"/>
    <n v="1004410"/>
    <n v="0"/>
    <n v="1004410"/>
    <n v="1.00441"/>
  </r>
  <r>
    <x v="21"/>
    <d v="2017-09-01T00:00:00"/>
    <s v="September"/>
    <x v="1"/>
    <n v="487060"/>
    <n v="0"/>
    <n v="487060"/>
    <n v="0.48705999999999999"/>
  </r>
  <r>
    <x v="21"/>
    <d v="2017-10-01T00:00:00"/>
    <s v="October"/>
    <x v="1"/>
    <n v="845620"/>
    <n v="0"/>
    <n v="845620"/>
    <n v="0.84562000000000004"/>
  </r>
  <r>
    <x v="21"/>
    <d v="2017-11-01T00:00:00"/>
    <s v="November"/>
    <x v="1"/>
    <n v="1191129"/>
    <n v="0"/>
    <n v="1191129"/>
    <n v="1.1911290000000001"/>
  </r>
  <r>
    <x v="21"/>
    <d v="2017-12-01T00:00:00"/>
    <s v="December"/>
    <x v="1"/>
    <n v="1649362"/>
    <n v="0"/>
    <n v="1649362"/>
    <n v="1.649362"/>
  </r>
  <r>
    <x v="22"/>
    <d v="2017-01-01T00:00:00"/>
    <s v="January"/>
    <x v="1"/>
    <n v="0"/>
    <n v="0"/>
    <n v="0"/>
    <n v="0"/>
  </r>
  <r>
    <x v="22"/>
    <d v="2017-02-01T00:00:00"/>
    <s v="February"/>
    <x v="1"/>
    <n v="0"/>
    <n v="0"/>
    <n v="0"/>
    <n v="0"/>
  </r>
  <r>
    <x v="22"/>
    <d v="2017-03-01T00:00:00"/>
    <s v="March"/>
    <x v="1"/>
    <n v="0"/>
    <n v="0"/>
    <n v="0"/>
    <n v="0"/>
  </r>
  <r>
    <x v="22"/>
    <d v="2017-04-01T00:00:00"/>
    <s v="April"/>
    <x v="1"/>
    <n v="0"/>
    <n v="0"/>
    <n v="0"/>
    <n v="0"/>
  </r>
  <r>
    <x v="22"/>
    <d v="2017-05-01T00:00:00"/>
    <s v="May"/>
    <x v="1"/>
    <n v="0"/>
    <n v="0"/>
    <n v="0"/>
    <n v="0"/>
  </r>
  <r>
    <x v="22"/>
    <d v="2017-06-01T00:00:00"/>
    <s v="June"/>
    <x v="1"/>
    <n v="0"/>
    <n v="0"/>
    <n v="0"/>
    <n v="0"/>
  </r>
  <r>
    <x v="22"/>
    <d v="2017-07-01T00:00:00"/>
    <s v="July"/>
    <x v="1"/>
    <n v="0"/>
    <n v="0"/>
    <n v="0"/>
    <n v="0"/>
  </r>
  <r>
    <x v="22"/>
    <d v="2017-08-01T00:00:00"/>
    <s v="August"/>
    <x v="1"/>
    <n v="0"/>
    <n v="0"/>
    <n v="0"/>
    <n v="0"/>
  </r>
  <r>
    <x v="22"/>
    <d v="2017-09-01T00:00:00"/>
    <s v="September"/>
    <x v="1"/>
    <n v="0"/>
    <n v="0"/>
    <n v="0"/>
    <n v="0"/>
  </r>
  <r>
    <x v="22"/>
    <d v="2017-10-01T00:00:00"/>
    <s v="October"/>
    <x v="1"/>
    <n v="0"/>
    <n v="0"/>
    <n v="0"/>
    <n v="0"/>
  </r>
  <r>
    <x v="22"/>
    <d v="2017-11-01T00:00:00"/>
    <s v="November"/>
    <x v="1"/>
    <n v="0"/>
    <n v="0"/>
    <n v="0"/>
    <n v="0"/>
  </r>
  <r>
    <x v="22"/>
    <d v="2017-12-01T00:00:00"/>
    <s v="December"/>
    <x v="1"/>
    <n v="0"/>
    <n v="0"/>
    <n v="0"/>
    <n v="0"/>
  </r>
  <r>
    <x v="23"/>
    <d v="2017-01-01T00:00:00"/>
    <s v="January"/>
    <x v="1"/>
    <n v="195000"/>
    <n v="0"/>
    <n v="195000"/>
    <n v="0.19500000000000001"/>
  </r>
  <r>
    <x v="23"/>
    <d v="2017-02-01T00:00:00"/>
    <s v="February"/>
    <x v="1"/>
    <n v="140000"/>
    <n v="0"/>
    <n v="140000"/>
    <n v="0.14000000000000001"/>
  </r>
  <r>
    <x v="23"/>
    <d v="2017-03-01T00:00:00"/>
    <s v="March"/>
    <x v="1"/>
    <n v="275000"/>
    <n v="0"/>
    <n v="275000"/>
    <n v="0.27500000000000002"/>
  </r>
  <r>
    <x v="23"/>
    <d v="2017-04-01T00:00:00"/>
    <s v="April"/>
    <x v="1"/>
    <n v="215000"/>
    <n v="0"/>
    <n v="215000"/>
    <n v="0.215"/>
  </r>
  <r>
    <x v="23"/>
    <d v="2017-05-01T00:00:00"/>
    <s v="May"/>
    <x v="1"/>
    <n v="215000"/>
    <n v="0"/>
    <n v="215000"/>
    <n v="0.215"/>
  </r>
  <r>
    <x v="23"/>
    <d v="2017-06-01T00:00:00"/>
    <s v="June"/>
    <x v="1"/>
    <n v="180000"/>
    <n v="0"/>
    <n v="180000"/>
    <n v="0.18"/>
  </r>
  <r>
    <x v="23"/>
    <d v="2017-07-01T00:00:00"/>
    <s v="July"/>
    <x v="1"/>
    <n v="195000"/>
    <n v="0"/>
    <n v="195000"/>
    <n v="0.19500000000000001"/>
  </r>
  <r>
    <x v="23"/>
    <d v="2017-08-01T00:00:00"/>
    <s v="August"/>
    <x v="1"/>
    <n v="295000"/>
    <n v="0"/>
    <n v="295000"/>
    <n v="0.29499999999999998"/>
  </r>
  <r>
    <x v="23"/>
    <d v="2017-09-01T00:00:00"/>
    <s v="September"/>
    <x v="1"/>
    <n v="200000"/>
    <n v="0"/>
    <n v="200000"/>
    <n v="0.2"/>
  </r>
  <r>
    <x v="23"/>
    <d v="2017-10-01T00:00:00"/>
    <s v="October"/>
    <x v="1"/>
    <n v="232000"/>
    <n v="0"/>
    <n v="232000"/>
    <n v="0.23200000000000001"/>
  </r>
  <r>
    <x v="23"/>
    <d v="2017-11-01T00:00:00"/>
    <s v="November"/>
    <x v="1"/>
    <n v="324500"/>
    <n v="0"/>
    <n v="324500"/>
    <n v="0.32450000000000001"/>
  </r>
  <r>
    <x v="23"/>
    <d v="2017-12-01T00:00:00"/>
    <s v="December"/>
    <x v="1"/>
    <n v="356950"/>
    <n v="0"/>
    <n v="356950"/>
    <n v="0.35694999999999999"/>
  </r>
  <r>
    <x v="24"/>
    <d v="2017-01-01T00:00:00"/>
    <s v="January"/>
    <x v="1"/>
    <n v="80500"/>
    <n v="0"/>
    <n v="80500"/>
    <n v="8.0500000000000002E-2"/>
  </r>
  <r>
    <x v="24"/>
    <d v="2017-02-01T00:00:00"/>
    <s v="February"/>
    <x v="1"/>
    <n v="80500"/>
    <n v="0"/>
    <n v="80500"/>
    <n v="8.0500000000000002E-2"/>
  </r>
  <r>
    <x v="24"/>
    <d v="2017-03-01T00:00:00"/>
    <s v="March"/>
    <x v="1"/>
    <n v="80500"/>
    <n v="0"/>
    <n v="80500"/>
    <n v="8.0500000000000002E-2"/>
  </r>
  <r>
    <x v="24"/>
    <d v="2017-04-01T00:00:00"/>
    <s v="April"/>
    <x v="1"/>
    <n v="80500"/>
    <n v="0"/>
    <n v="80500"/>
    <n v="8.0500000000000002E-2"/>
  </r>
  <r>
    <x v="24"/>
    <d v="2017-05-01T00:00:00"/>
    <s v="May"/>
    <x v="1"/>
    <n v="80500"/>
    <n v="0"/>
    <n v="80500"/>
    <n v="8.0500000000000002E-2"/>
  </r>
  <r>
    <x v="24"/>
    <d v="2017-06-01T00:00:00"/>
    <s v="June"/>
    <x v="1"/>
    <n v="60000"/>
    <n v="0"/>
    <n v="60000"/>
    <n v="0.06"/>
  </r>
  <r>
    <x v="24"/>
    <d v="2017-07-01T00:00:00"/>
    <s v="July"/>
    <x v="1"/>
    <n v="88550"/>
    <n v="0"/>
    <n v="88550"/>
    <n v="8.8550000000000004E-2"/>
  </r>
  <r>
    <x v="24"/>
    <d v="2017-08-01T00:00:00"/>
    <s v="August"/>
    <x v="1"/>
    <n v="97405"/>
    <n v="0"/>
    <n v="97405"/>
    <n v="9.7405000000000005E-2"/>
  </r>
  <r>
    <x v="24"/>
    <d v="2017-09-01T00:00:00"/>
    <s v="September"/>
    <x v="1"/>
    <n v="107146"/>
    <n v="0"/>
    <n v="107146"/>
    <n v="0.10714600000000001"/>
  </r>
  <r>
    <x v="24"/>
    <d v="2017-10-01T00:00:00"/>
    <s v="October"/>
    <x v="1"/>
    <n v="117861"/>
    <n v="0"/>
    <n v="117861"/>
    <n v="0.11786099999999999"/>
  </r>
  <r>
    <x v="24"/>
    <d v="2017-11-01T00:00:00"/>
    <s v="November"/>
    <x v="1"/>
    <n v="129647"/>
    <n v="0"/>
    <n v="129647"/>
    <n v="0.12964700000000001"/>
  </r>
  <r>
    <x v="24"/>
    <d v="2017-12-01T00:00:00"/>
    <s v="December"/>
    <x v="1"/>
    <n v="142612"/>
    <n v="0"/>
    <n v="142612"/>
    <n v="0.14261199999999999"/>
  </r>
  <r>
    <x v="25"/>
    <d v="2017-01-01T00:00:00"/>
    <s v="January"/>
    <x v="1"/>
    <n v="0"/>
    <n v="0"/>
    <n v="0"/>
    <n v="0"/>
  </r>
  <r>
    <x v="25"/>
    <d v="2017-02-01T00:00:00"/>
    <s v="February"/>
    <x v="1"/>
    <n v="0"/>
    <n v="0"/>
    <n v="0"/>
    <n v="0"/>
  </r>
  <r>
    <x v="25"/>
    <d v="2017-03-01T00:00:00"/>
    <s v="March"/>
    <x v="1"/>
    <n v="0"/>
    <n v="0"/>
    <n v="0"/>
    <n v="0"/>
  </r>
  <r>
    <x v="25"/>
    <d v="2017-04-01T00:00:00"/>
    <s v="April"/>
    <x v="1"/>
    <n v="0"/>
    <n v="0"/>
    <n v="0"/>
    <n v="0"/>
  </r>
  <r>
    <x v="25"/>
    <d v="2017-05-01T00:00:00"/>
    <s v="May"/>
    <x v="1"/>
    <n v="0"/>
    <n v="0"/>
    <n v="0"/>
    <n v="0"/>
  </r>
  <r>
    <x v="25"/>
    <d v="2017-06-01T00:00:00"/>
    <s v="June"/>
    <x v="1"/>
    <n v="0"/>
    <n v="0"/>
    <n v="0"/>
    <n v="0"/>
  </r>
  <r>
    <x v="25"/>
    <d v="2017-07-01T00:00:00"/>
    <s v="July"/>
    <x v="1"/>
    <n v="0"/>
    <n v="0"/>
    <n v="0"/>
    <n v="0"/>
  </r>
  <r>
    <x v="25"/>
    <d v="2017-08-01T00:00:00"/>
    <s v="August"/>
    <x v="1"/>
    <n v="0"/>
    <n v="0"/>
    <n v="0"/>
    <n v="0"/>
  </r>
  <r>
    <x v="25"/>
    <d v="2017-09-01T00:00:00"/>
    <s v="September"/>
    <x v="1"/>
    <n v="0"/>
    <n v="0"/>
    <n v="0"/>
    <n v="0"/>
  </r>
  <r>
    <x v="25"/>
    <d v="2017-10-01T00:00:00"/>
    <s v="October"/>
    <x v="1"/>
    <n v="0"/>
    <n v="0"/>
    <n v="0"/>
    <n v="0"/>
  </r>
  <r>
    <x v="25"/>
    <d v="2017-11-01T00:00:00"/>
    <s v="November"/>
    <x v="1"/>
    <n v="0"/>
    <n v="0"/>
    <n v="0"/>
    <n v="0"/>
  </r>
  <r>
    <x v="25"/>
    <d v="2017-12-01T00:00:00"/>
    <s v="December"/>
    <x v="1"/>
    <n v="0"/>
    <n v="0"/>
    <n v="0"/>
    <n v="0"/>
  </r>
  <r>
    <x v="26"/>
    <d v="2017-01-01T00:00:00"/>
    <s v="January"/>
    <x v="1"/>
    <n v="0"/>
    <n v="0"/>
    <n v="0"/>
    <n v="0"/>
  </r>
  <r>
    <x v="26"/>
    <d v="2017-02-01T00:00:00"/>
    <s v="February"/>
    <x v="1"/>
    <n v="0"/>
    <n v="0"/>
    <n v="0"/>
    <n v="0"/>
  </r>
  <r>
    <x v="26"/>
    <d v="2017-03-01T00:00:00"/>
    <s v="March"/>
    <x v="1"/>
    <n v="0"/>
    <n v="0"/>
    <n v="0"/>
    <n v="0"/>
  </r>
  <r>
    <x v="26"/>
    <d v="2017-04-01T00:00:00"/>
    <s v="April"/>
    <x v="1"/>
    <n v="0"/>
    <n v="0"/>
    <n v="0"/>
    <n v="0"/>
  </r>
  <r>
    <x v="26"/>
    <d v="2017-05-01T00:00:00"/>
    <s v="May"/>
    <x v="1"/>
    <n v="0"/>
    <n v="0"/>
    <n v="0"/>
    <n v="0"/>
  </r>
  <r>
    <x v="26"/>
    <d v="2017-06-01T00:00:00"/>
    <s v="June"/>
    <x v="1"/>
    <n v="0"/>
    <n v="0"/>
    <n v="0"/>
    <n v="0"/>
  </r>
  <r>
    <x v="26"/>
    <d v="2017-07-01T00:00:00"/>
    <s v="July"/>
    <x v="1"/>
    <n v="0"/>
    <n v="0"/>
    <n v="0"/>
    <n v="0"/>
  </r>
  <r>
    <x v="26"/>
    <d v="2017-08-01T00:00:00"/>
    <s v="August"/>
    <x v="1"/>
    <n v="0"/>
    <n v="0"/>
    <n v="0"/>
    <n v="0"/>
  </r>
  <r>
    <x v="26"/>
    <d v="2017-09-01T00:00:00"/>
    <s v="September"/>
    <x v="1"/>
    <n v="0"/>
    <n v="0"/>
    <n v="0"/>
    <n v="0"/>
  </r>
  <r>
    <x v="26"/>
    <d v="2017-10-01T00:00:00"/>
    <s v="October"/>
    <x v="1"/>
    <n v="0"/>
    <n v="0"/>
    <n v="0"/>
    <n v="0"/>
  </r>
  <r>
    <x v="26"/>
    <d v="2017-11-01T00:00:00"/>
    <s v="November"/>
    <x v="1"/>
    <n v="0"/>
    <n v="0"/>
    <n v="0"/>
    <n v="0"/>
  </r>
  <r>
    <x v="26"/>
    <d v="2017-12-01T00:00:00"/>
    <s v="December"/>
    <x v="1"/>
    <n v="0"/>
    <n v="0"/>
    <n v="0"/>
    <n v="0"/>
  </r>
  <r>
    <x v="27"/>
    <d v="2017-01-01T00:00:00"/>
    <s v="January"/>
    <x v="1"/>
    <n v="22152"/>
    <n v="0"/>
    <n v="22152"/>
    <n v="2.2152000000000002E-2"/>
  </r>
  <r>
    <x v="27"/>
    <d v="2017-02-01T00:00:00"/>
    <s v="February"/>
    <x v="1"/>
    <n v="22342"/>
    <n v="0"/>
    <n v="22342"/>
    <n v="2.2342000000000001E-2"/>
  </r>
  <r>
    <x v="27"/>
    <d v="2017-03-01T00:00:00"/>
    <s v="March"/>
    <x v="1"/>
    <n v="20050"/>
    <n v="0"/>
    <n v="20050"/>
    <n v="2.0049999999999998E-2"/>
  </r>
  <r>
    <x v="27"/>
    <d v="2017-04-01T00:00:00"/>
    <s v="April"/>
    <x v="1"/>
    <n v="11502"/>
    <n v="0"/>
    <n v="11502"/>
    <n v="1.1502E-2"/>
  </r>
  <r>
    <x v="27"/>
    <d v="2017-05-01T00:00:00"/>
    <s v="May"/>
    <x v="1"/>
    <n v="11502"/>
    <n v="0"/>
    <n v="11502"/>
    <n v="1.1502E-2"/>
  </r>
  <r>
    <x v="27"/>
    <d v="2017-06-01T00:00:00"/>
    <s v="June"/>
    <x v="1"/>
    <n v="19092"/>
    <n v="0"/>
    <n v="19092"/>
    <n v="1.9092000000000001E-2"/>
  </r>
  <r>
    <x v="27"/>
    <d v="2017-07-01T00:00:00"/>
    <s v="July"/>
    <x v="1"/>
    <n v="19092"/>
    <n v="0"/>
    <n v="19092"/>
    <n v="1.9092000000000001E-2"/>
  </r>
  <r>
    <x v="27"/>
    <d v="2017-08-01T00:00:00"/>
    <s v="August"/>
    <x v="1"/>
    <n v="21375"/>
    <n v="0"/>
    <n v="21375"/>
    <n v="2.1375000000000002E-2"/>
  </r>
  <r>
    <x v="27"/>
    <d v="2017-09-01T00:00:00"/>
    <s v="September"/>
    <x v="1"/>
    <n v="35860"/>
    <n v="0"/>
    <n v="35860"/>
    <n v="3.5860000000000003E-2"/>
  </r>
  <r>
    <x v="27"/>
    <d v="2017-10-01T00:00:00"/>
    <s v="October"/>
    <x v="1"/>
    <n v="21234"/>
    <n v="0"/>
    <n v="21234"/>
    <n v="2.1233999999999999E-2"/>
  </r>
  <r>
    <x v="27"/>
    <d v="2017-11-01T00:00:00"/>
    <s v="November"/>
    <x v="1"/>
    <n v="18348"/>
    <n v="0"/>
    <n v="18348"/>
    <n v="1.8348E-2"/>
  </r>
  <r>
    <x v="27"/>
    <d v="2017-12-01T00:00:00"/>
    <s v="December"/>
    <x v="1"/>
    <n v="22152"/>
    <n v="0"/>
    <n v="22152"/>
    <n v="2.2152000000000002E-2"/>
  </r>
  <r>
    <x v="28"/>
    <d v="2017-01-01T00:00:00"/>
    <s v="January"/>
    <x v="1"/>
    <n v="8000"/>
    <n v="35"/>
    <n v="8035"/>
    <n v="8.0350000000000005E-3"/>
  </r>
  <r>
    <x v="28"/>
    <d v="2017-02-01T00:00:00"/>
    <s v="February"/>
    <x v="1"/>
    <n v="8300"/>
    <n v="25"/>
    <n v="8325"/>
    <n v="8.3250000000000008E-3"/>
  </r>
  <r>
    <x v="28"/>
    <d v="2017-03-01T00:00:00"/>
    <s v="March"/>
    <x v="1"/>
    <n v="7800"/>
    <n v="17"/>
    <n v="7817"/>
    <n v="7.8169999999999993E-3"/>
  </r>
  <r>
    <x v="28"/>
    <d v="2017-04-01T00:00:00"/>
    <s v="April"/>
    <x v="1"/>
    <n v="7600"/>
    <n v="19"/>
    <n v="7619"/>
    <n v="7.6189999999999999E-3"/>
  </r>
  <r>
    <x v="28"/>
    <d v="2017-05-01T00:00:00"/>
    <s v="May"/>
    <x v="1"/>
    <n v="8500"/>
    <n v="21"/>
    <n v="8521"/>
    <n v="8.5210000000000008E-3"/>
  </r>
  <r>
    <x v="28"/>
    <d v="2017-06-01T00:00:00"/>
    <s v="June"/>
    <x v="1"/>
    <n v="9000"/>
    <n v="24"/>
    <n v="9024"/>
    <n v="9.0240000000000008E-3"/>
  </r>
  <r>
    <x v="28"/>
    <d v="2017-07-01T00:00:00"/>
    <s v="July"/>
    <x v="1"/>
    <n v="13600"/>
    <n v="25"/>
    <n v="13625"/>
    <n v="1.3625E-2"/>
  </r>
  <r>
    <x v="28"/>
    <d v="2017-08-01T00:00:00"/>
    <s v="August"/>
    <x v="1"/>
    <n v="13650"/>
    <n v="28"/>
    <n v="13678"/>
    <n v="1.3677999999999999E-2"/>
  </r>
  <r>
    <x v="28"/>
    <d v="2017-09-01T00:00:00"/>
    <s v="September"/>
    <x v="1"/>
    <n v="13800"/>
    <n v="26"/>
    <n v="13826"/>
    <n v="1.3826E-2"/>
  </r>
  <r>
    <x v="28"/>
    <d v="2017-10-01T00:00:00"/>
    <s v="October"/>
    <x v="1"/>
    <n v="16500"/>
    <n v="25"/>
    <n v="16525"/>
    <n v="1.6525000000000001E-2"/>
  </r>
  <r>
    <x v="28"/>
    <d v="2017-11-01T00:00:00"/>
    <s v="November"/>
    <x v="1"/>
    <n v="16300"/>
    <n v="29"/>
    <n v="16329"/>
    <n v="1.6329E-2"/>
  </r>
  <r>
    <x v="28"/>
    <d v="2017-12-01T00:00:00"/>
    <s v="December"/>
    <x v="1"/>
    <n v="21200"/>
    <n v="32"/>
    <n v="21232"/>
    <n v="2.1232000000000001E-2"/>
  </r>
  <r>
    <x v="29"/>
    <d v="2017-01-01T00:00:00"/>
    <s v="January"/>
    <x v="1"/>
    <n v="130608"/>
    <n v="235"/>
    <n v="130843"/>
    <n v="0.13084299999999999"/>
  </r>
  <r>
    <x v="29"/>
    <d v="2017-02-01T00:00:00"/>
    <s v="February"/>
    <x v="1"/>
    <n v="126608"/>
    <n v="242"/>
    <n v="126850"/>
    <n v="0.12684999999999999"/>
  </r>
  <r>
    <x v="29"/>
    <d v="2017-03-01T00:00:00"/>
    <s v="March"/>
    <x v="1"/>
    <n v="118298"/>
    <n v="238"/>
    <n v="118536"/>
    <n v="0.118536"/>
  </r>
  <r>
    <x v="29"/>
    <d v="2017-04-01T00:00:00"/>
    <s v="April"/>
    <x v="1"/>
    <n v="107133"/>
    <n v="209"/>
    <n v="107342"/>
    <n v="0.10734200000000001"/>
  </r>
  <r>
    <x v="29"/>
    <d v="2017-05-01T00:00:00"/>
    <s v="May"/>
    <x v="1"/>
    <n v="109915"/>
    <n v="211"/>
    <n v="110126"/>
    <n v="0.110126"/>
  </r>
  <r>
    <x v="29"/>
    <d v="2017-06-01T00:00:00"/>
    <s v="June"/>
    <x v="1"/>
    <n v="111530"/>
    <n v="194"/>
    <n v="111724"/>
    <n v="0.111724"/>
  </r>
  <r>
    <x v="29"/>
    <d v="2017-07-01T00:00:00"/>
    <s v="July"/>
    <x v="1"/>
    <n v="116545"/>
    <n v="116"/>
    <n v="116661"/>
    <n v="0.116661"/>
  </r>
  <r>
    <x v="29"/>
    <d v="2017-08-01T00:00:00"/>
    <s v="August"/>
    <x v="1"/>
    <n v="116810"/>
    <n v="219"/>
    <n v="117029"/>
    <n v="0.11702899999999999"/>
  </r>
  <r>
    <x v="29"/>
    <d v="2017-09-01T00:00:00"/>
    <s v="September"/>
    <x v="1"/>
    <n v="117150"/>
    <n v="225"/>
    <n v="117375"/>
    <n v="0.11737499999999999"/>
  </r>
  <r>
    <x v="29"/>
    <d v="2017-10-01T00:00:00"/>
    <s v="October"/>
    <x v="1"/>
    <n v="119255"/>
    <n v="236"/>
    <n v="119491"/>
    <n v="0.119491"/>
  </r>
  <r>
    <x v="29"/>
    <d v="2017-11-01T00:00:00"/>
    <s v="November"/>
    <x v="1"/>
    <n v="119360"/>
    <n v="255"/>
    <n v="119615"/>
    <n v="0.119615"/>
  </r>
  <r>
    <x v="29"/>
    <d v="2017-12-01T00:00:00"/>
    <s v="December"/>
    <x v="1"/>
    <n v="126790"/>
    <n v="250"/>
    <n v="127040"/>
    <n v="0.12703999999999999"/>
  </r>
  <r>
    <x v="30"/>
    <d v="2017-01-01T00:00:00"/>
    <s v="January"/>
    <x v="1"/>
    <n v="678000"/>
    <n v="0"/>
    <n v="678000"/>
    <n v="0.67800000000000005"/>
  </r>
  <r>
    <x v="30"/>
    <d v="2017-02-01T00:00:00"/>
    <s v="February"/>
    <x v="1"/>
    <n v="540500"/>
    <n v="0"/>
    <n v="540500"/>
    <n v="0.54049999999999998"/>
  </r>
  <r>
    <x v="30"/>
    <d v="2017-03-01T00:00:00"/>
    <s v="March"/>
    <x v="1"/>
    <n v="525588"/>
    <n v="0"/>
    <n v="525588"/>
    <n v="0.52558800000000006"/>
  </r>
  <r>
    <x v="30"/>
    <d v="2017-04-01T00:00:00"/>
    <s v="April"/>
    <x v="1"/>
    <n v="570000"/>
    <n v="0"/>
    <n v="570000"/>
    <n v="0.56999999999999995"/>
  </r>
  <r>
    <x v="30"/>
    <d v="2017-05-01T00:00:00"/>
    <s v="May"/>
    <x v="1"/>
    <n v="458700"/>
    <n v="0"/>
    <n v="458700"/>
    <n v="0.4587"/>
  </r>
  <r>
    <x v="30"/>
    <d v="2017-06-01T00:00:00"/>
    <s v="June"/>
    <x v="1"/>
    <n v="685880"/>
    <n v="0"/>
    <n v="685880"/>
    <n v="0.68588000000000005"/>
  </r>
  <r>
    <x v="30"/>
    <d v="2017-07-01T00:00:00"/>
    <s v="July"/>
    <x v="1"/>
    <n v="481240"/>
    <n v="0"/>
    <n v="481240"/>
    <n v="0.48124"/>
  </r>
  <r>
    <x v="30"/>
    <d v="2017-08-01T00:00:00"/>
    <s v="August"/>
    <x v="1"/>
    <n v="680720"/>
    <n v="0"/>
    <n v="680720"/>
    <n v="0.68071999999999999"/>
  </r>
  <r>
    <x v="30"/>
    <d v="2017-09-01T00:00:00"/>
    <s v="September"/>
    <x v="1"/>
    <n v="678925"/>
    <n v="0"/>
    <n v="678925"/>
    <n v="0.678925"/>
  </r>
  <r>
    <x v="30"/>
    <d v="2017-10-01T00:00:00"/>
    <s v="October"/>
    <x v="1"/>
    <n v="683500"/>
    <n v="0"/>
    <n v="683500"/>
    <n v="0.6835"/>
  </r>
  <r>
    <x v="30"/>
    <d v="2017-11-01T00:00:00"/>
    <s v="November"/>
    <x v="1"/>
    <n v="537600"/>
    <n v="0"/>
    <n v="537600"/>
    <n v="0.53759999999999997"/>
  </r>
  <r>
    <x v="30"/>
    <d v="2017-12-01T00:00:00"/>
    <s v="December"/>
    <x v="1"/>
    <n v="481075"/>
    <n v="0"/>
    <n v="481075"/>
    <n v="0.48107499999999997"/>
  </r>
  <r>
    <x v="0"/>
    <d v="2018-01-01T00:00:00"/>
    <s v="January"/>
    <x v="2"/>
    <n v="320356"/>
    <n v="0"/>
    <n v="320356"/>
    <n v="0.32035599999999997"/>
  </r>
  <r>
    <x v="0"/>
    <d v="2018-02-01T00:00:00"/>
    <s v="February"/>
    <x v="2"/>
    <n v="36550"/>
    <n v="0"/>
    <n v="36550"/>
    <n v="3.6549999999999999E-2"/>
  </r>
  <r>
    <x v="0"/>
    <d v="2018-03-01T00:00:00"/>
    <s v="March"/>
    <x v="2"/>
    <n v="23011"/>
    <n v="0"/>
    <n v="23011"/>
    <n v="2.3011E-2"/>
  </r>
  <r>
    <x v="0"/>
    <d v="2018-04-01T00:00:00"/>
    <s v="April"/>
    <x v="2"/>
    <n v="14183"/>
    <n v="0"/>
    <n v="14183"/>
    <n v="1.4182999999999999E-2"/>
  </r>
  <r>
    <x v="0"/>
    <d v="2018-05-01T00:00:00"/>
    <s v="May"/>
    <x v="2"/>
    <n v="8197"/>
    <n v="0"/>
    <n v="8197"/>
    <n v="8.1969999999999994E-3"/>
  </r>
  <r>
    <x v="0"/>
    <d v="2018-06-01T00:00:00"/>
    <s v="June"/>
    <x v="2"/>
    <n v="12052"/>
    <n v="0"/>
    <n v="12052"/>
    <n v="1.2052E-2"/>
  </r>
  <r>
    <x v="0"/>
    <d v="2018-07-01T00:00:00"/>
    <s v="July"/>
    <x v="2"/>
    <n v="24666"/>
    <n v="2"/>
    <n v="24668"/>
    <n v="2.4667999999999999E-2"/>
  </r>
  <r>
    <x v="0"/>
    <d v="2018-08-01T00:00:00"/>
    <s v="August"/>
    <x v="2"/>
    <n v="38939"/>
    <n v="3"/>
    <n v="38942"/>
    <n v="3.8941999999999997E-2"/>
  </r>
  <r>
    <x v="0"/>
    <d v="2018-09-01T00:00:00"/>
    <s v="September"/>
    <x v="2"/>
    <n v="25875"/>
    <n v="0"/>
    <n v="25875"/>
    <n v="2.5874999999999999E-2"/>
  </r>
  <r>
    <x v="0"/>
    <d v="2018-10-01T00:00:00"/>
    <s v="October"/>
    <x v="2"/>
    <n v="30257"/>
    <n v="0"/>
    <n v="30257"/>
    <n v="3.0256999999999999E-2"/>
  </r>
  <r>
    <x v="0"/>
    <d v="2018-11-01T00:00:00"/>
    <s v="November"/>
    <x v="2"/>
    <n v="49181"/>
    <n v="0"/>
    <n v="49181"/>
    <n v="4.9181000000000002E-2"/>
  </r>
  <r>
    <x v="0"/>
    <d v="2018-12-01T00:00:00"/>
    <s v="December"/>
    <x v="2"/>
    <n v="61476"/>
    <n v="0"/>
    <n v="61476"/>
    <n v="6.1476000000000003E-2"/>
  </r>
  <r>
    <x v="1"/>
    <d v="2018-01-01T00:00:00"/>
    <s v="January"/>
    <x v="2"/>
    <n v="421275"/>
    <n v="0"/>
    <n v="421275"/>
    <n v="0.42127500000000001"/>
  </r>
  <r>
    <x v="1"/>
    <d v="2018-02-01T00:00:00"/>
    <s v="February"/>
    <x v="2"/>
    <n v="240634"/>
    <n v="0"/>
    <n v="240634"/>
    <n v="0.24063399999999999"/>
  </r>
  <r>
    <x v="1"/>
    <d v="2018-03-01T00:00:00"/>
    <s v="March"/>
    <x v="2"/>
    <n v="421275"/>
    <n v="0"/>
    <n v="421275"/>
    <n v="0.42127500000000001"/>
  </r>
  <r>
    <x v="1"/>
    <d v="2018-04-01T00:00:00"/>
    <s v="April"/>
    <x v="2"/>
    <n v="341258"/>
    <n v="0"/>
    <n v="341258"/>
    <n v="0.34125800000000001"/>
  </r>
  <r>
    <x v="1"/>
    <d v="2018-05-01T00:00:00"/>
    <s v="May"/>
    <x v="2"/>
    <n v="291273"/>
    <n v="0"/>
    <n v="291273"/>
    <n v="0.291273"/>
  </r>
  <r>
    <x v="1"/>
    <d v="2018-06-01T00:00:00"/>
    <s v="June"/>
    <x v="2"/>
    <n v="290512"/>
    <n v="0"/>
    <n v="290512"/>
    <n v="0.29051199999999999"/>
  </r>
  <r>
    <x v="1"/>
    <d v="2018-07-01T00:00:00"/>
    <s v="July"/>
    <x v="2"/>
    <n v="220304"/>
    <n v="0"/>
    <n v="220304"/>
    <n v="0.220304"/>
  </r>
  <r>
    <x v="1"/>
    <d v="2018-08-01T00:00:00"/>
    <s v="August"/>
    <x v="2"/>
    <n v="219548"/>
    <n v="0"/>
    <n v="219548"/>
    <n v="0.21954799999999999"/>
  </r>
  <r>
    <x v="1"/>
    <d v="2018-09-01T00:00:00"/>
    <s v="September"/>
    <x v="2"/>
    <n v="334878"/>
    <n v="0"/>
    <n v="334878"/>
    <n v="0.33487800000000001"/>
  </r>
  <r>
    <x v="1"/>
    <d v="2018-10-01T00:00:00"/>
    <s v="October"/>
    <x v="2"/>
    <n v="322974"/>
    <n v="0"/>
    <n v="322974"/>
    <n v="0.32297399999999998"/>
  </r>
  <r>
    <x v="1"/>
    <d v="2018-11-01T00:00:00"/>
    <s v="November"/>
    <x v="2"/>
    <n v="253464"/>
    <n v="0"/>
    <n v="253464"/>
    <n v="0.25346400000000002"/>
  </r>
  <r>
    <x v="1"/>
    <d v="2018-12-01T00:00:00"/>
    <s v="December"/>
    <x v="2"/>
    <n v="442483"/>
    <n v="0"/>
    <n v="442483"/>
    <n v="0.44248300000000002"/>
  </r>
  <r>
    <x v="2"/>
    <d v="2018-01-01T00:00:00"/>
    <s v="January"/>
    <x v="2"/>
    <n v="1978396"/>
    <n v="35379"/>
    <n v="2013775"/>
    <n v="2.0137749999999999"/>
  </r>
  <r>
    <x v="2"/>
    <d v="2018-02-01T00:00:00"/>
    <s v="February"/>
    <x v="2"/>
    <n v="1365837"/>
    <n v="30414"/>
    <n v="1396251"/>
    <n v="1.3962509999999999"/>
  </r>
  <r>
    <x v="2"/>
    <d v="2018-03-01T00:00:00"/>
    <s v="March"/>
    <x v="2"/>
    <n v="1415938"/>
    <n v="27535"/>
    <n v="1443473"/>
    <n v="1.443473"/>
  </r>
  <r>
    <x v="2"/>
    <d v="2018-04-01T00:00:00"/>
    <s v="April"/>
    <x v="2"/>
    <n v="1586375"/>
    <n v="20830"/>
    <n v="1607205"/>
    <n v="1.607205"/>
  </r>
  <r>
    <x v="2"/>
    <d v="2018-05-01T00:00:00"/>
    <s v="May"/>
    <x v="2"/>
    <n v="1189492"/>
    <n v="21554"/>
    <n v="1211046"/>
    <n v="1.2110460000000001"/>
  </r>
  <r>
    <x v="2"/>
    <d v="2018-06-01T00:00:00"/>
    <s v="June"/>
    <x v="2"/>
    <n v="1595067"/>
    <n v="24677"/>
    <n v="1619744"/>
    <n v="1.6197440000000001"/>
  </r>
  <r>
    <x v="2"/>
    <d v="2018-07-01T00:00:00"/>
    <s v="July"/>
    <x v="2"/>
    <n v="1470042"/>
    <n v="17456"/>
    <n v="1487498"/>
    <n v="1.487498"/>
  </r>
  <r>
    <x v="2"/>
    <d v="2018-08-01T00:00:00"/>
    <s v="August"/>
    <x v="2"/>
    <n v="1591470"/>
    <n v="31217"/>
    <n v="1622687"/>
    <n v="1.622687"/>
  </r>
  <r>
    <x v="2"/>
    <d v="2018-09-01T00:00:00"/>
    <s v="September"/>
    <x v="2"/>
    <n v="1508086"/>
    <n v="22809"/>
    <n v="1530895"/>
    <n v="1.5308949999999999"/>
  </r>
  <r>
    <x v="2"/>
    <d v="2018-10-01T00:00:00"/>
    <s v="October"/>
    <x v="2"/>
    <n v="2207478"/>
    <n v="30072"/>
    <n v="2237550"/>
    <n v="2.2375500000000001"/>
  </r>
  <r>
    <x v="2"/>
    <d v="2018-11-01T00:00:00"/>
    <s v="November"/>
    <x v="2"/>
    <n v="1671320"/>
    <n v="23487"/>
    <n v="1694807"/>
    <n v="1.694807"/>
  </r>
  <r>
    <x v="2"/>
    <d v="2018-12-01T00:00:00"/>
    <s v="December"/>
    <x v="2"/>
    <n v="1964150"/>
    <n v="29358"/>
    <n v="1993508"/>
    <n v="1.9935080000000001"/>
  </r>
  <r>
    <x v="3"/>
    <d v="2018-01-01T00:00:00"/>
    <s v="January"/>
    <x v="2"/>
    <n v="614082"/>
    <n v="0"/>
    <n v="614082"/>
    <n v="0.61408200000000002"/>
  </r>
  <r>
    <x v="3"/>
    <d v="2018-02-01T00:00:00"/>
    <s v="February"/>
    <x v="2"/>
    <n v="349576"/>
    <n v="0"/>
    <n v="349576"/>
    <n v="0.349576"/>
  </r>
  <r>
    <x v="3"/>
    <d v="2018-03-01T00:00:00"/>
    <s v="March"/>
    <x v="2"/>
    <n v="416716"/>
    <n v="0"/>
    <n v="416716"/>
    <n v="0.41671599999999998"/>
  </r>
  <r>
    <x v="3"/>
    <d v="2018-04-01T00:00:00"/>
    <s v="April"/>
    <x v="2"/>
    <n v="372874"/>
    <n v="0"/>
    <n v="372874"/>
    <n v="0.37287399999999998"/>
  </r>
  <r>
    <x v="3"/>
    <d v="2018-05-01T00:00:00"/>
    <s v="May"/>
    <x v="2"/>
    <n v="641363"/>
    <n v="0"/>
    <n v="641363"/>
    <n v="0.64136300000000002"/>
  </r>
  <r>
    <x v="3"/>
    <d v="2018-06-01T00:00:00"/>
    <s v="June"/>
    <x v="2"/>
    <n v="182505"/>
    <n v="0"/>
    <n v="182505"/>
    <n v="0.182505"/>
  </r>
  <r>
    <x v="3"/>
    <d v="2018-07-01T00:00:00"/>
    <s v="July"/>
    <x v="2"/>
    <n v="182473"/>
    <n v="0"/>
    <n v="182473"/>
    <n v="0.182473"/>
  </r>
  <r>
    <x v="3"/>
    <d v="2018-08-01T00:00:00"/>
    <s v="August"/>
    <x v="2"/>
    <n v="272685"/>
    <n v="0"/>
    <n v="272685"/>
    <n v="0.27268500000000001"/>
  </r>
  <r>
    <x v="3"/>
    <d v="2018-09-01T00:00:00"/>
    <s v="September"/>
    <x v="2"/>
    <n v="273121"/>
    <n v="0"/>
    <n v="273121"/>
    <n v="0.273121"/>
  </r>
  <r>
    <x v="3"/>
    <d v="2018-10-01T00:00:00"/>
    <s v="October"/>
    <x v="2"/>
    <n v="138206"/>
    <n v="0"/>
    <n v="138206"/>
    <n v="0.138206"/>
  </r>
  <r>
    <x v="3"/>
    <d v="2018-11-01T00:00:00"/>
    <s v="November"/>
    <x v="2"/>
    <n v="277997"/>
    <n v="0"/>
    <n v="277997"/>
    <n v="0.27799699999999999"/>
  </r>
  <r>
    <x v="3"/>
    <d v="2018-12-01T00:00:00"/>
    <s v="December"/>
    <x v="2"/>
    <n v="231323"/>
    <n v="0"/>
    <n v="231323"/>
    <n v="0.231323"/>
  </r>
  <r>
    <x v="4"/>
    <d v="2018-01-01T00:00:00"/>
    <s v="January"/>
    <x v="2"/>
    <n v="17180"/>
    <n v="0"/>
    <n v="17180"/>
    <n v="1.7180000000000001E-2"/>
  </r>
  <r>
    <x v="4"/>
    <d v="2018-02-01T00:00:00"/>
    <s v="February"/>
    <x v="2"/>
    <n v="18600"/>
    <n v="0"/>
    <n v="18600"/>
    <n v="1.8599999999999998E-2"/>
  </r>
  <r>
    <x v="4"/>
    <d v="2018-03-01T00:00:00"/>
    <s v="March"/>
    <x v="2"/>
    <n v="17300"/>
    <n v="0"/>
    <n v="17300"/>
    <n v="1.7299999999999999E-2"/>
  </r>
  <r>
    <x v="4"/>
    <d v="2018-04-01T00:00:00"/>
    <s v="April"/>
    <x v="2"/>
    <n v="18100"/>
    <n v="0"/>
    <n v="18100"/>
    <n v="1.8100000000000002E-2"/>
  </r>
  <r>
    <x v="4"/>
    <d v="2018-05-01T00:00:00"/>
    <s v="May"/>
    <x v="2"/>
    <n v="19660"/>
    <n v="0"/>
    <n v="19660"/>
    <n v="1.966E-2"/>
  </r>
  <r>
    <x v="4"/>
    <d v="2018-06-01T00:00:00"/>
    <s v="June"/>
    <x v="2"/>
    <n v="23050"/>
    <n v="0"/>
    <n v="23050"/>
    <n v="2.3050000000000001E-2"/>
  </r>
  <r>
    <x v="4"/>
    <d v="2018-07-01T00:00:00"/>
    <s v="July"/>
    <x v="2"/>
    <n v="26280"/>
    <n v="0"/>
    <n v="26280"/>
    <n v="2.6280000000000001E-2"/>
  </r>
  <r>
    <x v="4"/>
    <d v="2018-08-01T00:00:00"/>
    <s v="August"/>
    <x v="2"/>
    <n v="26020"/>
    <n v="0"/>
    <n v="26020"/>
    <n v="2.6020000000000001E-2"/>
  </r>
  <r>
    <x v="4"/>
    <d v="2018-09-01T00:00:00"/>
    <s v="September"/>
    <x v="2"/>
    <n v="28830"/>
    <n v="0"/>
    <n v="28830"/>
    <n v="2.8830000000000001E-2"/>
  </r>
  <r>
    <x v="4"/>
    <d v="2018-10-01T00:00:00"/>
    <s v="October"/>
    <x v="2"/>
    <n v="29470"/>
    <n v="0"/>
    <n v="29470"/>
    <n v="2.947E-2"/>
  </r>
  <r>
    <x v="4"/>
    <d v="2018-11-01T00:00:00"/>
    <s v="November"/>
    <x v="2"/>
    <n v="29570"/>
    <n v="0"/>
    <n v="29570"/>
    <n v="2.9569999999999999E-2"/>
  </r>
  <r>
    <x v="4"/>
    <d v="2018-12-01T00:00:00"/>
    <s v="December"/>
    <x v="2"/>
    <n v="36962"/>
    <n v="0"/>
    <n v="36962"/>
    <n v="3.6962000000000002E-2"/>
  </r>
  <r>
    <x v="5"/>
    <d v="2018-01-01T00:00:00"/>
    <s v="January"/>
    <x v="2"/>
    <n v="6519850"/>
    <n v="50"/>
    <n v="6519900"/>
    <n v="6.5198999999999998"/>
  </r>
  <r>
    <x v="5"/>
    <d v="2018-02-01T00:00:00"/>
    <s v="February"/>
    <x v="2"/>
    <n v="8626250"/>
    <n v="60"/>
    <n v="8626310"/>
    <n v="8.6263100000000001"/>
  </r>
  <r>
    <x v="5"/>
    <d v="2018-03-01T00:00:00"/>
    <s v="March"/>
    <x v="2"/>
    <n v="146150"/>
    <n v="70"/>
    <n v="146220"/>
    <n v="0.14621999999999999"/>
  </r>
  <r>
    <x v="5"/>
    <d v="2018-04-01T00:00:00"/>
    <s v="April"/>
    <x v="2"/>
    <n v="149150"/>
    <n v="45"/>
    <n v="149195"/>
    <n v="0.14919499999999999"/>
  </r>
  <r>
    <x v="5"/>
    <d v="2018-05-01T00:00:00"/>
    <s v="May"/>
    <x v="2"/>
    <n v="152050"/>
    <n v="40"/>
    <n v="152090"/>
    <n v="0.15209"/>
  </r>
  <r>
    <x v="5"/>
    <d v="2018-06-01T00:00:00"/>
    <s v="June"/>
    <x v="2"/>
    <n v="159400"/>
    <n v="35"/>
    <n v="159435"/>
    <n v="0.15943499999999999"/>
  </r>
  <r>
    <x v="5"/>
    <d v="2018-07-01T00:00:00"/>
    <s v="July"/>
    <x v="2"/>
    <n v="128550"/>
    <n v="40"/>
    <n v="128590"/>
    <n v="0.12859000000000001"/>
  </r>
  <r>
    <x v="5"/>
    <d v="2018-08-01T00:00:00"/>
    <s v="August"/>
    <x v="2"/>
    <n v="184700"/>
    <n v="35"/>
    <n v="184735"/>
    <n v="0.18473500000000001"/>
  </r>
  <r>
    <x v="5"/>
    <d v="2018-09-01T00:00:00"/>
    <s v="September"/>
    <x v="2"/>
    <n v="192300"/>
    <n v="40"/>
    <n v="192340"/>
    <n v="0.19234000000000001"/>
  </r>
  <r>
    <x v="5"/>
    <d v="2018-10-01T00:00:00"/>
    <s v="October"/>
    <x v="2"/>
    <n v="195400"/>
    <n v="40"/>
    <n v="195440"/>
    <n v="0.19544"/>
  </r>
  <r>
    <x v="5"/>
    <d v="2018-11-01T00:00:00"/>
    <s v="November"/>
    <x v="2"/>
    <n v="196500"/>
    <n v="40"/>
    <n v="196540"/>
    <n v="0.19653999999999999"/>
  </r>
  <r>
    <x v="5"/>
    <d v="2018-12-01T00:00:00"/>
    <s v="December"/>
    <x v="2"/>
    <n v="245625"/>
    <n v="44"/>
    <n v="245669"/>
    <n v="0.245669"/>
  </r>
  <r>
    <x v="6"/>
    <d v="2018-01-01T00:00:00"/>
    <s v="January"/>
    <x v="2"/>
    <n v="146441"/>
    <n v="36"/>
    <n v="146477"/>
    <n v="0.146477"/>
  </r>
  <r>
    <x v="6"/>
    <d v="2018-02-01T00:00:00"/>
    <s v="February"/>
    <x v="2"/>
    <n v="481110"/>
    <n v="6"/>
    <n v="481116"/>
    <n v="0.48111599999999999"/>
  </r>
  <r>
    <x v="6"/>
    <d v="2018-03-01T00:00:00"/>
    <s v="March"/>
    <x v="2"/>
    <n v="155013"/>
    <n v="22"/>
    <n v="155035"/>
    <n v="0.15503500000000001"/>
  </r>
  <r>
    <x v="6"/>
    <d v="2018-04-01T00:00:00"/>
    <s v="April"/>
    <x v="2"/>
    <n v="138673"/>
    <n v="15"/>
    <n v="138688"/>
    <n v="0.13868800000000001"/>
  </r>
  <r>
    <x v="6"/>
    <d v="2018-05-01T00:00:00"/>
    <s v="May"/>
    <x v="2"/>
    <n v="131426"/>
    <n v="19"/>
    <n v="131445"/>
    <n v="0.13144500000000001"/>
  </r>
  <r>
    <x v="6"/>
    <d v="2018-06-01T00:00:00"/>
    <s v="June"/>
    <x v="2"/>
    <n v="160182"/>
    <n v="19"/>
    <n v="160201"/>
    <n v="0.16020100000000001"/>
  </r>
  <r>
    <x v="6"/>
    <d v="2018-07-01T00:00:00"/>
    <s v="July"/>
    <x v="2"/>
    <n v="114951"/>
    <n v="37"/>
    <n v="114988"/>
    <n v="0.11498800000000001"/>
  </r>
  <r>
    <x v="6"/>
    <d v="2018-08-01T00:00:00"/>
    <s v="August"/>
    <x v="2"/>
    <n v="123733"/>
    <n v="42"/>
    <n v="123775"/>
    <n v="0.123775"/>
  </r>
  <r>
    <x v="6"/>
    <d v="2018-09-01T00:00:00"/>
    <s v="September"/>
    <x v="2"/>
    <n v="121710"/>
    <n v="35"/>
    <n v="121745"/>
    <n v="0.12174500000000001"/>
  </r>
  <r>
    <x v="6"/>
    <d v="2018-10-01T00:00:00"/>
    <s v="October"/>
    <x v="2"/>
    <n v="152898"/>
    <n v="13"/>
    <n v="152911"/>
    <n v="0.15291099999999999"/>
  </r>
  <r>
    <x v="6"/>
    <d v="2018-11-01T00:00:00"/>
    <s v="November"/>
    <x v="2"/>
    <n v="128075"/>
    <n v="45"/>
    <n v="128120"/>
    <n v="0.12812000000000001"/>
  </r>
  <r>
    <x v="6"/>
    <d v="2018-12-01T00:00:00"/>
    <s v="December"/>
    <x v="2"/>
    <n v="182333"/>
    <n v="11"/>
    <n v="182344"/>
    <n v="0.18234400000000001"/>
  </r>
  <r>
    <x v="7"/>
    <d v="2018-01-01T00:00:00"/>
    <s v="January"/>
    <x v="2"/>
    <n v="44"/>
    <n v="0"/>
    <n v="44"/>
    <n v="4.3999999999999999E-5"/>
  </r>
  <r>
    <x v="7"/>
    <d v="2018-02-01T00:00:00"/>
    <s v="February"/>
    <x v="2"/>
    <n v="44"/>
    <n v="0"/>
    <n v="44"/>
    <n v="4.3999999999999999E-5"/>
  </r>
  <r>
    <x v="7"/>
    <d v="2018-03-01T00:00:00"/>
    <s v="March"/>
    <x v="2"/>
    <n v="45"/>
    <n v="0"/>
    <n v="45"/>
    <n v="4.5000000000000003E-5"/>
  </r>
  <r>
    <x v="7"/>
    <d v="2018-04-01T00:00:00"/>
    <s v="April"/>
    <x v="2"/>
    <n v="45"/>
    <n v="0"/>
    <n v="45"/>
    <n v="4.5000000000000003E-5"/>
  </r>
  <r>
    <x v="7"/>
    <d v="2018-05-01T00:00:00"/>
    <s v="May"/>
    <x v="2"/>
    <n v="49"/>
    <n v="0"/>
    <n v="49"/>
    <n v="4.8999999999999998E-5"/>
  </r>
  <r>
    <x v="7"/>
    <d v="2018-06-01T00:00:00"/>
    <s v="June"/>
    <x v="2"/>
    <n v="56"/>
    <n v="0"/>
    <n v="56"/>
    <n v="5.5999999999999999E-5"/>
  </r>
  <r>
    <x v="7"/>
    <d v="2018-07-01T00:00:00"/>
    <s v="July"/>
    <x v="2"/>
    <n v="48"/>
    <n v="0"/>
    <n v="48"/>
    <n v="4.8000000000000001E-5"/>
  </r>
  <r>
    <x v="7"/>
    <d v="2018-08-01T00:00:00"/>
    <s v="August"/>
    <x v="2"/>
    <n v="55"/>
    <n v="0"/>
    <n v="55"/>
    <n v="5.5000000000000002E-5"/>
  </r>
  <r>
    <x v="7"/>
    <d v="2018-09-01T00:00:00"/>
    <s v="September"/>
    <x v="2"/>
    <n v="40"/>
    <n v="0"/>
    <n v="40"/>
    <n v="4.0000000000000003E-5"/>
  </r>
  <r>
    <x v="7"/>
    <d v="2018-10-01T00:00:00"/>
    <s v="October"/>
    <x v="2"/>
    <n v="62"/>
    <n v="0"/>
    <n v="62"/>
    <n v="6.2000000000000003E-5"/>
  </r>
  <r>
    <x v="7"/>
    <d v="2018-11-01T00:00:00"/>
    <s v="November"/>
    <x v="2"/>
    <n v="41"/>
    <n v="0"/>
    <n v="41"/>
    <n v="4.1E-5"/>
  </r>
  <r>
    <x v="7"/>
    <d v="2018-12-01T00:00:00"/>
    <s v="December"/>
    <x v="2"/>
    <n v="43"/>
    <n v="0"/>
    <n v="43"/>
    <n v="4.3000000000000002E-5"/>
  </r>
  <r>
    <x v="8"/>
    <d v="2018-01-01T00:00:00"/>
    <s v="January"/>
    <x v="2"/>
    <n v="13505"/>
    <n v="0"/>
    <n v="13505"/>
    <n v="1.3505E-2"/>
  </r>
  <r>
    <x v="8"/>
    <d v="2018-02-01T00:00:00"/>
    <s v="February"/>
    <x v="2"/>
    <n v="9330"/>
    <n v="0"/>
    <n v="9330"/>
    <n v="9.3299999999999998E-3"/>
  </r>
  <r>
    <x v="8"/>
    <d v="2018-03-01T00:00:00"/>
    <s v="March"/>
    <x v="2"/>
    <n v="7205"/>
    <n v="0"/>
    <n v="7205"/>
    <n v="7.2049999999999996E-3"/>
  </r>
  <r>
    <x v="8"/>
    <d v="2018-04-01T00:00:00"/>
    <s v="April"/>
    <x v="2"/>
    <n v="5830"/>
    <n v="0"/>
    <n v="5830"/>
    <n v="5.8300000000000001E-3"/>
  </r>
  <r>
    <x v="8"/>
    <d v="2018-05-01T00:00:00"/>
    <s v="May"/>
    <x v="2"/>
    <n v="5689"/>
    <n v="0"/>
    <n v="5689"/>
    <n v="5.6889999999999996E-3"/>
  </r>
  <r>
    <x v="8"/>
    <d v="2018-06-01T00:00:00"/>
    <s v="June"/>
    <x v="2"/>
    <n v="7180"/>
    <n v="0"/>
    <n v="7180"/>
    <n v="7.1799999999999998E-3"/>
  </r>
  <r>
    <x v="8"/>
    <d v="2018-07-01T00:00:00"/>
    <s v="July"/>
    <x v="2"/>
    <n v="6686"/>
    <n v="0"/>
    <n v="6686"/>
    <n v="6.6860000000000001E-3"/>
  </r>
  <r>
    <x v="8"/>
    <d v="2018-08-01T00:00:00"/>
    <s v="August"/>
    <x v="2"/>
    <n v="8480"/>
    <n v="0"/>
    <n v="8480"/>
    <n v="8.4799999999999997E-3"/>
  </r>
  <r>
    <x v="8"/>
    <d v="2018-09-01T00:00:00"/>
    <s v="September"/>
    <x v="2"/>
    <n v="8480"/>
    <n v="0"/>
    <n v="8480"/>
    <n v="8.4799999999999997E-3"/>
  </r>
  <r>
    <x v="8"/>
    <d v="2018-10-01T00:00:00"/>
    <s v="October"/>
    <x v="2"/>
    <n v="6118"/>
    <n v="0"/>
    <n v="6118"/>
    <n v="6.1180000000000002E-3"/>
  </r>
  <r>
    <x v="8"/>
    <d v="2018-11-01T00:00:00"/>
    <s v="November"/>
    <x v="2"/>
    <n v="7145"/>
    <n v="0"/>
    <n v="7145"/>
    <n v="7.1450000000000003E-3"/>
  </r>
  <r>
    <x v="8"/>
    <d v="2018-12-01T00:00:00"/>
    <s v="December"/>
    <x v="2"/>
    <n v="7800"/>
    <n v="0"/>
    <n v="7800"/>
    <n v="7.7999999999999996E-3"/>
  </r>
  <r>
    <x v="9"/>
    <d v="2018-01-01T00:00:00"/>
    <s v="January"/>
    <x v="2"/>
    <n v="110094"/>
    <n v="0"/>
    <n v="110094"/>
    <n v="0.110094"/>
  </r>
  <r>
    <x v="9"/>
    <d v="2018-02-01T00:00:00"/>
    <s v="February"/>
    <x v="2"/>
    <n v="104444"/>
    <n v="0"/>
    <n v="104444"/>
    <n v="0.104444"/>
  </r>
  <r>
    <x v="9"/>
    <d v="2018-03-01T00:00:00"/>
    <s v="March"/>
    <x v="2"/>
    <n v="127152"/>
    <n v="0"/>
    <n v="127152"/>
    <n v="0.12715199999999999"/>
  </r>
  <r>
    <x v="9"/>
    <d v="2018-04-01T00:00:00"/>
    <s v="April"/>
    <x v="2"/>
    <n v="126553"/>
    <n v="0"/>
    <n v="126553"/>
    <n v="0.126553"/>
  </r>
  <r>
    <x v="9"/>
    <d v="2018-05-01T00:00:00"/>
    <s v="May"/>
    <x v="2"/>
    <n v="135189"/>
    <n v="0"/>
    <n v="135189"/>
    <n v="0.135189"/>
  </r>
  <r>
    <x v="9"/>
    <d v="2018-06-01T00:00:00"/>
    <s v="June"/>
    <x v="2"/>
    <n v="135988"/>
    <n v="0"/>
    <n v="135988"/>
    <n v="0.135988"/>
  </r>
  <r>
    <x v="9"/>
    <d v="2018-07-01T00:00:00"/>
    <s v="July"/>
    <x v="2"/>
    <n v="85932"/>
    <n v="0"/>
    <n v="85932"/>
    <n v="8.5931999999999994E-2"/>
  </r>
  <r>
    <x v="9"/>
    <d v="2018-08-01T00:00:00"/>
    <s v="August"/>
    <x v="2"/>
    <n v="86309"/>
    <n v="0"/>
    <n v="86309"/>
    <n v="8.6308999999999997E-2"/>
  </r>
  <r>
    <x v="9"/>
    <d v="2018-09-01T00:00:00"/>
    <s v="September"/>
    <x v="2"/>
    <n v="143465"/>
    <n v="0"/>
    <n v="143465"/>
    <n v="0.14346500000000001"/>
  </r>
  <r>
    <x v="9"/>
    <d v="2018-10-01T00:00:00"/>
    <s v="October"/>
    <x v="2"/>
    <n v="127645"/>
    <n v="0"/>
    <n v="127645"/>
    <n v="0.12764500000000001"/>
  </r>
  <r>
    <x v="9"/>
    <d v="2018-11-01T00:00:00"/>
    <s v="November"/>
    <x v="2"/>
    <n v="99070"/>
    <n v="0"/>
    <n v="99070"/>
    <n v="9.9070000000000005E-2"/>
  </r>
  <r>
    <x v="9"/>
    <d v="2018-12-01T00:00:00"/>
    <s v="December"/>
    <x v="2"/>
    <n v="135600"/>
    <n v="0"/>
    <n v="135600"/>
    <n v="0.1356"/>
  </r>
  <r>
    <x v="10"/>
    <d v="2018-01-01T00:00:00"/>
    <s v="January"/>
    <x v="2"/>
    <n v="2863"/>
    <n v="0"/>
    <n v="2863"/>
    <n v="2.8630000000000001E-3"/>
  </r>
  <r>
    <x v="10"/>
    <d v="2018-02-01T00:00:00"/>
    <s v="February"/>
    <x v="2"/>
    <n v="2736"/>
    <n v="0"/>
    <n v="2736"/>
    <n v="2.7360000000000002E-3"/>
  </r>
  <r>
    <x v="10"/>
    <d v="2018-03-01T00:00:00"/>
    <s v="March"/>
    <x v="2"/>
    <n v="1826"/>
    <n v="0"/>
    <n v="1826"/>
    <n v="1.8259999999999999E-3"/>
  </r>
  <r>
    <x v="10"/>
    <d v="2018-04-01T00:00:00"/>
    <s v="April"/>
    <x v="2"/>
    <n v="868"/>
    <n v="0"/>
    <n v="868"/>
    <n v="8.6799999999999996E-4"/>
  </r>
  <r>
    <x v="10"/>
    <d v="2018-05-01T00:00:00"/>
    <s v="May"/>
    <x v="2"/>
    <n v="793"/>
    <n v="0"/>
    <n v="793"/>
    <n v="7.9299999999999998E-4"/>
  </r>
  <r>
    <x v="10"/>
    <d v="2018-06-01T00:00:00"/>
    <s v="June"/>
    <x v="2"/>
    <n v="990"/>
    <n v="0"/>
    <n v="990"/>
    <n v="9.8999999999999999E-4"/>
  </r>
  <r>
    <x v="10"/>
    <d v="2018-07-01T00:00:00"/>
    <s v="July"/>
    <x v="2"/>
    <n v="1954"/>
    <n v="0"/>
    <n v="1954"/>
    <n v="1.954E-3"/>
  </r>
  <r>
    <x v="10"/>
    <d v="2018-08-01T00:00:00"/>
    <s v="August"/>
    <x v="2"/>
    <n v="2263"/>
    <n v="0"/>
    <n v="2263"/>
    <n v="2.2629999999999998E-3"/>
  </r>
  <r>
    <x v="10"/>
    <d v="2018-09-01T00:00:00"/>
    <s v="September"/>
    <x v="2"/>
    <n v="1819"/>
    <n v="0"/>
    <n v="1819"/>
    <n v="1.8190000000000001E-3"/>
  </r>
  <r>
    <x v="10"/>
    <d v="2018-10-01T00:00:00"/>
    <s v="October"/>
    <x v="2"/>
    <n v="2525"/>
    <n v="0"/>
    <n v="2525"/>
    <n v="2.5249999999999999E-3"/>
  </r>
  <r>
    <x v="10"/>
    <d v="2018-11-01T00:00:00"/>
    <s v="November"/>
    <x v="2"/>
    <n v="1741"/>
    <n v="0"/>
    <n v="1741"/>
    <n v="1.7409999999999999E-3"/>
  </r>
  <r>
    <x v="10"/>
    <d v="2018-12-01T00:00:00"/>
    <s v="December"/>
    <x v="2"/>
    <n v="2176"/>
    <n v="0"/>
    <n v="2176"/>
    <n v="2.176E-3"/>
  </r>
  <r>
    <x v="11"/>
    <d v="2018-01-01T00:00:00"/>
    <s v="January"/>
    <x v="2"/>
    <n v="14000"/>
    <n v="0"/>
    <n v="14000"/>
    <n v="1.4E-2"/>
  </r>
  <r>
    <x v="11"/>
    <d v="2018-02-01T00:00:00"/>
    <s v="February"/>
    <x v="2"/>
    <n v="14230"/>
    <n v="0"/>
    <n v="14230"/>
    <n v="1.423E-2"/>
  </r>
  <r>
    <x v="11"/>
    <d v="2018-03-01T00:00:00"/>
    <s v="March"/>
    <x v="2"/>
    <n v="13110"/>
    <n v="0"/>
    <n v="13110"/>
    <n v="1.311E-2"/>
  </r>
  <r>
    <x v="11"/>
    <d v="2018-04-01T00:00:00"/>
    <s v="April"/>
    <x v="2"/>
    <n v="12915"/>
    <n v="0"/>
    <n v="12915"/>
    <n v="1.2914999999999999E-2"/>
  </r>
  <r>
    <x v="11"/>
    <d v="2018-05-01T00:00:00"/>
    <s v="May"/>
    <x v="2"/>
    <n v="12865"/>
    <n v="0"/>
    <n v="12865"/>
    <n v="1.2865E-2"/>
  </r>
  <r>
    <x v="11"/>
    <d v="2018-06-01T00:00:00"/>
    <s v="June"/>
    <x v="2"/>
    <n v="13910"/>
    <n v="0"/>
    <n v="13910"/>
    <n v="1.391E-2"/>
  </r>
  <r>
    <x v="11"/>
    <d v="2018-07-01T00:00:00"/>
    <s v="July"/>
    <x v="2"/>
    <n v="13970"/>
    <n v="0"/>
    <n v="13970"/>
    <n v="1.397E-2"/>
  </r>
  <r>
    <x v="11"/>
    <d v="2018-08-01T00:00:00"/>
    <s v="August"/>
    <x v="2"/>
    <n v="13200"/>
    <n v="0"/>
    <n v="13200"/>
    <n v="1.32E-2"/>
  </r>
  <r>
    <x v="11"/>
    <d v="2018-09-01T00:00:00"/>
    <s v="September"/>
    <x v="2"/>
    <n v="13420"/>
    <n v="0"/>
    <n v="13420"/>
    <n v="1.342E-2"/>
  </r>
  <r>
    <x v="11"/>
    <d v="2018-10-01T00:00:00"/>
    <s v="October"/>
    <x v="2"/>
    <n v="13550"/>
    <n v="0"/>
    <n v="13550"/>
    <n v="1.355E-2"/>
  </r>
  <r>
    <x v="11"/>
    <d v="2018-11-01T00:00:00"/>
    <s v="November"/>
    <x v="2"/>
    <n v="13700"/>
    <n v="0"/>
    <n v="13700"/>
    <n v="1.37E-2"/>
  </r>
  <r>
    <x v="11"/>
    <d v="2018-12-01T00:00:00"/>
    <s v="December"/>
    <x v="2"/>
    <n v="17125"/>
    <n v="0"/>
    <n v="17125"/>
    <n v="1.7125000000000001E-2"/>
  </r>
  <r>
    <x v="12"/>
    <d v="2018-01-01T00:00:00"/>
    <s v="January"/>
    <x v="2"/>
    <n v="156153"/>
    <n v="45"/>
    <n v="156198"/>
    <n v="0.156198"/>
  </r>
  <r>
    <x v="12"/>
    <d v="2018-02-01T00:00:00"/>
    <s v="February"/>
    <x v="2"/>
    <n v="788083"/>
    <n v="29"/>
    <n v="788112"/>
    <n v="0.78811200000000003"/>
  </r>
  <r>
    <x v="12"/>
    <d v="2018-03-01T00:00:00"/>
    <s v="March"/>
    <x v="2"/>
    <n v="166863"/>
    <n v="28"/>
    <n v="166891"/>
    <n v="0.16689100000000001"/>
  </r>
  <r>
    <x v="12"/>
    <d v="2018-04-01T00:00:00"/>
    <s v="April"/>
    <x v="2"/>
    <n v="196061"/>
    <n v="26"/>
    <n v="196087"/>
    <n v="0.19608700000000001"/>
  </r>
  <r>
    <x v="12"/>
    <d v="2018-05-01T00:00:00"/>
    <s v="May"/>
    <x v="2"/>
    <n v="193478"/>
    <n v="26"/>
    <n v="193504"/>
    <n v="0.19350400000000001"/>
  </r>
  <r>
    <x v="12"/>
    <d v="2018-06-01T00:00:00"/>
    <s v="June"/>
    <x v="2"/>
    <n v="165553"/>
    <n v="26"/>
    <n v="165579"/>
    <n v="0.165579"/>
  </r>
  <r>
    <x v="12"/>
    <d v="2018-07-01T00:00:00"/>
    <s v="July"/>
    <x v="2"/>
    <n v="161841"/>
    <n v="47"/>
    <n v="161888"/>
    <n v="0.161888"/>
  </r>
  <r>
    <x v="12"/>
    <d v="2018-08-01T00:00:00"/>
    <s v="August"/>
    <x v="2"/>
    <n v="169154"/>
    <n v="44"/>
    <n v="169198"/>
    <n v="0.16919799999999999"/>
  </r>
  <r>
    <x v="12"/>
    <d v="2018-09-01T00:00:00"/>
    <s v="September"/>
    <x v="2"/>
    <n v="167833"/>
    <n v="52"/>
    <n v="167885"/>
    <n v="0.16788500000000001"/>
  </r>
  <r>
    <x v="12"/>
    <d v="2018-10-01T00:00:00"/>
    <s v="October"/>
    <x v="2"/>
    <n v="193152"/>
    <n v="37"/>
    <n v="193189"/>
    <n v="0.193189"/>
  </r>
  <r>
    <x v="12"/>
    <d v="2018-11-01T00:00:00"/>
    <s v="November"/>
    <x v="2"/>
    <n v="295910"/>
    <n v="68"/>
    <n v="295978"/>
    <n v="0.29597800000000002"/>
  </r>
  <r>
    <x v="12"/>
    <d v="2018-12-01T00:00:00"/>
    <s v="December"/>
    <x v="2"/>
    <n v="198227"/>
    <n v="26"/>
    <n v="198253"/>
    <n v="0.19825300000000001"/>
  </r>
  <r>
    <x v="13"/>
    <d v="2018-01-01T00:00:00"/>
    <s v="January"/>
    <x v="2"/>
    <n v="71955"/>
    <n v="0"/>
    <n v="71955"/>
    <n v="7.1955000000000005E-2"/>
  </r>
  <r>
    <x v="13"/>
    <d v="2018-02-01T00:00:00"/>
    <s v="February"/>
    <x v="2"/>
    <n v="38599"/>
    <n v="0"/>
    <n v="38599"/>
    <n v="3.8599000000000001E-2"/>
  </r>
  <r>
    <x v="13"/>
    <d v="2018-03-01T00:00:00"/>
    <s v="March"/>
    <x v="2"/>
    <n v="20749"/>
    <n v="0"/>
    <n v="20749"/>
    <n v="2.0749E-2"/>
  </r>
  <r>
    <x v="13"/>
    <d v="2018-04-01T00:00:00"/>
    <s v="April"/>
    <x v="2"/>
    <n v="38483"/>
    <n v="0"/>
    <n v="38483"/>
    <n v="3.8483000000000003E-2"/>
  </r>
  <r>
    <x v="13"/>
    <d v="2018-05-01T00:00:00"/>
    <s v="May"/>
    <x v="2"/>
    <n v="26179"/>
    <n v="0"/>
    <n v="26179"/>
    <n v="2.6179000000000001E-2"/>
  </r>
  <r>
    <x v="13"/>
    <d v="2018-06-01T00:00:00"/>
    <s v="June"/>
    <x v="2"/>
    <n v="31667"/>
    <n v="0"/>
    <n v="31667"/>
    <n v="3.1667000000000001E-2"/>
  </r>
  <r>
    <x v="13"/>
    <d v="2018-07-01T00:00:00"/>
    <s v="July"/>
    <x v="2"/>
    <n v="27937"/>
    <n v="0"/>
    <n v="27937"/>
    <n v="2.7937E-2"/>
  </r>
  <r>
    <x v="13"/>
    <d v="2018-08-01T00:00:00"/>
    <s v="August"/>
    <x v="2"/>
    <n v="31861"/>
    <n v="0"/>
    <n v="31861"/>
    <n v="3.1861E-2"/>
  </r>
  <r>
    <x v="13"/>
    <d v="2018-09-01T00:00:00"/>
    <s v="September"/>
    <x v="2"/>
    <n v="23141"/>
    <n v="0"/>
    <n v="23141"/>
    <n v="2.3140999999999998E-2"/>
  </r>
  <r>
    <x v="13"/>
    <d v="2018-10-01T00:00:00"/>
    <s v="October"/>
    <x v="2"/>
    <n v="30740"/>
    <n v="0"/>
    <n v="30740"/>
    <n v="3.074E-2"/>
  </r>
  <r>
    <x v="13"/>
    <d v="2018-11-01T00:00:00"/>
    <s v="November"/>
    <x v="2"/>
    <n v="25197"/>
    <n v="0"/>
    <n v="25197"/>
    <n v="2.5197000000000001E-2"/>
  </r>
  <r>
    <x v="13"/>
    <d v="2018-12-01T00:00:00"/>
    <s v="December"/>
    <x v="2"/>
    <n v="31496"/>
    <n v="0"/>
    <n v="31496"/>
    <n v="3.1496000000000003E-2"/>
  </r>
  <r>
    <x v="14"/>
    <d v="2018-01-01T00:00:00"/>
    <s v="January"/>
    <x v="2"/>
    <n v="100000"/>
    <n v="0"/>
    <n v="100000"/>
    <n v="0.1"/>
  </r>
  <r>
    <x v="14"/>
    <d v="2018-02-01T00:00:00"/>
    <s v="February"/>
    <x v="2"/>
    <n v="1000000"/>
    <n v="0"/>
    <n v="1000000"/>
    <n v="1"/>
  </r>
  <r>
    <x v="14"/>
    <d v="2018-03-01T00:00:00"/>
    <s v="March"/>
    <x v="2"/>
    <n v="600000"/>
    <n v="0"/>
    <n v="600000"/>
    <n v="0.6"/>
  </r>
  <r>
    <x v="14"/>
    <d v="2018-04-01T00:00:00"/>
    <s v="April"/>
    <x v="2"/>
    <n v="200000"/>
    <n v="0"/>
    <n v="200000"/>
    <n v="0.2"/>
  </r>
  <r>
    <x v="14"/>
    <d v="2018-05-01T00:00:00"/>
    <s v="May"/>
    <x v="2"/>
    <n v="300000"/>
    <n v="0"/>
    <n v="300000"/>
    <n v="0.3"/>
  </r>
  <r>
    <x v="14"/>
    <d v="2018-06-01T00:00:00"/>
    <s v="June"/>
    <x v="2"/>
    <n v="500000"/>
    <n v="0"/>
    <n v="500000"/>
    <n v="0.5"/>
  </r>
  <r>
    <x v="14"/>
    <d v="2018-07-01T00:00:00"/>
    <s v="July"/>
    <x v="2"/>
    <n v="150000"/>
    <n v="0"/>
    <n v="150000"/>
    <n v="0.15"/>
  </r>
  <r>
    <x v="14"/>
    <d v="2018-08-01T00:00:00"/>
    <s v="August"/>
    <x v="2"/>
    <n v="50000"/>
    <n v="0"/>
    <n v="50000"/>
    <n v="0.05"/>
  </r>
  <r>
    <x v="14"/>
    <d v="2018-09-01T00:00:00"/>
    <s v="September"/>
    <x v="2"/>
    <n v="100000"/>
    <n v="0"/>
    <n v="100000"/>
    <n v="0.1"/>
  </r>
  <r>
    <x v="14"/>
    <d v="2018-10-01T00:00:00"/>
    <s v="October"/>
    <x v="2"/>
    <n v="300000"/>
    <n v="0"/>
    <n v="300000"/>
    <n v="0.3"/>
  </r>
  <r>
    <x v="14"/>
    <d v="2018-11-01T00:00:00"/>
    <s v="November"/>
    <x v="2"/>
    <n v="200000"/>
    <n v="0"/>
    <n v="200000"/>
    <n v="0.2"/>
  </r>
  <r>
    <x v="14"/>
    <d v="2018-12-01T00:00:00"/>
    <s v="December"/>
    <x v="2"/>
    <n v="400000"/>
    <n v="0"/>
    <n v="400000"/>
    <n v="0.4"/>
  </r>
  <r>
    <x v="15"/>
    <d v="2018-01-01T00:00:00"/>
    <s v="January"/>
    <x v="2"/>
    <n v="0"/>
    <n v="0"/>
    <n v="0"/>
    <n v="0"/>
  </r>
  <r>
    <x v="15"/>
    <d v="2018-02-01T00:00:00"/>
    <s v="February"/>
    <x v="2"/>
    <n v="0"/>
    <n v="0"/>
    <n v="0"/>
    <n v="0"/>
  </r>
  <r>
    <x v="15"/>
    <d v="2018-03-01T00:00:00"/>
    <s v="March"/>
    <x v="2"/>
    <n v="0"/>
    <n v="0"/>
    <n v="0"/>
    <n v="0"/>
  </r>
  <r>
    <x v="15"/>
    <d v="2018-04-01T00:00:00"/>
    <s v="April"/>
    <x v="2"/>
    <n v="0"/>
    <n v="0"/>
    <n v="0"/>
    <n v="0"/>
  </r>
  <r>
    <x v="15"/>
    <d v="2018-05-01T00:00:00"/>
    <s v="May"/>
    <x v="2"/>
    <n v="0"/>
    <n v="0"/>
    <n v="0"/>
    <n v="0"/>
  </r>
  <r>
    <x v="15"/>
    <d v="2018-06-01T00:00:00"/>
    <s v="June"/>
    <x v="2"/>
    <n v="0"/>
    <n v="0"/>
    <n v="0"/>
    <n v="0"/>
  </r>
  <r>
    <x v="15"/>
    <d v="2018-07-01T00:00:00"/>
    <s v="July"/>
    <x v="2"/>
    <n v="0"/>
    <n v="0"/>
    <n v="0"/>
    <n v="0"/>
  </r>
  <r>
    <x v="15"/>
    <d v="2018-08-01T00:00:00"/>
    <s v="August"/>
    <x v="2"/>
    <n v="0"/>
    <n v="0"/>
    <n v="0"/>
    <n v="0"/>
  </r>
  <r>
    <x v="15"/>
    <d v="2018-09-01T00:00:00"/>
    <s v="September"/>
    <x v="2"/>
    <n v="0"/>
    <n v="0"/>
    <n v="0"/>
    <n v="0"/>
  </r>
  <r>
    <x v="15"/>
    <d v="2018-10-01T00:00:00"/>
    <s v="October"/>
    <x v="2"/>
    <n v="0"/>
    <n v="0"/>
    <n v="0"/>
    <n v="0"/>
  </r>
  <r>
    <x v="15"/>
    <d v="2018-11-01T00:00:00"/>
    <s v="November"/>
    <x v="2"/>
    <n v="0"/>
    <n v="0"/>
    <n v="0"/>
    <n v="0"/>
  </r>
  <r>
    <x v="15"/>
    <d v="2018-12-01T00:00:00"/>
    <s v="December"/>
    <x v="2"/>
    <n v="0"/>
    <n v="0"/>
    <n v="0"/>
    <n v="0"/>
  </r>
  <r>
    <x v="16"/>
    <d v="2018-01-01T00:00:00"/>
    <s v="January"/>
    <x v="2"/>
    <n v="228812"/>
    <n v="35"/>
    <n v="228847"/>
    <n v="0.22884699999999999"/>
  </r>
  <r>
    <x v="16"/>
    <d v="2018-02-01T00:00:00"/>
    <s v="February"/>
    <x v="2"/>
    <n v="286258"/>
    <n v="15"/>
    <n v="286273"/>
    <n v="0.286273"/>
  </r>
  <r>
    <x v="16"/>
    <d v="2018-03-01T00:00:00"/>
    <s v="March"/>
    <x v="2"/>
    <n v="184508"/>
    <n v="14"/>
    <n v="184522"/>
    <n v="0.18452199999999999"/>
  </r>
  <r>
    <x v="16"/>
    <d v="2018-04-01T00:00:00"/>
    <s v="April"/>
    <x v="2"/>
    <n v="174592"/>
    <n v="15"/>
    <n v="174607"/>
    <n v="0.17460700000000001"/>
  </r>
  <r>
    <x v="16"/>
    <d v="2018-05-01T00:00:00"/>
    <s v="May"/>
    <x v="2"/>
    <n v="183697"/>
    <n v="19"/>
    <n v="183716"/>
    <n v="0.18371599999999999"/>
  </r>
  <r>
    <x v="16"/>
    <d v="2018-06-01T00:00:00"/>
    <s v="June"/>
    <x v="2"/>
    <n v="180010"/>
    <n v="15"/>
    <n v="180025"/>
    <n v="0.18002499999999999"/>
  </r>
  <r>
    <x v="16"/>
    <d v="2018-07-01T00:00:00"/>
    <s v="July"/>
    <x v="2"/>
    <n v="93450"/>
    <n v="17"/>
    <n v="93467"/>
    <n v="9.3466999999999995E-2"/>
  </r>
  <r>
    <x v="16"/>
    <d v="2018-08-01T00:00:00"/>
    <s v="August"/>
    <x v="2"/>
    <n v="118010"/>
    <n v="22"/>
    <n v="118032"/>
    <n v="0.118032"/>
  </r>
  <r>
    <x v="16"/>
    <d v="2018-09-01T00:00:00"/>
    <s v="September"/>
    <x v="2"/>
    <n v="118449"/>
    <n v="22"/>
    <n v="118471"/>
    <n v="0.11847100000000001"/>
  </r>
  <r>
    <x v="16"/>
    <d v="2018-10-01T00:00:00"/>
    <s v="October"/>
    <x v="2"/>
    <n v="201050"/>
    <n v="8"/>
    <n v="201058"/>
    <n v="0.20105799999999999"/>
  </r>
  <r>
    <x v="16"/>
    <d v="2018-11-01T00:00:00"/>
    <s v="November"/>
    <x v="2"/>
    <n v="121452"/>
    <n v="30"/>
    <n v="121482"/>
    <n v="0.12148200000000001"/>
  </r>
  <r>
    <x v="16"/>
    <d v="2018-12-01T00:00:00"/>
    <s v="December"/>
    <x v="2"/>
    <n v="198637"/>
    <n v="10"/>
    <n v="198647"/>
    <n v="0.19864699999999999"/>
  </r>
  <r>
    <x v="17"/>
    <d v="2018-01-01T00:00:00"/>
    <s v="January"/>
    <x v="2"/>
    <n v="36205"/>
    <n v="0"/>
    <n v="36205"/>
    <n v="3.6205000000000001E-2"/>
  </r>
  <r>
    <x v="17"/>
    <d v="2018-02-01T00:00:00"/>
    <s v="February"/>
    <x v="2"/>
    <n v="9971"/>
    <n v="0"/>
    <n v="9971"/>
    <n v="9.9710000000000007E-3"/>
  </r>
  <r>
    <x v="17"/>
    <d v="2018-03-01T00:00:00"/>
    <s v="March"/>
    <x v="2"/>
    <n v="9677"/>
    <n v="0"/>
    <n v="9677"/>
    <n v="9.6769999999999998E-3"/>
  </r>
  <r>
    <x v="17"/>
    <d v="2018-04-01T00:00:00"/>
    <s v="April"/>
    <x v="2"/>
    <n v="9779"/>
    <n v="0"/>
    <n v="9779"/>
    <n v="9.7789999999999995E-3"/>
  </r>
  <r>
    <x v="17"/>
    <d v="2018-05-01T00:00:00"/>
    <s v="May"/>
    <x v="2"/>
    <n v="10241"/>
    <n v="0"/>
    <n v="10241"/>
    <n v="1.0241E-2"/>
  </r>
  <r>
    <x v="17"/>
    <d v="2018-06-01T00:00:00"/>
    <s v="June"/>
    <x v="2"/>
    <n v="9066"/>
    <n v="0"/>
    <n v="9066"/>
    <n v="9.0659999999999994E-3"/>
  </r>
  <r>
    <x v="17"/>
    <d v="2018-07-01T00:00:00"/>
    <s v="July"/>
    <x v="2"/>
    <n v="9668"/>
    <n v="0"/>
    <n v="9668"/>
    <n v="9.6679999999999995E-3"/>
  </r>
  <r>
    <x v="17"/>
    <d v="2018-08-01T00:00:00"/>
    <s v="August"/>
    <x v="2"/>
    <n v="10135"/>
    <n v="0"/>
    <n v="10135"/>
    <n v="1.0135E-2"/>
  </r>
  <r>
    <x v="17"/>
    <d v="2018-09-01T00:00:00"/>
    <s v="September"/>
    <x v="2"/>
    <n v="21365"/>
    <n v="0"/>
    <n v="21365"/>
    <n v="2.1364999999999999E-2"/>
  </r>
  <r>
    <x v="17"/>
    <d v="2018-10-01T00:00:00"/>
    <s v="October"/>
    <x v="2"/>
    <n v="22332"/>
    <n v="0"/>
    <n v="22332"/>
    <n v="2.2332000000000001E-2"/>
  </r>
  <r>
    <x v="17"/>
    <d v="2018-11-01T00:00:00"/>
    <s v="November"/>
    <x v="2"/>
    <n v="5422"/>
    <n v="0"/>
    <n v="5422"/>
    <n v="5.4219999999999997E-3"/>
  </r>
  <r>
    <x v="17"/>
    <d v="2018-12-01T00:00:00"/>
    <s v="December"/>
    <x v="2"/>
    <n v="6777"/>
    <n v="0"/>
    <n v="6777"/>
    <n v="6.777E-3"/>
  </r>
  <r>
    <x v="18"/>
    <d v="2018-01-01T00:00:00"/>
    <s v="January"/>
    <x v="2"/>
    <n v="480241"/>
    <n v="0"/>
    <n v="480241"/>
    <n v="0.48024099999999997"/>
  </r>
  <r>
    <x v="18"/>
    <d v="2018-02-01T00:00:00"/>
    <s v="February"/>
    <x v="2"/>
    <n v="335447"/>
    <n v="0"/>
    <n v="335447"/>
    <n v="0.335447"/>
  </r>
  <r>
    <x v="18"/>
    <d v="2018-03-01T00:00:00"/>
    <s v="March"/>
    <x v="2"/>
    <n v="328099"/>
    <n v="0"/>
    <n v="328099"/>
    <n v="0.32809899999999997"/>
  </r>
  <r>
    <x v="18"/>
    <d v="2018-04-01T00:00:00"/>
    <s v="April"/>
    <x v="2"/>
    <n v="368645"/>
    <n v="0"/>
    <n v="368645"/>
    <n v="0.368645"/>
  </r>
  <r>
    <x v="18"/>
    <d v="2018-05-01T00:00:00"/>
    <s v="May"/>
    <x v="2"/>
    <n v="342650"/>
    <n v="0"/>
    <n v="342650"/>
    <n v="0.34265000000000001"/>
  </r>
  <r>
    <x v="18"/>
    <d v="2018-06-01T00:00:00"/>
    <s v="June"/>
    <x v="2"/>
    <n v="355197"/>
    <n v="0"/>
    <n v="355197"/>
    <n v="0.35519699999999998"/>
  </r>
  <r>
    <x v="18"/>
    <d v="2018-07-01T00:00:00"/>
    <s v="July"/>
    <x v="2"/>
    <n v="335356"/>
    <n v="0"/>
    <n v="335356"/>
    <n v="0.33535599999999999"/>
  </r>
  <r>
    <x v="18"/>
    <d v="2018-08-01T00:00:00"/>
    <s v="August"/>
    <x v="2"/>
    <n v="313910"/>
    <n v="2"/>
    <n v="313912"/>
    <n v="0.31391200000000002"/>
  </r>
  <r>
    <x v="18"/>
    <d v="2018-09-01T00:00:00"/>
    <s v="September"/>
    <x v="2"/>
    <n v="293859"/>
    <n v="0"/>
    <n v="293859"/>
    <n v="0.29385899999999998"/>
  </r>
  <r>
    <x v="18"/>
    <d v="2018-10-01T00:00:00"/>
    <s v="October"/>
    <x v="2"/>
    <n v="373291"/>
    <n v="0"/>
    <n v="373291"/>
    <n v="0.37329099999999998"/>
  </r>
  <r>
    <x v="18"/>
    <d v="2018-11-01T00:00:00"/>
    <s v="November"/>
    <x v="2"/>
    <n v="289169"/>
    <n v="0"/>
    <n v="289169"/>
    <n v="0.28916900000000001"/>
  </r>
  <r>
    <x v="18"/>
    <d v="2018-12-01T00:00:00"/>
    <s v="December"/>
    <x v="2"/>
    <n v="361461"/>
    <n v="0"/>
    <n v="361461"/>
    <n v="0.36146099999999998"/>
  </r>
  <r>
    <x v="19"/>
    <d v="2018-01-01T00:00:00"/>
    <s v="January"/>
    <x v="2"/>
    <n v="2495"/>
    <n v="1"/>
    <n v="2496"/>
    <n v="2.496E-3"/>
  </r>
  <r>
    <x v="19"/>
    <d v="2018-02-01T00:00:00"/>
    <s v="February"/>
    <x v="2"/>
    <n v="7152"/>
    <n v="0"/>
    <n v="7152"/>
    <n v="7.1520000000000004E-3"/>
  </r>
  <r>
    <x v="19"/>
    <d v="2018-03-01T00:00:00"/>
    <s v="March"/>
    <x v="2"/>
    <n v="2903"/>
    <n v="0"/>
    <n v="2903"/>
    <n v="2.9030000000000002E-3"/>
  </r>
  <r>
    <x v="19"/>
    <d v="2018-04-01T00:00:00"/>
    <s v="April"/>
    <x v="2"/>
    <n v="3550"/>
    <n v="0"/>
    <n v="3550"/>
    <n v="3.5500000000000002E-3"/>
  </r>
  <r>
    <x v="19"/>
    <d v="2018-05-01T00:00:00"/>
    <s v="May"/>
    <x v="2"/>
    <n v="5360"/>
    <n v="0"/>
    <n v="5360"/>
    <n v="5.3600000000000002E-3"/>
  </r>
  <r>
    <x v="19"/>
    <d v="2018-06-01T00:00:00"/>
    <s v="June"/>
    <x v="2"/>
    <n v="1761"/>
    <n v="0"/>
    <n v="1761"/>
    <n v="1.761E-3"/>
  </r>
  <r>
    <x v="19"/>
    <d v="2018-07-01T00:00:00"/>
    <s v="July"/>
    <x v="2"/>
    <n v="5882"/>
    <n v="1"/>
    <n v="5883"/>
    <n v="5.8830000000000002E-3"/>
  </r>
  <r>
    <x v="19"/>
    <d v="2018-08-01T00:00:00"/>
    <s v="August"/>
    <x v="2"/>
    <n v="10525"/>
    <n v="0"/>
    <n v="10525"/>
    <n v="1.0525E-2"/>
  </r>
  <r>
    <x v="19"/>
    <d v="2018-09-01T00:00:00"/>
    <s v="September"/>
    <x v="2"/>
    <n v="475"/>
    <n v="0"/>
    <n v="475"/>
    <n v="4.75E-4"/>
  </r>
  <r>
    <x v="19"/>
    <d v="2018-10-01T00:00:00"/>
    <s v="October"/>
    <x v="2"/>
    <n v="490"/>
    <n v="0"/>
    <n v="490"/>
    <n v="4.8999999999999998E-4"/>
  </r>
  <r>
    <x v="19"/>
    <d v="2018-11-01T00:00:00"/>
    <s v="November"/>
    <x v="2"/>
    <n v="475"/>
    <n v="0"/>
    <n v="475"/>
    <n v="4.75E-4"/>
  </r>
  <r>
    <x v="19"/>
    <d v="2018-12-01T00:00:00"/>
    <s v="December"/>
    <x v="2"/>
    <n v="355"/>
    <n v="0"/>
    <n v="355"/>
    <n v="3.5500000000000001E-4"/>
  </r>
  <r>
    <x v="20"/>
    <d v="2018-01-01T00:00:00"/>
    <s v="January"/>
    <x v="2"/>
    <n v="2670"/>
    <n v="0"/>
    <n v="2670"/>
    <n v="2.6700000000000001E-3"/>
  </r>
  <r>
    <x v="20"/>
    <d v="2018-02-01T00:00:00"/>
    <s v="February"/>
    <x v="2"/>
    <n v="2695"/>
    <n v="0"/>
    <n v="2695"/>
    <n v="2.6949999999999999E-3"/>
  </r>
  <r>
    <x v="20"/>
    <d v="2018-03-01T00:00:00"/>
    <s v="March"/>
    <x v="2"/>
    <n v="2325"/>
    <n v="0"/>
    <n v="2325"/>
    <n v="2.3249999999999998E-3"/>
  </r>
  <r>
    <x v="20"/>
    <d v="2018-04-01T00:00:00"/>
    <s v="April"/>
    <x v="2"/>
    <n v="1940"/>
    <n v="0"/>
    <n v="1940"/>
    <n v="1.9400000000000001E-3"/>
  </r>
  <r>
    <x v="20"/>
    <d v="2018-05-01T00:00:00"/>
    <s v="May"/>
    <x v="2"/>
    <n v="1499"/>
    <n v="0"/>
    <n v="1499"/>
    <n v="1.4989999999999999E-3"/>
  </r>
  <r>
    <x v="20"/>
    <d v="2018-06-01T00:00:00"/>
    <s v="June"/>
    <x v="2"/>
    <n v="1580"/>
    <n v="0"/>
    <n v="1580"/>
    <n v="1.58E-3"/>
  </r>
  <r>
    <x v="20"/>
    <d v="2018-07-01T00:00:00"/>
    <s v="July"/>
    <x v="2"/>
    <n v="1580"/>
    <n v="0"/>
    <n v="1580"/>
    <n v="1.58E-3"/>
  </r>
  <r>
    <x v="20"/>
    <d v="2018-08-01T00:00:00"/>
    <s v="August"/>
    <x v="2"/>
    <n v="1595"/>
    <n v="0"/>
    <n v="1595"/>
    <n v="1.5950000000000001E-3"/>
  </r>
  <r>
    <x v="20"/>
    <d v="2018-09-01T00:00:00"/>
    <s v="September"/>
    <x v="2"/>
    <n v="1475"/>
    <n v="0"/>
    <n v="1475"/>
    <n v="1.475E-3"/>
  </r>
  <r>
    <x v="20"/>
    <d v="2018-10-01T00:00:00"/>
    <s v="October"/>
    <x v="2"/>
    <n v="1545"/>
    <n v="0"/>
    <n v="1545"/>
    <n v="1.5449999999999999E-3"/>
  </r>
  <r>
    <x v="20"/>
    <d v="2018-11-01T00:00:00"/>
    <s v="November"/>
    <x v="2"/>
    <n v="1655"/>
    <n v="0"/>
    <n v="1655"/>
    <n v="1.655E-3"/>
  </r>
  <r>
    <x v="20"/>
    <d v="2018-12-01T00:00:00"/>
    <s v="December"/>
    <x v="2"/>
    <n v="1695"/>
    <n v="0"/>
    <n v="1695"/>
    <n v="1.6949999999999999E-3"/>
  </r>
  <r>
    <x v="21"/>
    <d v="2018-01-01T00:00:00"/>
    <s v="January"/>
    <x v="2"/>
    <n v="2238074"/>
    <n v="0"/>
    <n v="2238074"/>
    <n v="2.2380740000000001"/>
  </r>
  <r>
    <x v="21"/>
    <d v="2018-02-01T00:00:00"/>
    <s v="February"/>
    <x v="2"/>
    <n v="1021787"/>
    <n v="0"/>
    <n v="1021787"/>
    <n v="1.021787"/>
  </r>
  <r>
    <x v="21"/>
    <d v="2018-03-01T00:00:00"/>
    <s v="March"/>
    <x v="2"/>
    <n v="1022669"/>
    <n v="0"/>
    <n v="1022669"/>
    <n v="1.0226690000000001"/>
  </r>
  <r>
    <x v="21"/>
    <d v="2018-04-01T00:00:00"/>
    <s v="April"/>
    <x v="2"/>
    <n v="833874"/>
    <n v="0"/>
    <n v="833874"/>
    <n v="0.833874"/>
  </r>
  <r>
    <x v="21"/>
    <d v="2018-05-01T00:00:00"/>
    <s v="May"/>
    <x v="2"/>
    <n v="1021952"/>
    <n v="0"/>
    <n v="1021952"/>
    <n v="1.021952"/>
  </r>
  <r>
    <x v="21"/>
    <d v="2018-06-01T00:00:00"/>
    <s v="June"/>
    <x v="2"/>
    <n v="320886"/>
    <n v="0"/>
    <n v="320886"/>
    <n v="0.320886"/>
  </r>
  <r>
    <x v="21"/>
    <d v="2018-07-01T00:00:00"/>
    <s v="July"/>
    <x v="2"/>
    <n v="937720"/>
    <n v="0"/>
    <n v="937720"/>
    <n v="0.93772"/>
  </r>
  <r>
    <x v="21"/>
    <d v="2018-08-01T00:00:00"/>
    <s v="August"/>
    <x v="2"/>
    <n v="320952"/>
    <n v="0"/>
    <n v="320952"/>
    <n v="0.32095200000000002"/>
  </r>
  <r>
    <x v="21"/>
    <d v="2018-09-01T00:00:00"/>
    <s v="September"/>
    <x v="2"/>
    <n v="818693"/>
    <n v="0"/>
    <n v="818693"/>
    <n v="0.818693"/>
  </r>
  <r>
    <x v="21"/>
    <d v="2018-10-01T00:00:00"/>
    <s v="October"/>
    <x v="2"/>
    <n v="506563"/>
    <n v="0"/>
    <n v="506563"/>
    <n v="0.50656299999999999"/>
  </r>
  <r>
    <x v="21"/>
    <d v="2018-11-01T00:00:00"/>
    <s v="November"/>
    <x v="2"/>
    <n v="840933"/>
    <n v="0"/>
    <n v="840933"/>
    <n v="0.84093300000000004"/>
  </r>
  <r>
    <x v="21"/>
    <d v="2018-12-01T00:00:00"/>
    <s v="December"/>
    <x v="2"/>
    <n v="950128"/>
    <n v="0"/>
    <n v="950128"/>
    <n v="0.95012799999999997"/>
  </r>
  <r>
    <x v="22"/>
    <d v="2018-01-01T00:00:00"/>
    <s v="January"/>
    <x v="2"/>
    <n v="0"/>
    <n v="0"/>
    <n v="0"/>
    <n v="0"/>
  </r>
  <r>
    <x v="22"/>
    <d v="2018-02-01T00:00:00"/>
    <s v="February"/>
    <x v="2"/>
    <n v="0"/>
    <n v="0"/>
    <n v="0"/>
    <n v="0"/>
  </r>
  <r>
    <x v="22"/>
    <d v="2018-03-01T00:00:00"/>
    <s v="March"/>
    <x v="2"/>
    <n v="0"/>
    <n v="0"/>
    <n v="0"/>
    <n v="0"/>
  </r>
  <r>
    <x v="22"/>
    <d v="2018-04-01T00:00:00"/>
    <s v="April"/>
    <x v="2"/>
    <n v="0"/>
    <n v="0"/>
    <n v="0"/>
    <n v="0"/>
  </r>
  <r>
    <x v="22"/>
    <d v="2018-05-01T00:00:00"/>
    <s v="May"/>
    <x v="2"/>
    <n v="0"/>
    <n v="0"/>
    <n v="0"/>
    <n v="0"/>
  </r>
  <r>
    <x v="22"/>
    <d v="2018-06-01T00:00:00"/>
    <s v="June"/>
    <x v="2"/>
    <n v="0"/>
    <n v="0"/>
    <n v="0"/>
    <n v="0"/>
  </r>
  <r>
    <x v="22"/>
    <d v="2018-07-01T00:00:00"/>
    <s v="July"/>
    <x v="2"/>
    <n v="0"/>
    <n v="0"/>
    <n v="0"/>
    <n v="0"/>
  </r>
  <r>
    <x v="22"/>
    <d v="2018-08-01T00:00:00"/>
    <s v="August"/>
    <x v="2"/>
    <n v="0"/>
    <n v="0"/>
    <n v="0"/>
    <n v="0"/>
  </r>
  <r>
    <x v="22"/>
    <d v="2018-09-01T00:00:00"/>
    <s v="September"/>
    <x v="2"/>
    <n v="0"/>
    <n v="0"/>
    <n v="0"/>
    <n v="0"/>
  </r>
  <r>
    <x v="22"/>
    <d v="2018-10-01T00:00:00"/>
    <s v="October"/>
    <x v="2"/>
    <n v="0"/>
    <n v="0"/>
    <n v="0"/>
    <n v="0"/>
  </r>
  <r>
    <x v="22"/>
    <d v="2018-11-01T00:00:00"/>
    <s v="November"/>
    <x v="2"/>
    <n v="0"/>
    <n v="0"/>
    <n v="0"/>
    <n v="0"/>
  </r>
  <r>
    <x v="22"/>
    <d v="2018-12-01T00:00:00"/>
    <s v="December"/>
    <x v="2"/>
    <n v="0"/>
    <n v="0"/>
    <n v="0"/>
    <n v="0"/>
  </r>
  <r>
    <x v="23"/>
    <d v="2018-01-01T00:00:00"/>
    <s v="January"/>
    <x v="2"/>
    <n v="254000"/>
    <n v="0"/>
    <n v="254000"/>
    <n v="0.254"/>
  </r>
  <r>
    <x v="23"/>
    <d v="2018-02-01T00:00:00"/>
    <s v="February"/>
    <x v="2"/>
    <n v="540000"/>
    <n v="0"/>
    <n v="540000"/>
    <n v="0.54"/>
  </r>
  <r>
    <x v="23"/>
    <d v="2018-03-01T00:00:00"/>
    <s v="March"/>
    <x v="2"/>
    <n v="158500"/>
    <n v="0"/>
    <n v="158500"/>
    <n v="0.1585"/>
  </r>
  <r>
    <x v="23"/>
    <d v="2018-04-01T00:00:00"/>
    <s v="April"/>
    <x v="2"/>
    <n v="162500"/>
    <n v="0"/>
    <n v="162500"/>
    <n v="0.16250000000000001"/>
  </r>
  <r>
    <x v="23"/>
    <d v="2018-05-01T00:00:00"/>
    <s v="May"/>
    <x v="2"/>
    <n v="157000"/>
    <n v="0"/>
    <n v="157000"/>
    <n v="0.157"/>
  </r>
  <r>
    <x v="23"/>
    <d v="2018-06-01T00:00:00"/>
    <s v="June"/>
    <x v="2"/>
    <n v="93500"/>
    <n v="0"/>
    <n v="93500"/>
    <n v="9.35E-2"/>
  </r>
  <r>
    <x v="23"/>
    <d v="2018-07-01T00:00:00"/>
    <s v="July"/>
    <x v="2"/>
    <n v="108600"/>
    <n v="0"/>
    <n v="108600"/>
    <n v="0.1086"/>
  </r>
  <r>
    <x v="23"/>
    <d v="2018-08-01T00:00:00"/>
    <s v="August"/>
    <x v="2"/>
    <n v="205000"/>
    <n v="0"/>
    <n v="205000"/>
    <n v="0.20499999999999999"/>
  </r>
  <r>
    <x v="23"/>
    <d v="2018-09-01T00:00:00"/>
    <s v="September"/>
    <x v="2"/>
    <n v="125000"/>
    <n v="0"/>
    <n v="125000"/>
    <n v="0.125"/>
  </r>
  <r>
    <x v="23"/>
    <d v="2018-10-01T00:00:00"/>
    <s v="October"/>
    <x v="2"/>
    <n v="171800"/>
    <n v="0"/>
    <n v="171800"/>
    <n v="0.17180000000000001"/>
  </r>
  <r>
    <x v="23"/>
    <d v="2018-11-01T00:00:00"/>
    <s v="November"/>
    <x v="2"/>
    <n v="160000"/>
    <n v="0"/>
    <n v="160000"/>
    <n v="0.16"/>
  </r>
  <r>
    <x v="23"/>
    <d v="2018-12-01T00:00:00"/>
    <s v="December"/>
    <x v="2"/>
    <n v="134000"/>
    <n v="0"/>
    <n v="134000"/>
    <n v="0.13400000000000001"/>
  </r>
  <r>
    <x v="24"/>
    <d v="2018-01-01T00:00:00"/>
    <s v="January"/>
    <x v="2"/>
    <n v="253000"/>
    <n v="0"/>
    <n v="253000"/>
    <n v="0.253"/>
  </r>
  <r>
    <x v="24"/>
    <d v="2018-02-01T00:00:00"/>
    <s v="February"/>
    <x v="2"/>
    <n v="44000"/>
    <n v="0"/>
    <n v="44000"/>
    <n v="4.3999999999999997E-2"/>
  </r>
  <r>
    <x v="24"/>
    <d v="2018-03-01T00:00:00"/>
    <s v="March"/>
    <x v="2"/>
    <n v="164800"/>
    <n v="0"/>
    <n v="164800"/>
    <n v="0.1648"/>
  </r>
  <r>
    <x v="24"/>
    <d v="2018-04-01T00:00:00"/>
    <s v="April"/>
    <x v="2"/>
    <n v="115000"/>
    <n v="0"/>
    <n v="115000"/>
    <n v="0.115"/>
  </r>
  <r>
    <x v="24"/>
    <d v="2018-05-01T00:00:00"/>
    <s v="May"/>
    <x v="2"/>
    <n v="165200"/>
    <n v="0"/>
    <n v="165200"/>
    <n v="0.16520000000000001"/>
  </r>
  <r>
    <x v="24"/>
    <d v="2018-06-01T00:00:00"/>
    <s v="June"/>
    <x v="2"/>
    <n v="104300"/>
    <n v="0"/>
    <n v="104300"/>
    <n v="0.1043"/>
  </r>
  <r>
    <x v="24"/>
    <d v="2018-07-01T00:00:00"/>
    <s v="July"/>
    <x v="2"/>
    <n v="54000"/>
    <n v="0"/>
    <n v="54000"/>
    <n v="5.3999999999999999E-2"/>
  </r>
  <r>
    <x v="24"/>
    <d v="2018-08-01T00:00:00"/>
    <s v="August"/>
    <x v="2"/>
    <n v="100000"/>
    <n v="0"/>
    <n v="100000"/>
    <n v="0.1"/>
  </r>
  <r>
    <x v="24"/>
    <d v="2018-09-01T00:00:00"/>
    <s v="September"/>
    <x v="2"/>
    <n v="55000"/>
    <n v="0"/>
    <n v="55000"/>
    <n v="5.5E-2"/>
  </r>
  <r>
    <x v="24"/>
    <d v="2018-10-01T00:00:00"/>
    <s v="October"/>
    <x v="2"/>
    <n v="43000"/>
    <n v="0"/>
    <n v="43000"/>
    <n v="4.2999999999999997E-2"/>
  </r>
  <r>
    <x v="24"/>
    <d v="2018-11-01T00:00:00"/>
    <s v="November"/>
    <x v="2"/>
    <n v="135000"/>
    <n v="0"/>
    <n v="135000"/>
    <n v="0.13500000000000001"/>
  </r>
  <r>
    <x v="24"/>
    <d v="2018-12-01T00:00:00"/>
    <s v="December"/>
    <x v="2"/>
    <n v="50000"/>
    <n v="0"/>
    <n v="50000"/>
    <n v="0.05"/>
  </r>
  <r>
    <x v="25"/>
    <d v="2018-01-01T00:00:00"/>
    <s v="January"/>
    <x v="2"/>
    <n v="0"/>
    <n v="0"/>
    <n v="0"/>
    <n v="0"/>
  </r>
  <r>
    <x v="25"/>
    <d v="2018-02-01T00:00:00"/>
    <s v="February"/>
    <x v="2"/>
    <n v="0"/>
    <n v="0"/>
    <n v="0"/>
    <n v="0"/>
  </r>
  <r>
    <x v="25"/>
    <d v="2018-03-01T00:00:00"/>
    <s v="March"/>
    <x v="2"/>
    <n v="0"/>
    <n v="0"/>
    <n v="0"/>
    <n v="0"/>
  </r>
  <r>
    <x v="25"/>
    <d v="2018-04-01T00:00:00"/>
    <s v="April"/>
    <x v="2"/>
    <n v="0"/>
    <n v="0"/>
    <n v="0"/>
    <n v="0"/>
  </r>
  <r>
    <x v="25"/>
    <d v="2018-05-01T00:00:00"/>
    <s v="May"/>
    <x v="2"/>
    <n v="0"/>
    <n v="0"/>
    <n v="0"/>
    <n v="0"/>
  </r>
  <r>
    <x v="25"/>
    <d v="2018-06-01T00:00:00"/>
    <s v="June"/>
    <x v="2"/>
    <n v="0"/>
    <n v="0"/>
    <n v="0"/>
    <n v="0"/>
  </r>
  <r>
    <x v="25"/>
    <d v="2018-07-01T00:00:00"/>
    <s v="July"/>
    <x v="2"/>
    <n v="0"/>
    <n v="0"/>
    <n v="0"/>
    <n v="0"/>
  </r>
  <r>
    <x v="25"/>
    <d v="2018-08-01T00:00:00"/>
    <s v="August"/>
    <x v="2"/>
    <n v="0"/>
    <n v="0"/>
    <n v="0"/>
    <n v="0"/>
  </r>
  <r>
    <x v="25"/>
    <d v="2018-09-01T00:00:00"/>
    <s v="September"/>
    <x v="2"/>
    <n v="0"/>
    <n v="0"/>
    <n v="0"/>
    <n v="0"/>
  </r>
  <r>
    <x v="25"/>
    <d v="2018-10-01T00:00:00"/>
    <s v="October"/>
    <x v="2"/>
    <n v="0"/>
    <n v="0"/>
    <n v="0"/>
    <n v="0"/>
  </r>
  <r>
    <x v="25"/>
    <d v="2018-11-01T00:00:00"/>
    <s v="November"/>
    <x v="2"/>
    <n v="0"/>
    <n v="0"/>
    <n v="0"/>
    <n v="0"/>
  </r>
  <r>
    <x v="25"/>
    <d v="2018-12-01T00:00:00"/>
    <s v="December"/>
    <x v="2"/>
    <n v="0"/>
    <n v="0"/>
    <n v="0"/>
    <n v="0"/>
  </r>
  <r>
    <x v="26"/>
    <d v="2018-01-01T00:00:00"/>
    <s v="January"/>
    <x v="2"/>
    <n v="0"/>
    <n v="0"/>
    <n v="0"/>
    <n v="0"/>
  </r>
  <r>
    <x v="26"/>
    <d v="2018-02-01T00:00:00"/>
    <s v="February"/>
    <x v="2"/>
    <n v="0"/>
    <n v="0"/>
    <n v="0"/>
    <n v="0"/>
  </r>
  <r>
    <x v="26"/>
    <d v="2018-03-01T00:00:00"/>
    <s v="March"/>
    <x v="2"/>
    <n v="0"/>
    <n v="0"/>
    <n v="0"/>
    <n v="0"/>
  </r>
  <r>
    <x v="26"/>
    <d v="2018-04-01T00:00:00"/>
    <s v="April"/>
    <x v="2"/>
    <n v="0"/>
    <n v="0"/>
    <n v="0"/>
    <n v="0"/>
  </r>
  <r>
    <x v="26"/>
    <d v="2018-05-01T00:00:00"/>
    <s v="May"/>
    <x v="2"/>
    <n v="0"/>
    <n v="0"/>
    <n v="0"/>
    <n v="0"/>
  </r>
  <r>
    <x v="26"/>
    <d v="2018-06-01T00:00:00"/>
    <s v="June"/>
    <x v="2"/>
    <n v="0"/>
    <n v="0"/>
    <n v="0"/>
    <n v="0"/>
  </r>
  <r>
    <x v="26"/>
    <d v="2018-07-01T00:00:00"/>
    <s v="July"/>
    <x v="2"/>
    <n v="0"/>
    <n v="0"/>
    <n v="0"/>
    <n v="0"/>
  </r>
  <r>
    <x v="26"/>
    <d v="2018-08-01T00:00:00"/>
    <s v="August"/>
    <x v="2"/>
    <n v="0"/>
    <n v="0"/>
    <n v="0"/>
    <n v="0"/>
  </r>
  <r>
    <x v="26"/>
    <d v="2018-09-01T00:00:00"/>
    <s v="September"/>
    <x v="2"/>
    <n v="0"/>
    <n v="0"/>
    <n v="0"/>
    <n v="0"/>
  </r>
  <r>
    <x v="26"/>
    <d v="2018-10-01T00:00:00"/>
    <s v="October"/>
    <x v="2"/>
    <n v="0"/>
    <n v="0"/>
    <n v="0"/>
    <n v="0"/>
  </r>
  <r>
    <x v="26"/>
    <d v="2018-11-01T00:00:00"/>
    <s v="November"/>
    <x v="2"/>
    <n v="0"/>
    <n v="0"/>
    <n v="0"/>
    <n v="0"/>
  </r>
  <r>
    <x v="26"/>
    <d v="2018-12-01T00:00:00"/>
    <s v="December"/>
    <x v="2"/>
    <n v="0"/>
    <n v="0"/>
    <n v="0"/>
    <n v="0"/>
  </r>
  <r>
    <x v="27"/>
    <d v="2018-01-01T00:00:00"/>
    <s v="January"/>
    <x v="2"/>
    <n v="28131"/>
    <n v="0"/>
    <n v="28131"/>
    <n v="2.8131E-2"/>
  </r>
  <r>
    <x v="27"/>
    <d v="2018-02-01T00:00:00"/>
    <s v="February"/>
    <x v="2"/>
    <n v="22341"/>
    <n v="0"/>
    <n v="22341"/>
    <n v="2.2341E-2"/>
  </r>
  <r>
    <x v="27"/>
    <d v="2018-03-01T00:00:00"/>
    <s v="March"/>
    <x v="2"/>
    <n v="20050"/>
    <n v="0"/>
    <n v="20050"/>
    <n v="2.0049999999999998E-2"/>
  </r>
  <r>
    <x v="27"/>
    <d v="2018-04-01T00:00:00"/>
    <s v="April"/>
    <x v="2"/>
    <n v="10550"/>
    <n v="0"/>
    <n v="10550"/>
    <n v="1.055E-2"/>
  </r>
  <r>
    <x v="27"/>
    <d v="2018-05-01T00:00:00"/>
    <s v="May"/>
    <x v="2"/>
    <n v="11502"/>
    <n v="0"/>
    <n v="11502"/>
    <n v="1.1502E-2"/>
  </r>
  <r>
    <x v="27"/>
    <d v="2018-06-01T00:00:00"/>
    <s v="June"/>
    <x v="2"/>
    <n v="19092"/>
    <n v="0"/>
    <n v="19092"/>
    <n v="1.9092000000000001E-2"/>
  </r>
  <r>
    <x v="27"/>
    <d v="2018-07-01T00:00:00"/>
    <s v="July"/>
    <x v="2"/>
    <n v="32625"/>
    <n v="0"/>
    <n v="32625"/>
    <n v="3.2625000000000001E-2"/>
  </r>
  <r>
    <x v="27"/>
    <d v="2018-08-01T00:00:00"/>
    <s v="August"/>
    <x v="2"/>
    <n v="35860"/>
    <n v="0"/>
    <n v="35860"/>
    <n v="3.5860000000000003E-2"/>
  </r>
  <r>
    <x v="27"/>
    <d v="2018-09-01T00:00:00"/>
    <s v="September"/>
    <x v="2"/>
    <n v="32002"/>
    <n v="0"/>
    <n v="32002"/>
    <n v="3.2002000000000003E-2"/>
  </r>
  <r>
    <x v="27"/>
    <d v="2018-10-01T00:00:00"/>
    <s v="October"/>
    <x v="2"/>
    <n v="21234"/>
    <n v="0"/>
    <n v="21234"/>
    <n v="2.1233999999999999E-2"/>
  </r>
  <r>
    <x v="27"/>
    <d v="2018-11-01T00:00:00"/>
    <s v="November"/>
    <x v="2"/>
    <n v="32657"/>
    <n v="0"/>
    <n v="32657"/>
    <n v="3.2656999999999999E-2"/>
  </r>
  <r>
    <x v="27"/>
    <d v="2018-12-01T00:00:00"/>
    <s v="December"/>
    <x v="2"/>
    <n v="20556"/>
    <n v="0"/>
    <n v="20556"/>
    <n v="2.0556000000000001E-2"/>
  </r>
  <r>
    <x v="28"/>
    <d v="2018-01-01T00:00:00"/>
    <s v="January"/>
    <x v="2"/>
    <n v="25200"/>
    <n v="0"/>
    <n v="25200"/>
    <n v="2.52E-2"/>
  </r>
  <r>
    <x v="28"/>
    <d v="2018-02-01T00:00:00"/>
    <s v="February"/>
    <x v="2"/>
    <n v="26300"/>
    <n v="0"/>
    <n v="26300"/>
    <n v="2.63E-2"/>
  </r>
  <r>
    <x v="28"/>
    <d v="2018-03-01T00:00:00"/>
    <s v="March"/>
    <x v="2"/>
    <n v="26200"/>
    <n v="0"/>
    <n v="26200"/>
    <n v="2.6200000000000001E-2"/>
  </r>
  <r>
    <x v="28"/>
    <d v="2018-04-01T00:00:00"/>
    <s v="April"/>
    <x v="2"/>
    <n v="21600"/>
    <n v="0"/>
    <n v="21600"/>
    <n v="2.1600000000000001E-2"/>
  </r>
  <r>
    <x v="28"/>
    <d v="2018-05-01T00:00:00"/>
    <s v="May"/>
    <x v="2"/>
    <n v="22100"/>
    <n v="0"/>
    <n v="22100"/>
    <n v="2.2100000000000002E-2"/>
  </r>
  <r>
    <x v="28"/>
    <d v="2018-06-01T00:00:00"/>
    <s v="June"/>
    <x v="2"/>
    <n v="23100"/>
    <n v="0"/>
    <n v="23100"/>
    <n v="2.3099999999999999E-2"/>
  </r>
  <r>
    <x v="28"/>
    <d v="2018-07-01T00:00:00"/>
    <s v="July"/>
    <x v="2"/>
    <n v="25900"/>
    <n v="0"/>
    <n v="25900"/>
    <n v="2.5899999999999999E-2"/>
  </r>
  <r>
    <x v="28"/>
    <d v="2018-08-01T00:00:00"/>
    <s v="August"/>
    <x v="2"/>
    <n v="25700"/>
    <n v="0"/>
    <n v="25700"/>
    <n v="2.5700000000000001E-2"/>
  </r>
  <r>
    <x v="28"/>
    <d v="2018-09-01T00:00:00"/>
    <s v="September"/>
    <x v="2"/>
    <n v="25800"/>
    <n v="0"/>
    <n v="25800"/>
    <n v="2.58E-2"/>
  </r>
  <r>
    <x v="28"/>
    <d v="2018-10-01T00:00:00"/>
    <s v="October"/>
    <x v="2"/>
    <n v="26000"/>
    <n v="0"/>
    <n v="26000"/>
    <n v="2.5999999999999999E-2"/>
  </r>
  <r>
    <x v="28"/>
    <d v="2018-11-01T00:00:00"/>
    <s v="November"/>
    <x v="2"/>
    <n v="24050"/>
    <n v="0"/>
    <n v="24050"/>
    <n v="2.4049999999999998E-2"/>
  </r>
  <r>
    <x v="28"/>
    <d v="2018-12-01T00:00:00"/>
    <s v="December"/>
    <x v="2"/>
    <n v="30062"/>
    <n v="0"/>
    <n v="30062"/>
    <n v="3.0061999999999998E-2"/>
  </r>
  <r>
    <x v="29"/>
    <d v="2018-01-01T00:00:00"/>
    <s v="January"/>
    <x v="2"/>
    <n v="137530"/>
    <n v="150"/>
    <n v="137680"/>
    <n v="0.13768"/>
  </r>
  <r>
    <x v="29"/>
    <d v="2018-02-01T00:00:00"/>
    <s v="February"/>
    <x v="2"/>
    <n v="145750"/>
    <n v="185"/>
    <n v="145935"/>
    <n v="0.14593500000000001"/>
  </r>
  <r>
    <x v="29"/>
    <d v="2018-03-01T00:00:00"/>
    <s v="March"/>
    <x v="2"/>
    <n v="140300"/>
    <n v="160"/>
    <n v="140460"/>
    <n v="0.14046"/>
  </r>
  <r>
    <x v="29"/>
    <d v="2018-04-01T00:00:00"/>
    <s v="April"/>
    <x v="2"/>
    <n v="142510"/>
    <n v="150"/>
    <n v="142660"/>
    <n v="0.14266000000000001"/>
  </r>
  <r>
    <x v="29"/>
    <d v="2018-05-01T00:00:00"/>
    <s v="May"/>
    <x v="2"/>
    <n v="143425"/>
    <n v="140"/>
    <n v="143565"/>
    <n v="0.143565"/>
  </r>
  <r>
    <x v="29"/>
    <d v="2018-06-01T00:00:00"/>
    <s v="June"/>
    <x v="2"/>
    <n v="135615"/>
    <n v="130"/>
    <n v="135745"/>
    <n v="0.135745"/>
  </r>
  <r>
    <x v="29"/>
    <d v="2018-07-01T00:00:00"/>
    <s v="July"/>
    <x v="2"/>
    <n v="136560"/>
    <n v="130"/>
    <n v="136690"/>
    <n v="0.13669000000000001"/>
  </r>
  <r>
    <x v="29"/>
    <d v="2018-08-01T00:00:00"/>
    <s v="August"/>
    <x v="2"/>
    <n v="136760"/>
    <n v="135"/>
    <n v="136895"/>
    <n v="0.13689499999999999"/>
  </r>
  <r>
    <x v="29"/>
    <d v="2018-09-01T00:00:00"/>
    <s v="September"/>
    <x v="2"/>
    <n v="138780"/>
    <n v="145"/>
    <n v="138925"/>
    <n v="0.13892499999999999"/>
  </r>
  <r>
    <x v="29"/>
    <d v="2018-10-01T00:00:00"/>
    <s v="October"/>
    <x v="2"/>
    <n v="140948"/>
    <n v="160"/>
    <n v="141108"/>
    <n v="0.14110800000000001"/>
  </r>
  <r>
    <x v="29"/>
    <d v="2018-11-01T00:00:00"/>
    <s v="November"/>
    <x v="2"/>
    <n v="144515"/>
    <n v="170"/>
    <n v="144685"/>
    <n v="0.14468500000000001"/>
  </r>
  <r>
    <x v="29"/>
    <d v="2018-12-01T00:00:00"/>
    <s v="December"/>
    <x v="2"/>
    <n v="180643"/>
    <n v="187"/>
    <n v="180830"/>
    <n v="0.18082999999999999"/>
  </r>
  <r>
    <x v="30"/>
    <d v="2018-01-01T00:00:00"/>
    <s v="January"/>
    <x v="2"/>
    <n v="2016000"/>
    <n v="0"/>
    <n v="2016000"/>
    <n v="2.016"/>
  </r>
  <r>
    <x v="30"/>
    <d v="2018-02-01T00:00:00"/>
    <s v="February"/>
    <x v="2"/>
    <n v="3073872"/>
    <n v="0"/>
    <n v="3073872"/>
    <n v="3.0738720000000002"/>
  </r>
  <r>
    <x v="30"/>
    <d v="2018-03-01T00:00:00"/>
    <s v="March"/>
    <x v="2"/>
    <n v="2836580"/>
    <n v="0"/>
    <n v="2836580"/>
    <n v="2.8365800000000001"/>
  </r>
  <r>
    <x v="30"/>
    <d v="2018-04-01T00:00:00"/>
    <s v="April"/>
    <x v="2"/>
    <n v="692370"/>
    <n v="0"/>
    <n v="692370"/>
    <n v="0.69237000000000004"/>
  </r>
  <r>
    <x v="30"/>
    <d v="2018-05-01T00:00:00"/>
    <s v="May"/>
    <x v="2"/>
    <n v="781842"/>
    <n v="0"/>
    <n v="781842"/>
    <n v="0.78184200000000004"/>
  </r>
  <r>
    <x v="30"/>
    <d v="2018-06-01T00:00:00"/>
    <s v="June"/>
    <x v="2"/>
    <n v="577570"/>
    <n v="0"/>
    <n v="577570"/>
    <n v="0.57757000000000003"/>
  </r>
  <r>
    <x v="30"/>
    <d v="2018-07-01T00:00:00"/>
    <s v="July"/>
    <x v="2"/>
    <n v="671156"/>
    <n v="0"/>
    <n v="671156"/>
    <n v="0.67115599999999997"/>
  </r>
  <r>
    <x v="30"/>
    <d v="2018-08-01T00:00:00"/>
    <s v="August"/>
    <x v="2"/>
    <n v="526445"/>
    <n v="0"/>
    <n v="526445"/>
    <n v="0.52644500000000005"/>
  </r>
  <r>
    <x v="30"/>
    <d v="2018-09-01T00:00:00"/>
    <s v="September"/>
    <x v="2"/>
    <n v="819350"/>
    <n v="0"/>
    <n v="819350"/>
    <n v="0.81935000000000002"/>
  </r>
  <r>
    <x v="30"/>
    <d v="2018-10-01T00:00:00"/>
    <s v="October"/>
    <x v="2"/>
    <n v="586475"/>
    <n v="0"/>
    <n v="586475"/>
    <n v="0.58647499999999997"/>
  </r>
  <r>
    <x v="30"/>
    <d v="2018-11-01T00:00:00"/>
    <s v="November"/>
    <x v="2"/>
    <n v="485208"/>
    <n v="0"/>
    <n v="485208"/>
    <n v="0.48520799999999997"/>
  </r>
  <r>
    <x v="30"/>
    <d v="2018-12-01T00:00:00"/>
    <s v="December"/>
    <x v="2"/>
    <n v="606510"/>
    <n v="0"/>
    <n v="606510"/>
    <n v="0.60650999999999999"/>
  </r>
  <r>
    <x v="0"/>
    <d v="2019-01-01T00:00:00"/>
    <s v="January"/>
    <x v="3"/>
    <n v="25071"/>
    <n v="0"/>
    <n v="25071"/>
    <n v="2.5071E-2"/>
  </r>
  <r>
    <x v="0"/>
    <d v="2019-02-01T00:00:00"/>
    <s v="February"/>
    <x v="3"/>
    <n v="406177"/>
    <n v="2"/>
    <n v="406179"/>
    <n v="0.40617900000000001"/>
  </r>
  <r>
    <x v="0"/>
    <d v="2019-03-01T00:00:00"/>
    <s v="March"/>
    <x v="3"/>
    <n v="14347"/>
    <n v="0"/>
    <n v="14347"/>
    <n v="1.4347E-2"/>
  </r>
  <r>
    <x v="0"/>
    <d v="2019-04-01T00:00:00"/>
    <s v="April"/>
    <x v="3"/>
    <n v="9972"/>
    <n v="0"/>
    <n v="9972"/>
    <n v="9.972E-3"/>
  </r>
  <r>
    <x v="0"/>
    <d v="2019-05-01T00:00:00"/>
    <s v="May"/>
    <x v="3"/>
    <n v="6997"/>
    <n v="0"/>
    <n v="6997"/>
    <n v="6.9969999999999997E-3"/>
  </r>
  <r>
    <x v="0"/>
    <d v="2019-06-01T00:00:00"/>
    <s v="June"/>
    <x v="3"/>
    <n v="9161"/>
    <n v="0"/>
    <n v="9161"/>
    <n v="9.1610000000000007E-3"/>
  </r>
  <r>
    <x v="0"/>
    <d v="2019-07-01T00:00:00"/>
    <s v="July"/>
    <x v="3"/>
    <n v="11791"/>
    <n v="0"/>
    <n v="11791"/>
    <n v="1.1790999999999999E-2"/>
  </r>
  <r>
    <x v="0"/>
    <d v="2019-08-01T00:00:00"/>
    <s v="August"/>
    <x v="3"/>
    <n v="108173"/>
    <n v="2"/>
    <n v="108175"/>
    <n v="0.10817499999999999"/>
  </r>
  <r>
    <x v="0"/>
    <d v="2019-09-01T00:00:00"/>
    <s v="September"/>
    <x v="3"/>
    <n v="37589"/>
    <n v="0"/>
    <n v="37589"/>
    <n v="3.7588999999999997E-2"/>
  </r>
  <r>
    <x v="0"/>
    <d v="2019-10-01T00:00:00"/>
    <s v="October"/>
    <x v="3"/>
    <n v="38184"/>
    <n v="0"/>
    <n v="38184"/>
    <n v="3.8184000000000003E-2"/>
  </r>
  <r>
    <x v="0"/>
    <d v="2019-11-01T00:00:00"/>
    <s v="November"/>
    <x v="3"/>
    <n v="70344"/>
    <n v="2"/>
    <n v="70346"/>
    <n v="7.0346000000000006E-2"/>
  </r>
  <r>
    <x v="0"/>
    <d v="2019-12-01T00:00:00"/>
    <s v="December"/>
    <x v="3"/>
    <n v="38089"/>
    <n v="0"/>
    <n v="38089"/>
    <n v="3.8088999999999998E-2"/>
  </r>
  <r>
    <x v="1"/>
    <d v="2019-01-01T00:00:00"/>
    <s v="January"/>
    <x v="3"/>
    <n v="283365"/>
    <n v="0"/>
    <n v="283365"/>
    <n v="0.28336499999999998"/>
  </r>
  <r>
    <x v="1"/>
    <d v="2019-02-01T00:00:00"/>
    <s v="February"/>
    <x v="3"/>
    <n v="229159"/>
    <n v="0"/>
    <n v="229159"/>
    <n v="0.229159"/>
  </r>
  <r>
    <x v="1"/>
    <d v="2019-03-01T00:00:00"/>
    <s v="March"/>
    <x v="3"/>
    <n v="225448"/>
    <n v="0"/>
    <n v="225448"/>
    <n v="0.22544800000000001"/>
  </r>
  <r>
    <x v="1"/>
    <d v="2019-04-01T00:00:00"/>
    <s v="April"/>
    <x v="3"/>
    <n v="349585"/>
    <n v="0"/>
    <n v="349585"/>
    <n v="0.34958499999999998"/>
  </r>
  <r>
    <x v="1"/>
    <d v="2019-05-01T00:00:00"/>
    <s v="May"/>
    <x v="3"/>
    <n v="275800"/>
    <n v="0"/>
    <n v="275800"/>
    <n v="0.27579999999999999"/>
  </r>
  <r>
    <x v="1"/>
    <d v="2019-06-01T00:00:00"/>
    <s v="June"/>
    <x v="3"/>
    <n v="9761776"/>
    <n v="0"/>
    <n v="9761776"/>
    <n v="9.7617759999999993"/>
  </r>
  <r>
    <x v="1"/>
    <d v="2019-07-01T00:00:00"/>
    <s v="July"/>
    <x v="3"/>
    <n v="233338"/>
    <n v="0"/>
    <n v="233338"/>
    <n v="0.23333799999999999"/>
  </r>
  <r>
    <x v="1"/>
    <d v="2019-08-01T00:00:00"/>
    <s v="August"/>
    <x v="3"/>
    <n v="271941"/>
    <n v="0"/>
    <n v="271941"/>
    <n v="0.27194099999999999"/>
  </r>
  <r>
    <x v="1"/>
    <d v="2019-09-01T00:00:00"/>
    <s v="September"/>
    <x v="3"/>
    <n v="314199"/>
    <n v="0"/>
    <n v="314199"/>
    <n v="0.31419900000000001"/>
  </r>
  <r>
    <x v="1"/>
    <d v="2019-10-01T00:00:00"/>
    <s v="October"/>
    <x v="3"/>
    <n v="287432"/>
    <n v="0"/>
    <n v="287432"/>
    <n v="0.28743200000000002"/>
  </r>
  <r>
    <x v="1"/>
    <d v="2019-11-01T00:00:00"/>
    <s v="November"/>
    <x v="3"/>
    <n v="298366"/>
    <n v="0"/>
    <n v="298366"/>
    <n v="0.29836600000000002"/>
  </r>
  <r>
    <x v="1"/>
    <d v="2019-12-01T00:00:00"/>
    <s v="December"/>
    <x v="3"/>
    <n v="287328"/>
    <n v="0"/>
    <n v="287328"/>
    <n v="0.28732799999999997"/>
  </r>
  <r>
    <x v="2"/>
    <d v="2019-01-01T00:00:00"/>
    <s v="January"/>
    <x v="3"/>
    <n v="1426500"/>
    <n v="35920"/>
    <n v="1462420"/>
    <n v="1.4624200000000001"/>
  </r>
  <r>
    <x v="2"/>
    <d v="2019-02-01T00:00:00"/>
    <s v="February"/>
    <x v="3"/>
    <n v="983147"/>
    <n v="25621"/>
    <n v="1008768"/>
    <n v="1.0087680000000001"/>
  </r>
  <r>
    <x v="2"/>
    <d v="2019-03-01T00:00:00"/>
    <s v="March"/>
    <x v="3"/>
    <n v="1009991"/>
    <n v="21929"/>
    <n v="1031920"/>
    <n v="1.0319199999999999"/>
  </r>
  <r>
    <x v="2"/>
    <d v="2019-04-01T00:00:00"/>
    <s v="April"/>
    <x v="3"/>
    <n v="1045933"/>
    <n v="18267"/>
    <n v="1064200"/>
    <n v="1.0642"/>
  </r>
  <r>
    <x v="2"/>
    <d v="2019-05-01T00:00:00"/>
    <s v="May"/>
    <x v="3"/>
    <n v="1305748"/>
    <n v="17317"/>
    <n v="1323065"/>
    <n v="1.3230649999999999"/>
  </r>
  <r>
    <x v="2"/>
    <d v="2019-06-01T00:00:00"/>
    <s v="June"/>
    <x v="3"/>
    <n v="1262995"/>
    <n v="20077"/>
    <n v="1283072"/>
    <n v="1.283072"/>
  </r>
  <r>
    <x v="2"/>
    <d v="2019-07-01T00:00:00"/>
    <s v="July"/>
    <x v="3"/>
    <n v="1094861"/>
    <n v="27874"/>
    <n v="1122735"/>
    <n v="1.122735"/>
  </r>
  <r>
    <x v="2"/>
    <d v="2019-08-01T00:00:00"/>
    <s v="August"/>
    <x v="3"/>
    <n v="1121380"/>
    <n v="22725"/>
    <n v="1144105"/>
    <n v="1.1441049999999999"/>
  </r>
  <r>
    <x v="2"/>
    <d v="2019-09-01T00:00:00"/>
    <s v="September"/>
    <x v="3"/>
    <n v="959930"/>
    <n v="34018"/>
    <n v="993948"/>
    <n v="0.99394800000000005"/>
  </r>
  <r>
    <x v="2"/>
    <d v="2019-10-01T00:00:00"/>
    <s v="October"/>
    <x v="3"/>
    <n v="1240643"/>
    <n v="28706"/>
    <n v="1269349"/>
    <n v="1.2693490000000001"/>
  </r>
  <r>
    <x v="2"/>
    <d v="2019-11-01T00:00:00"/>
    <s v="November"/>
    <x v="3"/>
    <n v="1073665"/>
    <n v="32762"/>
    <n v="1106427"/>
    <n v="1.106427"/>
  </r>
  <r>
    <x v="2"/>
    <d v="2019-12-01T00:00:00"/>
    <s v="December"/>
    <x v="3"/>
    <n v="1277569"/>
    <n v="34084"/>
    <n v="1311653"/>
    <n v="1.311653"/>
  </r>
  <r>
    <x v="3"/>
    <d v="2019-01-01T00:00:00"/>
    <s v="January"/>
    <x v="3"/>
    <n v="211913"/>
    <n v="0"/>
    <n v="211913"/>
    <n v="0.21191299999999999"/>
  </r>
  <r>
    <x v="3"/>
    <d v="2019-02-01T00:00:00"/>
    <s v="February"/>
    <x v="3"/>
    <n v="215105"/>
    <n v="0"/>
    <n v="215105"/>
    <n v="0.21510499999999999"/>
  </r>
  <r>
    <x v="3"/>
    <d v="2019-03-01T00:00:00"/>
    <s v="March"/>
    <x v="3"/>
    <n v="194090"/>
    <n v="0"/>
    <n v="194090"/>
    <n v="0.19409000000000001"/>
  </r>
  <r>
    <x v="3"/>
    <d v="2019-04-01T00:00:00"/>
    <s v="April"/>
    <x v="3"/>
    <n v="447226"/>
    <n v="0"/>
    <n v="447226"/>
    <n v="0.44722600000000001"/>
  </r>
  <r>
    <x v="3"/>
    <d v="2019-05-01T00:00:00"/>
    <s v="May"/>
    <x v="3"/>
    <n v="500206"/>
    <n v="0"/>
    <n v="500206"/>
    <n v="0.50020600000000004"/>
  </r>
  <r>
    <x v="3"/>
    <d v="2019-06-01T00:00:00"/>
    <s v="June"/>
    <x v="3"/>
    <n v="235363"/>
    <n v="0"/>
    <n v="235363"/>
    <n v="0.23536299999999999"/>
  </r>
  <r>
    <x v="3"/>
    <d v="2019-07-01T00:00:00"/>
    <s v="July"/>
    <x v="3"/>
    <n v="157419"/>
    <n v="0"/>
    <n v="157419"/>
    <n v="0.157419"/>
  </r>
  <r>
    <x v="3"/>
    <d v="2019-08-01T00:00:00"/>
    <s v="August"/>
    <x v="3"/>
    <n v="151570"/>
    <n v="0"/>
    <n v="151570"/>
    <n v="0.15157000000000001"/>
  </r>
  <r>
    <x v="3"/>
    <d v="2019-09-01T00:00:00"/>
    <s v="September"/>
    <x v="3"/>
    <n v="157564"/>
    <n v="0"/>
    <n v="157564"/>
    <n v="0.15756400000000001"/>
  </r>
  <r>
    <x v="3"/>
    <d v="2019-10-01T00:00:00"/>
    <s v="October"/>
    <x v="3"/>
    <n v="165070"/>
    <n v="0"/>
    <n v="165070"/>
    <n v="0.16506999999999999"/>
  </r>
  <r>
    <x v="3"/>
    <d v="2019-11-01T00:00:00"/>
    <s v="November"/>
    <x v="3"/>
    <n v="277630"/>
    <n v="0"/>
    <n v="277630"/>
    <n v="0.27762999999999999"/>
  </r>
  <r>
    <x v="3"/>
    <d v="2019-12-01T00:00:00"/>
    <s v="December"/>
    <x v="3"/>
    <n v="372959"/>
    <n v="0"/>
    <n v="372959"/>
    <n v="0.37295899999999998"/>
  </r>
  <r>
    <x v="4"/>
    <d v="2019-01-01T00:00:00"/>
    <s v="January"/>
    <x v="3"/>
    <n v="28750"/>
    <n v="0"/>
    <n v="28750"/>
    <n v="2.8750000000000001E-2"/>
  </r>
  <r>
    <x v="4"/>
    <d v="2019-02-01T00:00:00"/>
    <s v="February"/>
    <x v="3"/>
    <n v="28810"/>
    <n v="0"/>
    <n v="28810"/>
    <n v="2.8809999999999999E-2"/>
  </r>
  <r>
    <x v="4"/>
    <d v="2019-03-01T00:00:00"/>
    <s v="March"/>
    <x v="3"/>
    <n v="27300"/>
    <n v="0"/>
    <n v="27300"/>
    <n v="2.7300000000000001E-2"/>
  </r>
  <r>
    <x v="4"/>
    <d v="2019-04-01T00:00:00"/>
    <s v="April"/>
    <x v="3"/>
    <n v="26160"/>
    <n v="0"/>
    <n v="26160"/>
    <n v="2.6159999999999999E-2"/>
  </r>
  <r>
    <x v="4"/>
    <d v="2019-05-01T00:00:00"/>
    <s v="May"/>
    <x v="3"/>
    <n v="26740"/>
    <n v="0"/>
    <n v="26740"/>
    <n v="2.674E-2"/>
  </r>
  <r>
    <x v="4"/>
    <d v="2019-06-01T00:00:00"/>
    <s v="June"/>
    <x v="3"/>
    <n v="25820"/>
    <n v="0"/>
    <n v="25820"/>
    <n v="2.5819999999999999E-2"/>
  </r>
  <r>
    <x v="4"/>
    <d v="2019-07-01T00:00:00"/>
    <s v="July"/>
    <x v="3"/>
    <n v="24160"/>
    <n v="0"/>
    <n v="24160"/>
    <n v="2.4160000000000001E-2"/>
  </r>
  <r>
    <x v="4"/>
    <d v="2019-08-01T00:00:00"/>
    <s v="August"/>
    <x v="3"/>
    <n v="27800"/>
    <n v="0"/>
    <n v="27800"/>
    <n v="2.7799999999999998E-2"/>
  </r>
  <r>
    <x v="4"/>
    <d v="2019-09-01T00:00:00"/>
    <s v="September"/>
    <x v="3"/>
    <n v="28640"/>
    <n v="0"/>
    <n v="28640"/>
    <n v="2.8639999999999999E-2"/>
  </r>
  <r>
    <x v="4"/>
    <d v="2019-10-01T00:00:00"/>
    <s v="October"/>
    <x v="3"/>
    <n v="27840"/>
    <n v="0"/>
    <n v="27840"/>
    <n v="2.784E-2"/>
  </r>
  <r>
    <x v="4"/>
    <d v="2019-11-01T00:00:00"/>
    <s v="November"/>
    <x v="3"/>
    <n v="28410"/>
    <n v="0"/>
    <n v="28410"/>
    <n v="2.8410000000000001E-2"/>
  </r>
  <r>
    <x v="4"/>
    <d v="2019-12-01T00:00:00"/>
    <s v="December"/>
    <x v="3"/>
    <n v="28460"/>
    <n v="0"/>
    <n v="28460"/>
    <n v="2.8459999999999999E-2"/>
  </r>
  <r>
    <x v="5"/>
    <d v="2019-01-01T00:00:00"/>
    <s v="January"/>
    <x v="3"/>
    <n v="197430"/>
    <n v="45"/>
    <n v="197475"/>
    <n v="0.19747500000000001"/>
  </r>
  <r>
    <x v="5"/>
    <d v="2019-02-01T00:00:00"/>
    <s v="February"/>
    <x v="3"/>
    <n v="33500"/>
    <n v="0"/>
    <n v="33500"/>
    <n v="3.3500000000000002E-2"/>
  </r>
  <r>
    <x v="5"/>
    <d v="2019-03-01T00:00:00"/>
    <s v="March"/>
    <x v="3"/>
    <n v="37500"/>
    <n v="0"/>
    <n v="37500"/>
    <n v="3.7499999999999999E-2"/>
  </r>
  <r>
    <x v="5"/>
    <d v="2019-04-01T00:00:00"/>
    <s v="April"/>
    <x v="3"/>
    <n v="38500"/>
    <n v="0"/>
    <n v="38500"/>
    <n v="3.85E-2"/>
  </r>
  <r>
    <x v="5"/>
    <d v="2019-05-01T00:00:00"/>
    <s v="May"/>
    <x v="3"/>
    <n v="30800"/>
    <n v="0"/>
    <n v="30800"/>
    <n v="3.0800000000000001E-2"/>
  </r>
  <r>
    <x v="5"/>
    <d v="2019-06-01T00:00:00"/>
    <s v="June"/>
    <x v="3"/>
    <n v="40500"/>
    <n v="0"/>
    <n v="40500"/>
    <n v="4.0500000000000001E-2"/>
  </r>
  <r>
    <x v="5"/>
    <d v="2019-07-01T00:00:00"/>
    <s v="July"/>
    <x v="3"/>
    <n v="45500"/>
    <n v="0"/>
    <n v="45500"/>
    <n v="4.5499999999999999E-2"/>
  </r>
  <r>
    <x v="5"/>
    <d v="2019-08-01T00:00:00"/>
    <s v="August"/>
    <x v="3"/>
    <n v="45000"/>
    <n v="0"/>
    <n v="45000"/>
    <n v="4.4999999999999998E-2"/>
  </r>
  <r>
    <x v="5"/>
    <d v="2019-09-01T00:00:00"/>
    <s v="September"/>
    <x v="3"/>
    <n v="50500"/>
    <n v="0"/>
    <n v="50500"/>
    <n v="5.0500000000000003E-2"/>
  </r>
  <r>
    <x v="5"/>
    <d v="2019-10-01T00:00:00"/>
    <s v="October"/>
    <x v="3"/>
    <n v="46000"/>
    <n v="0"/>
    <n v="46000"/>
    <n v="4.5999999999999999E-2"/>
  </r>
  <r>
    <x v="5"/>
    <d v="2019-11-01T00:00:00"/>
    <s v="November"/>
    <x v="3"/>
    <n v="51500"/>
    <n v="0"/>
    <n v="51500"/>
    <n v="5.1499999999999997E-2"/>
  </r>
  <r>
    <x v="5"/>
    <d v="2019-12-01T00:00:00"/>
    <s v="December"/>
    <x v="3"/>
    <n v="45800"/>
    <n v="0"/>
    <n v="45800"/>
    <n v="4.58E-2"/>
  </r>
  <r>
    <x v="6"/>
    <d v="2019-01-01T00:00:00"/>
    <s v="January"/>
    <x v="3"/>
    <n v="146441"/>
    <n v="36"/>
    <n v="146477"/>
    <n v="0.146477"/>
  </r>
  <r>
    <x v="6"/>
    <d v="2019-02-01T00:00:00"/>
    <s v="February"/>
    <x v="3"/>
    <n v="481110"/>
    <n v="6"/>
    <n v="481116"/>
    <n v="0.48111599999999999"/>
  </r>
  <r>
    <x v="6"/>
    <d v="2019-03-01T00:00:00"/>
    <s v="March"/>
    <x v="3"/>
    <n v="155013"/>
    <n v="22"/>
    <n v="155035"/>
    <n v="0.15503500000000001"/>
  </r>
  <r>
    <x v="6"/>
    <d v="2019-04-01T00:00:00"/>
    <s v="April"/>
    <x v="3"/>
    <n v="82334"/>
    <n v="16"/>
    <n v="82350"/>
    <n v="8.2350000000000007E-2"/>
  </r>
  <r>
    <x v="6"/>
    <d v="2019-05-01T00:00:00"/>
    <s v="May"/>
    <x v="3"/>
    <n v="154609"/>
    <n v="20"/>
    <n v="154629"/>
    <n v="0.15462899999999999"/>
  </r>
  <r>
    <x v="6"/>
    <d v="2019-06-01T00:00:00"/>
    <s v="June"/>
    <x v="3"/>
    <n v="155013"/>
    <n v="22"/>
    <n v="155035"/>
    <n v="0.15503500000000001"/>
  </r>
  <r>
    <x v="6"/>
    <d v="2019-07-01T00:00:00"/>
    <s v="July"/>
    <x v="3"/>
    <n v="114951"/>
    <n v="37"/>
    <n v="114988"/>
    <n v="0.11498800000000001"/>
  </r>
  <r>
    <x v="6"/>
    <d v="2019-08-01T00:00:00"/>
    <s v="August"/>
    <x v="3"/>
    <n v="123733"/>
    <n v="42"/>
    <n v="123775"/>
    <n v="0.123775"/>
  </r>
  <r>
    <x v="6"/>
    <d v="2019-09-01T00:00:00"/>
    <s v="September"/>
    <x v="3"/>
    <n v="131485"/>
    <n v="25"/>
    <n v="131510"/>
    <n v="0.13150999999999999"/>
  </r>
  <r>
    <x v="6"/>
    <d v="2019-10-01T00:00:00"/>
    <s v="October"/>
    <x v="3"/>
    <n v="152898"/>
    <n v="13"/>
    <n v="152911"/>
    <n v="0.15291099999999999"/>
  </r>
  <r>
    <x v="6"/>
    <d v="2019-11-01T00:00:00"/>
    <s v="November"/>
    <x v="3"/>
    <n v="128075"/>
    <n v="45"/>
    <n v="128120"/>
    <n v="0.12812000000000001"/>
  </r>
  <r>
    <x v="6"/>
    <d v="2019-12-01T00:00:00"/>
    <s v="December"/>
    <x v="3"/>
    <n v="182333"/>
    <n v="11"/>
    <n v="182344"/>
    <n v="0.18234400000000001"/>
  </r>
  <r>
    <x v="7"/>
    <d v="2019-01-01T00:00:00"/>
    <s v="January"/>
    <x v="3"/>
    <n v="42"/>
    <n v="0"/>
    <n v="42"/>
    <n v="4.1999999999999998E-5"/>
  </r>
  <r>
    <x v="7"/>
    <d v="2019-02-01T00:00:00"/>
    <s v="February"/>
    <x v="3"/>
    <n v="41"/>
    <n v="0"/>
    <n v="41"/>
    <n v="4.1E-5"/>
  </r>
  <r>
    <x v="7"/>
    <d v="2019-03-01T00:00:00"/>
    <s v="March"/>
    <x v="3"/>
    <n v="45"/>
    <n v="0"/>
    <n v="45"/>
    <n v="4.5000000000000003E-5"/>
  </r>
  <r>
    <x v="7"/>
    <d v="2019-04-01T00:00:00"/>
    <s v="April"/>
    <x v="3"/>
    <n v="41"/>
    <n v="0"/>
    <n v="41"/>
    <n v="4.1E-5"/>
  </r>
  <r>
    <x v="7"/>
    <d v="2019-05-01T00:00:00"/>
    <s v="May"/>
    <x v="3"/>
    <n v="46"/>
    <n v="0"/>
    <n v="46"/>
    <n v="4.6E-5"/>
  </r>
  <r>
    <x v="7"/>
    <d v="2019-06-01T00:00:00"/>
    <s v="June"/>
    <x v="3"/>
    <n v="41"/>
    <n v="0"/>
    <n v="41"/>
    <n v="4.1E-5"/>
  </r>
  <r>
    <x v="7"/>
    <d v="2019-07-01T00:00:00"/>
    <s v="July"/>
    <x v="3"/>
    <n v="50"/>
    <n v="0"/>
    <n v="50"/>
    <n v="5.0000000000000002E-5"/>
  </r>
  <r>
    <x v="7"/>
    <d v="2019-08-01T00:00:00"/>
    <s v="August"/>
    <x v="3"/>
    <n v="50"/>
    <n v="0"/>
    <n v="50"/>
    <n v="5.0000000000000002E-5"/>
  </r>
  <r>
    <x v="7"/>
    <d v="2019-09-01T00:00:00"/>
    <s v="September"/>
    <x v="3"/>
    <n v="41"/>
    <n v="0"/>
    <n v="41"/>
    <n v="4.1E-5"/>
  </r>
  <r>
    <x v="7"/>
    <d v="2019-10-01T00:00:00"/>
    <s v="October"/>
    <x v="3"/>
    <n v="46"/>
    <n v="0"/>
    <n v="46"/>
    <n v="4.6E-5"/>
  </r>
  <r>
    <x v="7"/>
    <d v="2019-11-01T00:00:00"/>
    <s v="November"/>
    <x v="3"/>
    <n v="46"/>
    <n v="0"/>
    <n v="46"/>
    <n v="4.6E-5"/>
  </r>
  <r>
    <x v="7"/>
    <d v="2019-12-01T00:00:00"/>
    <s v="December"/>
    <x v="3"/>
    <n v="45"/>
    <n v="0"/>
    <n v="45"/>
    <n v="4.5000000000000003E-5"/>
  </r>
  <r>
    <x v="8"/>
    <d v="2019-01-01T00:00:00"/>
    <s v="January"/>
    <x v="3"/>
    <n v="10285"/>
    <n v="0"/>
    <n v="10285"/>
    <n v="1.0285000000000001E-2"/>
  </r>
  <r>
    <x v="8"/>
    <d v="2019-02-01T00:00:00"/>
    <s v="February"/>
    <x v="3"/>
    <n v="6480"/>
    <n v="0"/>
    <n v="6480"/>
    <n v="6.4799999999999996E-3"/>
  </r>
  <r>
    <x v="8"/>
    <d v="2019-03-01T00:00:00"/>
    <s v="March"/>
    <x v="3"/>
    <n v="6634"/>
    <n v="0"/>
    <n v="6634"/>
    <n v="6.6340000000000001E-3"/>
  </r>
  <r>
    <x v="8"/>
    <d v="2019-04-01T00:00:00"/>
    <s v="April"/>
    <x v="3"/>
    <n v="5623"/>
    <n v="0"/>
    <n v="5623"/>
    <n v="5.6230000000000004E-3"/>
  </r>
  <r>
    <x v="8"/>
    <d v="2019-05-01T00:00:00"/>
    <s v="May"/>
    <x v="3"/>
    <n v="3393"/>
    <n v="0"/>
    <n v="3393"/>
    <n v="3.3930000000000002E-3"/>
  </r>
  <r>
    <x v="8"/>
    <d v="2019-06-01T00:00:00"/>
    <s v="June"/>
    <x v="3"/>
    <n v="3871"/>
    <n v="0"/>
    <n v="3871"/>
    <n v="3.8709999999999999E-3"/>
  </r>
  <r>
    <x v="8"/>
    <d v="2019-07-01T00:00:00"/>
    <s v="July"/>
    <x v="3"/>
    <n v="5192"/>
    <n v="0"/>
    <n v="5192"/>
    <n v="5.1919999999999996E-3"/>
  </r>
  <r>
    <x v="8"/>
    <d v="2019-08-01T00:00:00"/>
    <s v="August"/>
    <x v="3"/>
    <n v="5480"/>
    <n v="0"/>
    <n v="5480"/>
    <n v="5.4799999999999996E-3"/>
  </r>
  <r>
    <x v="8"/>
    <d v="2019-09-01T00:00:00"/>
    <s v="September"/>
    <x v="3"/>
    <n v="8735"/>
    <n v="0"/>
    <n v="8735"/>
    <n v="8.7349999999999997E-3"/>
  </r>
  <r>
    <x v="8"/>
    <d v="2019-10-01T00:00:00"/>
    <s v="October"/>
    <x v="3"/>
    <n v="6799"/>
    <n v="0"/>
    <n v="6799"/>
    <n v="6.7990000000000004E-3"/>
  </r>
  <r>
    <x v="8"/>
    <d v="2019-11-01T00:00:00"/>
    <s v="November"/>
    <x v="3"/>
    <n v="7101"/>
    <n v="0"/>
    <n v="7101"/>
    <n v="7.1009999999999997E-3"/>
  </r>
  <r>
    <x v="8"/>
    <d v="2019-12-01T00:00:00"/>
    <s v="December"/>
    <x v="3"/>
    <n v="7898"/>
    <n v="0"/>
    <n v="7898"/>
    <n v="7.8980000000000005E-3"/>
  </r>
  <r>
    <x v="9"/>
    <d v="2019-01-01T00:00:00"/>
    <s v="January"/>
    <x v="3"/>
    <n v="123550"/>
    <n v="0"/>
    <n v="123550"/>
    <n v="0.12354999999999999"/>
  </r>
  <r>
    <x v="9"/>
    <d v="2019-02-01T00:00:00"/>
    <s v="February"/>
    <x v="3"/>
    <n v="98471"/>
    <n v="0"/>
    <n v="98471"/>
    <n v="9.8471000000000003E-2"/>
  </r>
  <r>
    <x v="9"/>
    <d v="2019-03-01T00:00:00"/>
    <s v="March"/>
    <x v="3"/>
    <n v="91340"/>
    <n v="0"/>
    <n v="91340"/>
    <n v="9.1340000000000005E-2"/>
  </r>
  <r>
    <x v="9"/>
    <d v="2019-04-01T00:00:00"/>
    <s v="April"/>
    <x v="3"/>
    <n v="135920"/>
    <n v="0"/>
    <n v="135920"/>
    <n v="0.13592000000000001"/>
  </r>
  <r>
    <x v="9"/>
    <d v="2019-05-01T00:00:00"/>
    <s v="May"/>
    <x v="3"/>
    <n v="130971"/>
    <n v="0"/>
    <n v="130971"/>
    <n v="0.130971"/>
  </r>
  <r>
    <x v="9"/>
    <d v="2019-06-01T00:00:00"/>
    <s v="June"/>
    <x v="3"/>
    <n v="127270"/>
    <n v="0"/>
    <n v="127270"/>
    <n v="0.12726999999999999"/>
  </r>
  <r>
    <x v="9"/>
    <d v="2019-07-01T00:00:00"/>
    <s v="July"/>
    <x v="3"/>
    <n v="103260"/>
    <n v="0"/>
    <n v="103260"/>
    <n v="0.10326"/>
  </r>
  <r>
    <x v="9"/>
    <d v="2019-08-01T00:00:00"/>
    <s v="August"/>
    <x v="3"/>
    <n v="111374"/>
    <n v="0"/>
    <n v="111374"/>
    <n v="0.111374"/>
  </r>
  <r>
    <x v="9"/>
    <d v="2019-09-01T00:00:00"/>
    <s v="September"/>
    <x v="3"/>
    <n v="133754"/>
    <n v="0"/>
    <n v="133754"/>
    <n v="0.13375400000000001"/>
  </r>
  <r>
    <x v="9"/>
    <d v="2019-10-01T00:00:00"/>
    <s v="October"/>
    <x v="3"/>
    <n v="128625"/>
    <n v="0"/>
    <n v="128625"/>
    <n v="0.12862499999999999"/>
  </r>
  <r>
    <x v="9"/>
    <d v="2019-11-01T00:00:00"/>
    <s v="November"/>
    <x v="3"/>
    <n v="104380"/>
    <n v="0"/>
    <n v="104380"/>
    <n v="0.10438"/>
  </r>
  <r>
    <x v="9"/>
    <d v="2019-12-01T00:00:00"/>
    <s v="December"/>
    <x v="3"/>
    <n v="124525"/>
    <n v="0"/>
    <n v="124525"/>
    <n v="0.124525"/>
  </r>
  <r>
    <x v="10"/>
    <d v="2019-01-01T00:00:00"/>
    <s v="January"/>
    <x v="3"/>
    <n v="2476"/>
    <n v="0"/>
    <n v="2476"/>
    <n v="2.4759999999999999E-3"/>
  </r>
  <r>
    <x v="10"/>
    <d v="2019-02-01T00:00:00"/>
    <s v="February"/>
    <x v="3"/>
    <n v="1449"/>
    <n v="0"/>
    <n v="1449"/>
    <n v="1.449E-3"/>
  </r>
  <r>
    <x v="10"/>
    <d v="2019-03-01T00:00:00"/>
    <s v="March"/>
    <x v="3"/>
    <n v="1212"/>
    <n v="0"/>
    <n v="1212"/>
    <n v="1.212E-3"/>
  </r>
  <r>
    <x v="10"/>
    <d v="2019-04-01T00:00:00"/>
    <s v="April"/>
    <x v="3"/>
    <n v="663"/>
    <n v="0"/>
    <n v="663"/>
    <n v="6.6299999999999996E-4"/>
  </r>
  <r>
    <x v="10"/>
    <d v="2019-05-01T00:00:00"/>
    <s v="May"/>
    <x v="3"/>
    <n v="493"/>
    <n v="0"/>
    <n v="493"/>
    <n v="4.9299999999999995E-4"/>
  </r>
  <r>
    <x v="10"/>
    <d v="2019-06-01T00:00:00"/>
    <s v="June"/>
    <x v="3"/>
    <n v="506"/>
    <n v="0"/>
    <n v="506"/>
    <n v="5.0600000000000005E-4"/>
  </r>
  <r>
    <x v="10"/>
    <d v="2019-07-01T00:00:00"/>
    <s v="July"/>
    <x v="3"/>
    <n v="1287"/>
    <n v="0"/>
    <n v="1287"/>
    <n v="1.2869999999999999E-3"/>
  </r>
  <r>
    <x v="10"/>
    <d v="2019-08-01T00:00:00"/>
    <s v="August"/>
    <x v="3"/>
    <n v="2572"/>
    <n v="0"/>
    <n v="2572"/>
    <n v="2.5720000000000001E-3"/>
  </r>
  <r>
    <x v="10"/>
    <d v="2019-09-01T00:00:00"/>
    <s v="September"/>
    <x v="3"/>
    <n v="1629"/>
    <n v="0"/>
    <n v="1629"/>
    <n v="1.629E-3"/>
  </r>
  <r>
    <x v="10"/>
    <d v="2019-10-01T00:00:00"/>
    <s v="October"/>
    <x v="3"/>
    <n v="1943"/>
    <n v="0"/>
    <n v="1943"/>
    <n v="1.9430000000000001E-3"/>
  </r>
  <r>
    <x v="10"/>
    <d v="2019-11-01T00:00:00"/>
    <s v="November"/>
    <x v="3"/>
    <n v="2176"/>
    <n v="0"/>
    <n v="2176"/>
    <n v="2.176E-3"/>
  </r>
  <r>
    <x v="10"/>
    <d v="2019-12-01T00:00:00"/>
    <s v="December"/>
    <x v="3"/>
    <n v="2783"/>
    <n v="0"/>
    <n v="2783"/>
    <n v="2.7829999999999999E-3"/>
  </r>
  <r>
    <x v="11"/>
    <d v="2019-01-01T00:00:00"/>
    <s v="January"/>
    <x v="3"/>
    <n v="13480"/>
    <n v="0"/>
    <n v="13480"/>
    <n v="1.3480000000000001E-2"/>
  </r>
  <r>
    <x v="11"/>
    <d v="2019-02-01T00:00:00"/>
    <s v="February"/>
    <x v="3"/>
    <n v="13545"/>
    <n v="0"/>
    <n v="13545"/>
    <n v="1.3545E-2"/>
  </r>
  <r>
    <x v="11"/>
    <d v="2019-03-01T00:00:00"/>
    <s v="March"/>
    <x v="3"/>
    <n v="13490"/>
    <n v="0"/>
    <n v="13490"/>
    <n v="1.349E-2"/>
  </r>
  <r>
    <x v="11"/>
    <d v="2019-04-01T00:00:00"/>
    <s v="April"/>
    <x v="3"/>
    <n v="12980"/>
    <n v="0"/>
    <n v="12980"/>
    <n v="1.298E-2"/>
  </r>
  <r>
    <x v="11"/>
    <d v="2019-05-01T00:00:00"/>
    <s v="May"/>
    <x v="3"/>
    <n v="11970"/>
    <n v="0"/>
    <n v="11970"/>
    <n v="1.197E-2"/>
  </r>
  <r>
    <x v="11"/>
    <d v="2019-06-01T00:00:00"/>
    <s v="June"/>
    <x v="3"/>
    <n v="11460"/>
    <n v="0"/>
    <n v="11460"/>
    <n v="1.146E-2"/>
  </r>
  <r>
    <x v="11"/>
    <d v="2019-07-01T00:00:00"/>
    <s v="July"/>
    <x v="3"/>
    <n v="13470"/>
    <n v="0"/>
    <n v="13470"/>
    <n v="1.3469999999999999E-2"/>
  </r>
  <r>
    <x v="11"/>
    <d v="2019-08-01T00:00:00"/>
    <s v="August"/>
    <x v="3"/>
    <n v="12190"/>
    <n v="0"/>
    <n v="12190"/>
    <n v="1.2189999999999999E-2"/>
  </r>
  <r>
    <x v="11"/>
    <d v="2019-09-01T00:00:00"/>
    <s v="September"/>
    <x v="3"/>
    <n v="13210"/>
    <n v="0"/>
    <n v="13210"/>
    <n v="1.321E-2"/>
  </r>
  <r>
    <x v="11"/>
    <d v="2019-10-01T00:00:00"/>
    <s v="October"/>
    <x v="3"/>
    <n v="12260"/>
    <n v="0"/>
    <n v="12260"/>
    <n v="1.226E-2"/>
  </r>
  <r>
    <x v="11"/>
    <d v="2019-11-01T00:00:00"/>
    <s v="November"/>
    <x v="3"/>
    <n v="12470"/>
    <n v="0"/>
    <n v="12470"/>
    <n v="1.247E-2"/>
  </r>
  <r>
    <x v="11"/>
    <d v="2019-12-01T00:00:00"/>
    <s v="December"/>
    <x v="3"/>
    <n v="12360"/>
    <n v="0"/>
    <n v="12360"/>
    <n v="1.2359999999999999E-2"/>
  </r>
  <r>
    <x v="12"/>
    <d v="2019-01-01T00:00:00"/>
    <s v="January"/>
    <x v="3"/>
    <n v="168082"/>
    <n v="45"/>
    <n v="168127"/>
    <n v="0.168127"/>
  </r>
  <r>
    <x v="12"/>
    <d v="2019-02-01T00:00:00"/>
    <s v="February"/>
    <x v="3"/>
    <n v="798949"/>
    <n v="29"/>
    <n v="798978"/>
    <n v="0.79897799999999997"/>
  </r>
  <r>
    <x v="12"/>
    <d v="2019-03-01T00:00:00"/>
    <s v="March"/>
    <x v="3"/>
    <n v="173658"/>
    <n v="28"/>
    <n v="173686"/>
    <n v="0.17368600000000001"/>
  </r>
  <r>
    <x v="12"/>
    <d v="2019-04-01T00:00:00"/>
    <s v="April"/>
    <x v="3"/>
    <n v="183268"/>
    <n v="34"/>
    <n v="183302"/>
    <n v="0.18330199999999999"/>
  </r>
  <r>
    <x v="12"/>
    <d v="2019-05-01T00:00:00"/>
    <s v="May"/>
    <x v="3"/>
    <n v="175202"/>
    <n v="20"/>
    <n v="175222"/>
    <n v="0.17522199999999999"/>
  </r>
  <r>
    <x v="12"/>
    <d v="2019-06-01T00:00:00"/>
    <s v="June"/>
    <x v="3"/>
    <n v="175853"/>
    <n v="28"/>
    <n v="175881"/>
    <n v="0.17588100000000001"/>
  </r>
  <r>
    <x v="12"/>
    <d v="2019-07-01T00:00:00"/>
    <s v="July"/>
    <x v="3"/>
    <n v="100398"/>
    <n v="47"/>
    <n v="100445"/>
    <n v="0.10044500000000001"/>
  </r>
  <r>
    <x v="12"/>
    <d v="2019-08-01T00:00:00"/>
    <s v="August"/>
    <x v="3"/>
    <n v="104787"/>
    <n v="44"/>
    <n v="104831"/>
    <n v="0.10483099999999999"/>
  </r>
  <r>
    <x v="12"/>
    <d v="2019-09-01T00:00:00"/>
    <s v="September"/>
    <x v="3"/>
    <n v="141387"/>
    <n v="34"/>
    <n v="141421"/>
    <n v="0.14142099999999999"/>
  </r>
  <r>
    <x v="12"/>
    <d v="2019-10-01T00:00:00"/>
    <s v="October"/>
    <x v="3"/>
    <n v="130227"/>
    <n v="37"/>
    <n v="130264"/>
    <n v="0.13026399999999999"/>
  </r>
  <r>
    <x v="12"/>
    <d v="2019-11-01T00:00:00"/>
    <s v="November"/>
    <x v="3"/>
    <n v="234066"/>
    <n v="68"/>
    <n v="234134"/>
    <n v="0.23413400000000001"/>
  </r>
  <r>
    <x v="12"/>
    <d v="2019-12-01T00:00:00"/>
    <s v="December"/>
    <x v="3"/>
    <n v="148938"/>
    <n v="26"/>
    <n v="148964"/>
    <n v="0.14896400000000001"/>
  </r>
  <r>
    <x v="13"/>
    <d v="2019-01-01T00:00:00"/>
    <s v="January"/>
    <x v="3"/>
    <n v="18420"/>
    <n v="0"/>
    <n v="18420"/>
    <n v="1.8419999999999999E-2"/>
  </r>
  <r>
    <x v="13"/>
    <d v="2019-02-01T00:00:00"/>
    <s v="February"/>
    <x v="3"/>
    <n v="26325"/>
    <n v="0"/>
    <n v="26325"/>
    <n v="2.6325000000000001E-2"/>
  </r>
  <r>
    <x v="13"/>
    <d v="2019-03-01T00:00:00"/>
    <s v="March"/>
    <x v="3"/>
    <n v="16253"/>
    <n v="0"/>
    <n v="16253"/>
    <n v="1.6253E-2"/>
  </r>
  <r>
    <x v="13"/>
    <d v="2019-04-01T00:00:00"/>
    <s v="April"/>
    <x v="3"/>
    <n v="23026"/>
    <n v="0"/>
    <n v="23026"/>
    <n v="2.3026000000000001E-2"/>
  </r>
  <r>
    <x v="13"/>
    <d v="2019-05-01T00:00:00"/>
    <s v="May"/>
    <x v="3"/>
    <n v="26616"/>
    <n v="0"/>
    <n v="26616"/>
    <n v="2.6616000000000001E-2"/>
  </r>
  <r>
    <x v="13"/>
    <d v="2019-06-01T00:00:00"/>
    <s v="June"/>
    <x v="3"/>
    <n v="24593"/>
    <n v="0"/>
    <n v="24593"/>
    <n v="2.4593E-2"/>
  </r>
  <r>
    <x v="13"/>
    <d v="2019-07-01T00:00:00"/>
    <s v="July"/>
    <x v="3"/>
    <n v="22303"/>
    <n v="0"/>
    <n v="22303"/>
    <n v="2.2303E-2"/>
  </r>
  <r>
    <x v="13"/>
    <d v="2019-08-01T00:00:00"/>
    <s v="August"/>
    <x v="3"/>
    <n v="21191"/>
    <n v="0"/>
    <n v="21191"/>
    <n v="2.1191000000000002E-2"/>
  </r>
  <r>
    <x v="13"/>
    <d v="2019-09-01T00:00:00"/>
    <s v="September"/>
    <x v="3"/>
    <n v="24079"/>
    <n v="0"/>
    <n v="24079"/>
    <n v="2.4079E-2"/>
  </r>
  <r>
    <x v="13"/>
    <d v="2019-10-01T00:00:00"/>
    <s v="October"/>
    <x v="3"/>
    <n v="20867"/>
    <n v="0"/>
    <n v="20867"/>
    <n v="2.0867E-2"/>
  </r>
  <r>
    <x v="13"/>
    <d v="2019-11-01T00:00:00"/>
    <s v="November"/>
    <x v="3"/>
    <n v="29302"/>
    <n v="10"/>
    <n v="29312"/>
    <n v="2.9312000000000001E-2"/>
  </r>
  <r>
    <x v="13"/>
    <d v="2019-12-01T00:00:00"/>
    <s v="December"/>
    <x v="3"/>
    <n v="16835"/>
    <n v="0"/>
    <n v="16835"/>
    <n v="1.6834999999999999E-2"/>
  </r>
  <r>
    <x v="14"/>
    <d v="2019-01-01T00:00:00"/>
    <s v="January"/>
    <x v="3"/>
    <n v="400000"/>
    <n v="0"/>
    <n v="400000"/>
    <n v="0.4"/>
  </r>
  <r>
    <x v="14"/>
    <d v="2019-02-01T00:00:00"/>
    <s v="February"/>
    <x v="3"/>
    <n v="600000"/>
    <n v="0"/>
    <n v="600000"/>
    <n v="0.6"/>
  </r>
  <r>
    <x v="14"/>
    <d v="2019-03-01T00:00:00"/>
    <s v="March"/>
    <x v="3"/>
    <n v="1000000"/>
    <n v="0"/>
    <n v="1000000"/>
    <n v="1"/>
  </r>
  <r>
    <x v="14"/>
    <d v="2019-04-01T00:00:00"/>
    <s v="April"/>
    <x v="3"/>
    <n v="650000"/>
    <n v="0"/>
    <n v="650000"/>
    <n v="0.65"/>
  </r>
  <r>
    <x v="14"/>
    <d v="2019-05-01T00:00:00"/>
    <s v="May"/>
    <x v="3"/>
    <n v="400000"/>
    <n v="0"/>
    <n v="400000"/>
    <n v="0.4"/>
  </r>
  <r>
    <x v="14"/>
    <d v="2019-06-01T00:00:00"/>
    <s v="June"/>
    <x v="3"/>
    <n v="300000"/>
    <n v="0"/>
    <n v="300000"/>
    <n v="0.3"/>
  </r>
  <r>
    <x v="14"/>
    <d v="2019-07-01T00:00:00"/>
    <s v="July"/>
    <x v="3"/>
    <n v="350000"/>
    <n v="0"/>
    <n v="350000"/>
    <n v="0.35"/>
  </r>
  <r>
    <x v="14"/>
    <d v="2019-08-01T00:00:00"/>
    <s v="August"/>
    <x v="3"/>
    <n v="349900"/>
    <n v="0"/>
    <n v="349900"/>
    <n v="0.34989999999999999"/>
  </r>
  <r>
    <x v="14"/>
    <d v="2019-09-01T00:00:00"/>
    <s v="September"/>
    <x v="3"/>
    <n v="350400"/>
    <n v="0"/>
    <n v="350400"/>
    <n v="0.35039999999999999"/>
  </r>
  <r>
    <x v="14"/>
    <d v="2019-10-01T00:00:00"/>
    <s v="October"/>
    <x v="3"/>
    <n v="350000"/>
    <n v="0"/>
    <n v="350000"/>
    <n v="0.35"/>
  </r>
  <r>
    <x v="14"/>
    <d v="2019-11-01T00:00:00"/>
    <s v="November"/>
    <x v="3"/>
    <n v="351560"/>
    <n v="0"/>
    <n v="351560"/>
    <n v="0.35155999999999998"/>
  </r>
  <r>
    <x v="14"/>
    <d v="2019-12-01T00:00:00"/>
    <s v="December"/>
    <x v="3"/>
    <n v="350710"/>
    <n v="0"/>
    <n v="350710"/>
    <n v="0.35071000000000002"/>
  </r>
  <r>
    <x v="15"/>
    <d v="2019-01-01T00:00:00"/>
    <s v="January"/>
    <x v="3"/>
    <n v="0"/>
    <n v="0"/>
    <n v="0"/>
    <n v="0"/>
  </r>
  <r>
    <x v="15"/>
    <d v="2019-02-01T00:00:00"/>
    <s v="February"/>
    <x v="3"/>
    <n v="0"/>
    <n v="0"/>
    <n v="0"/>
    <n v="0"/>
  </r>
  <r>
    <x v="15"/>
    <d v="2019-03-01T00:00:00"/>
    <s v="March"/>
    <x v="3"/>
    <n v="0"/>
    <n v="0"/>
    <n v="0"/>
    <n v="0"/>
  </r>
  <r>
    <x v="15"/>
    <d v="2019-04-01T00:00:00"/>
    <s v="April"/>
    <x v="3"/>
    <n v="0"/>
    <n v="0"/>
    <n v="0"/>
    <n v="0"/>
  </r>
  <r>
    <x v="15"/>
    <d v="2019-05-01T00:00:00"/>
    <s v="May"/>
    <x v="3"/>
    <n v="0"/>
    <n v="0"/>
    <n v="0"/>
    <n v="0"/>
  </r>
  <r>
    <x v="15"/>
    <d v="2019-06-01T00:00:00"/>
    <s v="June"/>
    <x v="3"/>
    <n v="0"/>
    <n v="0"/>
    <n v="0"/>
    <n v="0"/>
  </r>
  <r>
    <x v="15"/>
    <d v="2019-07-01T00:00:00"/>
    <s v="July"/>
    <x v="3"/>
    <n v="0"/>
    <n v="0"/>
    <n v="0"/>
    <n v="0"/>
  </r>
  <r>
    <x v="15"/>
    <d v="2019-08-01T00:00:00"/>
    <s v="August"/>
    <x v="3"/>
    <n v="0"/>
    <n v="0"/>
    <n v="0"/>
    <n v="0"/>
  </r>
  <r>
    <x v="15"/>
    <d v="2019-09-01T00:00:00"/>
    <s v="September"/>
    <x v="3"/>
    <n v="0"/>
    <n v="0"/>
    <n v="0"/>
    <n v="0"/>
  </r>
  <r>
    <x v="15"/>
    <d v="2019-10-01T00:00:00"/>
    <s v="October"/>
    <x v="3"/>
    <n v="0"/>
    <n v="0"/>
    <n v="0"/>
    <n v="0"/>
  </r>
  <r>
    <x v="15"/>
    <d v="2019-11-01T00:00:00"/>
    <s v="November"/>
    <x v="3"/>
    <n v="0"/>
    <n v="0"/>
    <n v="0"/>
    <n v="0"/>
  </r>
  <r>
    <x v="15"/>
    <d v="2019-12-01T00:00:00"/>
    <s v="December"/>
    <x v="3"/>
    <n v="0"/>
    <n v="0"/>
    <n v="0"/>
    <n v="0"/>
  </r>
  <r>
    <x v="31"/>
    <d v="2019-01-01T00:00:00"/>
    <s v="January"/>
    <x v="3"/>
    <n v="0"/>
    <n v="0"/>
    <n v="0"/>
    <n v="0"/>
  </r>
  <r>
    <x v="31"/>
    <d v="2019-02-01T00:00:00"/>
    <s v="February"/>
    <x v="3"/>
    <n v="159640"/>
    <n v="45"/>
    <n v="159685"/>
    <n v="0.15968499999999999"/>
  </r>
  <r>
    <x v="31"/>
    <d v="2019-03-01T00:00:00"/>
    <s v="March"/>
    <x v="3"/>
    <n v="156610"/>
    <n v="40"/>
    <n v="156650"/>
    <n v="0.15665000000000001"/>
  </r>
  <r>
    <x v="31"/>
    <d v="2019-04-01T00:00:00"/>
    <s v="April"/>
    <x v="3"/>
    <n v="152570"/>
    <n v="40"/>
    <n v="152610"/>
    <n v="0.15261"/>
  </r>
  <r>
    <x v="31"/>
    <d v="2019-05-01T00:00:00"/>
    <s v="May"/>
    <x v="3"/>
    <n v="154550"/>
    <n v="40"/>
    <n v="154590"/>
    <n v="0.15459000000000001"/>
  </r>
  <r>
    <x v="31"/>
    <d v="2019-06-01T00:00:00"/>
    <s v="June"/>
    <x v="3"/>
    <n v="163480"/>
    <n v="50"/>
    <n v="163530"/>
    <n v="0.16353000000000001"/>
  </r>
  <r>
    <x v="31"/>
    <d v="2019-07-01T00:00:00"/>
    <s v="July"/>
    <x v="3"/>
    <n v="167700"/>
    <n v="55"/>
    <n v="167755"/>
    <n v="0.16775499999999999"/>
  </r>
  <r>
    <x v="31"/>
    <d v="2019-08-01T00:00:00"/>
    <s v="August"/>
    <x v="3"/>
    <n v="171050"/>
    <n v="50"/>
    <n v="171100"/>
    <n v="0.1711"/>
  </r>
  <r>
    <x v="31"/>
    <d v="2019-09-01T00:00:00"/>
    <s v="September"/>
    <x v="3"/>
    <n v="172900"/>
    <n v="60"/>
    <n v="172960"/>
    <n v="0.17296"/>
  </r>
  <r>
    <x v="31"/>
    <d v="2019-10-01T00:00:00"/>
    <s v="October"/>
    <x v="3"/>
    <n v="172500"/>
    <n v="60"/>
    <n v="172560"/>
    <n v="0.17255999999999999"/>
  </r>
  <r>
    <x v="31"/>
    <d v="2019-11-01T00:00:00"/>
    <s v="November"/>
    <x v="3"/>
    <n v="173700"/>
    <n v="70"/>
    <n v="173770"/>
    <n v="0.17377000000000001"/>
  </r>
  <r>
    <x v="31"/>
    <d v="2019-12-01T00:00:00"/>
    <s v="December"/>
    <x v="3"/>
    <n v="175100"/>
    <n v="65"/>
    <n v="175165"/>
    <n v="0.17516499999999999"/>
  </r>
  <r>
    <x v="16"/>
    <d v="2019-01-01T00:00:00"/>
    <s v="January"/>
    <x v="3"/>
    <n v="228812"/>
    <n v="35"/>
    <n v="228847"/>
    <n v="0.22884699999999999"/>
  </r>
  <r>
    <x v="16"/>
    <d v="2019-02-01T00:00:00"/>
    <s v="February"/>
    <x v="3"/>
    <n v="286258"/>
    <n v="15"/>
    <n v="286273"/>
    <n v="0.286273"/>
  </r>
  <r>
    <x v="16"/>
    <d v="2019-03-01T00:00:00"/>
    <s v="March"/>
    <x v="3"/>
    <n v="184508"/>
    <n v="14"/>
    <n v="184522"/>
    <n v="0.18452199999999999"/>
  </r>
  <r>
    <x v="16"/>
    <d v="2019-04-01T00:00:00"/>
    <s v="April"/>
    <x v="3"/>
    <n v="121460"/>
    <n v="18"/>
    <n v="121478"/>
    <n v="0.121478"/>
  </r>
  <r>
    <x v="16"/>
    <d v="2019-05-01T00:00:00"/>
    <s v="May"/>
    <x v="3"/>
    <n v="184372"/>
    <n v="14"/>
    <n v="184386"/>
    <n v="0.18438599999999999"/>
  </r>
  <r>
    <x v="16"/>
    <d v="2019-06-01T00:00:00"/>
    <s v="June"/>
    <x v="3"/>
    <n v="184508"/>
    <n v="14"/>
    <n v="184522"/>
    <n v="0.18452199999999999"/>
  </r>
  <r>
    <x v="16"/>
    <d v="2019-07-01T00:00:00"/>
    <s v="July"/>
    <x v="3"/>
    <n v="93450"/>
    <n v="17"/>
    <n v="93467"/>
    <n v="9.3466999999999995E-2"/>
  </r>
  <r>
    <x v="16"/>
    <d v="2019-08-01T00:00:00"/>
    <s v="August"/>
    <x v="3"/>
    <n v="118010"/>
    <n v="22"/>
    <n v="118032"/>
    <n v="0.118032"/>
  </r>
  <r>
    <x v="16"/>
    <d v="2019-09-01T00:00:00"/>
    <s v="September"/>
    <x v="3"/>
    <n v="175712"/>
    <n v="7"/>
    <n v="175719"/>
    <n v="0.17571899999999999"/>
  </r>
  <r>
    <x v="16"/>
    <d v="2019-10-01T00:00:00"/>
    <s v="October"/>
    <x v="3"/>
    <n v="196160"/>
    <n v="3"/>
    <n v="196163"/>
    <n v="0.196163"/>
  </r>
  <r>
    <x v="16"/>
    <d v="2019-11-01T00:00:00"/>
    <s v="November"/>
    <x v="3"/>
    <n v="121425"/>
    <n v="30"/>
    <n v="121455"/>
    <n v="0.12145499999999999"/>
  </r>
  <r>
    <x v="16"/>
    <d v="2019-12-01T00:00:00"/>
    <s v="December"/>
    <x v="3"/>
    <n v="198637"/>
    <n v="10"/>
    <n v="198647"/>
    <n v="0.19864699999999999"/>
  </r>
  <r>
    <x v="17"/>
    <d v="2019-01-01T00:00:00"/>
    <s v="January"/>
    <x v="3"/>
    <n v="21284"/>
    <n v="0"/>
    <n v="21284"/>
    <n v="2.1284000000000001E-2"/>
  </r>
  <r>
    <x v="17"/>
    <d v="2019-02-01T00:00:00"/>
    <s v="February"/>
    <x v="3"/>
    <n v="13697"/>
    <n v="0"/>
    <n v="13697"/>
    <n v="1.3697000000000001E-2"/>
  </r>
  <r>
    <x v="17"/>
    <d v="2019-03-01T00:00:00"/>
    <s v="March"/>
    <x v="3"/>
    <n v="8467"/>
    <n v="0"/>
    <n v="8467"/>
    <n v="8.4670000000000006E-3"/>
  </r>
  <r>
    <x v="17"/>
    <d v="2019-04-01T00:00:00"/>
    <s v="April"/>
    <x v="3"/>
    <n v="7202"/>
    <n v="0"/>
    <n v="7202"/>
    <n v="7.2020000000000001E-3"/>
  </r>
  <r>
    <x v="17"/>
    <d v="2019-05-01T00:00:00"/>
    <s v="May"/>
    <x v="3"/>
    <n v="26338"/>
    <n v="0"/>
    <n v="26338"/>
    <n v="2.6338E-2"/>
  </r>
  <r>
    <x v="17"/>
    <d v="2019-06-01T00:00:00"/>
    <s v="June"/>
    <x v="3"/>
    <n v="5558"/>
    <n v="0"/>
    <n v="5558"/>
    <n v="5.5579999999999996E-3"/>
  </r>
  <r>
    <x v="17"/>
    <d v="2019-07-01T00:00:00"/>
    <s v="July"/>
    <x v="3"/>
    <n v="19783"/>
    <n v="0"/>
    <n v="19783"/>
    <n v="1.9782999999999999E-2"/>
  </r>
  <r>
    <x v="17"/>
    <d v="2019-08-01T00:00:00"/>
    <s v="August"/>
    <x v="3"/>
    <n v="7473"/>
    <n v="0"/>
    <n v="7473"/>
    <n v="7.4729999999999996E-3"/>
  </r>
  <r>
    <x v="17"/>
    <d v="2019-09-01T00:00:00"/>
    <s v="September"/>
    <x v="3"/>
    <n v="5230"/>
    <n v="0"/>
    <n v="5230"/>
    <n v="5.2300000000000003E-3"/>
  </r>
  <r>
    <x v="17"/>
    <d v="2019-10-01T00:00:00"/>
    <s v="October"/>
    <x v="3"/>
    <n v="5290"/>
    <n v="0"/>
    <n v="5290"/>
    <n v="5.2900000000000004E-3"/>
  </r>
  <r>
    <x v="17"/>
    <d v="2019-11-01T00:00:00"/>
    <s v="November"/>
    <x v="3"/>
    <n v="7177"/>
    <n v="0"/>
    <n v="7177"/>
    <n v="7.1770000000000002E-3"/>
  </r>
  <r>
    <x v="17"/>
    <d v="2019-12-01T00:00:00"/>
    <s v="December"/>
    <x v="3"/>
    <n v="13419"/>
    <n v="0"/>
    <n v="13419"/>
    <n v="1.3419E-2"/>
  </r>
  <r>
    <x v="32"/>
    <d v="2019-01-01T00:00:00"/>
    <s v="January"/>
    <x v="3"/>
    <n v="0"/>
    <n v="0"/>
    <n v="0"/>
    <n v="0"/>
  </r>
  <r>
    <x v="32"/>
    <d v="2019-02-01T00:00:00"/>
    <s v="February"/>
    <x v="3"/>
    <n v="0"/>
    <n v="0"/>
    <n v="0"/>
    <n v="0"/>
  </r>
  <r>
    <x v="32"/>
    <d v="2019-03-01T00:00:00"/>
    <s v="March"/>
    <x v="3"/>
    <n v="0"/>
    <n v="0"/>
    <n v="0"/>
    <n v="0"/>
  </r>
  <r>
    <x v="32"/>
    <d v="2019-04-01T00:00:00"/>
    <s v="April"/>
    <x v="3"/>
    <n v="0"/>
    <n v="0"/>
    <n v="0"/>
    <n v="0"/>
  </r>
  <r>
    <x v="32"/>
    <d v="2019-05-01T00:00:00"/>
    <s v="May"/>
    <x v="3"/>
    <n v="0"/>
    <n v="0"/>
    <n v="0"/>
    <n v="0"/>
  </r>
  <r>
    <x v="32"/>
    <d v="2019-06-01T00:00:00"/>
    <s v="June"/>
    <x v="3"/>
    <n v="0"/>
    <n v="0"/>
    <n v="0"/>
    <n v="0"/>
  </r>
  <r>
    <x v="32"/>
    <d v="2019-07-01T00:00:00"/>
    <s v="July"/>
    <x v="3"/>
    <n v="68842"/>
    <n v="0"/>
    <n v="68842"/>
    <n v="6.8842E-2"/>
  </r>
  <r>
    <x v="32"/>
    <d v="2019-08-01T00:00:00"/>
    <s v="August"/>
    <x v="3"/>
    <n v="72249"/>
    <n v="0"/>
    <n v="72249"/>
    <n v="7.2248999999999994E-2"/>
  </r>
  <r>
    <x v="32"/>
    <d v="2019-09-01T00:00:00"/>
    <s v="September"/>
    <x v="3"/>
    <n v="62841"/>
    <n v="0"/>
    <n v="62841"/>
    <n v="6.2840999999999994E-2"/>
  </r>
  <r>
    <x v="32"/>
    <d v="2019-10-01T00:00:00"/>
    <s v="October"/>
    <x v="3"/>
    <n v="58213"/>
    <n v="0"/>
    <n v="58213"/>
    <n v="5.8213000000000001E-2"/>
  </r>
  <r>
    <x v="32"/>
    <d v="2019-11-01T00:00:00"/>
    <s v="November"/>
    <x v="3"/>
    <n v="62750"/>
    <n v="0"/>
    <n v="62750"/>
    <n v="6.275E-2"/>
  </r>
  <r>
    <x v="32"/>
    <d v="2019-12-01T00:00:00"/>
    <s v="December"/>
    <x v="3"/>
    <n v="64355"/>
    <n v="5"/>
    <n v="64360"/>
    <n v="6.4360000000000001E-2"/>
  </r>
  <r>
    <x v="18"/>
    <d v="2019-01-01T00:00:00"/>
    <s v="January"/>
    <x v="3"/>
    <n v="313675"/>
    <n v="0"/>
    <n v="313675"/>
    <n v="0.31367499999999998"/>
  </r>
  <r>
    <x v="18"/>
    <d v="2019-02-01T00:00:00"/>
    <s v="February"/>
    <x v="3"/>
    <n v="443898"/>
    <n v="0"/>
    <n v="443898"/>
    <n v="0.44389800000000001"/>
  </r>
  <r>
    <x v="18"/>
    <d v="2019-03-01T00:00:00"/>
    <s v="March"/>
    <x v="3"/>
    <n v="424964"/>
    <n v="0"/>
    <n v="424964"/>
    <n v="0.42496400000000001"/>
  </r>
  <r>
    <x v="18"/>
    <d v="2019-04-01T00:00:00"/>
    <s v="April"/>
    <x v="3"/>
    <n v="327971"/>
    <n v="0"/>
    <n v="327971"/>
    <n v="0.32797100000000001"/>
  </r>
  <r>
    <x v="18"/>
    <d v="2019-05-01T00:00:00"/>
    <s v="May"/>
    <x v="3"/>
    <n v="149705"/>
    <n v="0"/>
    <n v="149705"/>
    <n v="0.149705"/>
  </r>
  <r>
    <x v="18"/>
    <d v="2019-06-01T00:00:00"/>
    <s v="June"/>
    <x v="3"/>
    <n v="349747"/>
    <n v="0"/>
    <n v="349747"/>
    <n v="0.34974699999999997"/>
  </r>
  <r>
    <x v="18"/>
    <d v="2019-07-01T00:00:00"/>
    <s v="July"/>
    <x v="3"/>
    <n v="359495"/>
    <n v="0"/>
    <n v="359495"/>
    <n v="0.35949500000000001"/>
  </r>
  <r>
    <x v="18"/>
    <d v="2019-08-01T00:00:00"/>
    <s v="August"/>
    <x v="3"/>
    <n v="334646"/>
    <n v="0"/>
    <n v="334646"/>
    <n v="0.334646"/>
  </r>
  <r>
    <x v="18"/>
    <d v="2019-09-01T00:00:00"/>
    <s v="September"/>
    <x v="3"/>
    <n v="299827"/>
    <n v="0"/>
    <n v="299827"/>
    <n v="0.29982700000000001"/>
  </r>
  <r>
    <x v="18"/>
    <d v="2019-10-01T00:00:00"/>
    <s v="October"/>
    <x v="3"/>
    <n v="263412"/>
    <n v="0"/>
    <n v="263412"/>
    <n v="0.26341199999999998"/>
  </r>
  <r>
    <x v="18"/>
    <d v="2019-11-01T00:00:00"/>
    <s v="November"/>
    <x v="3"/>
    <n v="253388"/>
    <n v="0"/>
    <n v="253388"/>
    <n v="0.253388"/>
  </r>
  <r>
    <x v="18"/>
    <d v="2019-12-01T00:00:00"/>
    <s v="December"/>
    <x v="3"/>
    <n v="296050"/>
    <n v="0"/>
    <n v="296050"/>
    <n v="0.29604999999999998"/>
  </r>
  <r>
    <x v="19"/>
    <d v="2019-01-01T00:00:00"/>
    <s v="January"/>
    <x v="3"/>
    <n v="878"/>
    <n v="0"/>
    <n v="878"/>
    <n v="8.7799999999999998E-4"/>
  </r>
  <r>
    <x v="19"/>
    <d v="2019-02-01T00:00:00"/>
    <s v="February"/>
    <x v="3"/>
    <n v="915"/>
    <n v="1"/>
    <n v="916"/>
    <n v="9.1600000000000004E-4"/>
  </r>
  <r>
    <x v="19"/>
    <d v="2019-03-01T00:00:00"/>
    <s v="March"/>
    <x v="3"/>
    <n v="938"/>
    <n v="0"/>
    <n v="938"/>
    <n v="9.3800000000000003E-4"/>
  </r>
  <r>
    <x v="19"/>
    <d v="2019-04-01T00:00:00"/>
    <s v="April"/>
    <x v="3"/>
    <n v="958"/>
    <n v="0"/>
    <n v="958"/>
    <n v="9.5799999999999998E-4"/>
  </r>
  <r>
    <x v="19"/>
    <d v="2019-05-01T00:00:00"/>
    <s v="May"/>
    <x v="3"/>
    <n v="1193"/>
    <n v="0"/>
    <n v="1193"/>
    <n v="1.193E-3"/>
  </r>
  <r>
    <x v="19"/>
    <d v="2019-06-01T00:00:00"/>
    <s v="June"/>
    <x v="3"/>
    <n v="686"/>
    <n v="0"/>
    <n v="686"/>
    <n v="6.8599999999999998E-4"/>
  </r>
  <r>
    <x v="19"/>
    <d v="2019-07-01T00:00:00"/>
    <s v="July"/>
    <x v="3"/>
    <n v="990"/>
    <n v="0"/>
    <n v="990"/>
    <n v="9.8999999999999999E-4"/>
  </r>
  <r>
    <x v="19"/>
    <d v="2019-08-01T00:00:00"/>
    <s v="August"/>
    <x v="3"/>
    <n v="1004"/>
    <n v="0"/>
    <n v="1004"/>
    <n v="1.0039999999999999E-3"/>
  </r>
  <r>
    <x v="19"/>
    <d v="2019-09-01T00:00:00"/>
    <s v="September"/>
    <x v="3"/>
    <n v="6572"/>
    <n v="0"/>
    <n v="6572"/>
    <n v="6.5719999999999997E-3"/>
  </r>
  <r>
    <x v="19"/>
    <d v="2019-10-01T00:00:00"/>
    <s v="October"/>
    <x v="3"/>
    <n v="8849"/>
    <n v="0"/>
    <n v="8849"/>
    <n v="8.8489999999999992E-3"/>
  </r>
  <r>
    <x v="19"/>
    <d v="2019-11-01T00:00:00"/>
    <s v="November"/>
    <x v="3"/>
    <n v="11950"/>
    <n v="0"/>
    <n v="11950"/>
    <n v="1.1950000000000001E-2"/>
  </r>
  <r>
    <x v="19"/>
    <d v="2019-12-01T00:00:00"/>
    <s v="December"/>
    <x v="3"/>
    <n v="11400"/>
    <n v="0"/>
    <n v="11400"/>
    <n v="1.14E-2"/>
  </r>
  <r>
    <x v="20"/>
    <d v="2019-01-01T00:00:00"/>
    <s v="January"/>
    <x v="3"/>
    <n v="1055"/>
    <n v="0"/>
    <n v="1055"/>
    <n v="1.0549999999999999E-3"/>
  </r>
  <r>
    <x v="20"/>
    <d v="2019-02-01T00:00:00"/>
    <s v="February"/>
    <x v="3"/>
    <n v="1157"/>
    <n v="0"/>
    <n v="1157"/>
    <n v="1.157E-3"/>
  </r>
  <r>
    <x v="20"/>
    <d v="2019-03-01T00:00:00"/>
    <s v="March"/>
    <x v="3"/>
    <n v="895"/>
    <n v="0"/>
    <n v="895"/>
    <n v="8.9499999999999996E-4"/>
  </r>
  <r>
    <x v="20"/>
    <d v="2019-04-01T00:00:00"/>
    <s v="April"/>
    <x v="3"/>
    <n v="942"/>
    <n v="0"/>
    <n v="942"/>
    <n v="9.4200000000000002E-4"/>
  </r>
  <r>
    <x v="20"/>
    <d v="2019-05-01T00:00:00"/>
    <s v="May"/>
    <x v="3"/>
    <n v="802"/>
    <n v="0"/>
    <n v="802"/>
    <n v="8.0199999999999998E-4"/>
  </r>
  <r>
    <x v="20"/>
    <d v="2019-06-01T00:00:00"/>
    <s v="June"/>
    <x v="3"/>
    <n v="735"/>
    <n v="0"/>
    <n v="735"/>
    <n v="7.3499999999999998E-4"/>
  </r>
  <r>
    <x v="20"/>
    <d v="2019-07-01T00:00:00"/>
    <s v="July"/>
    <x v="3"/>
    <n v="1085"/>
    <n v="0"/>
    <n v="1085"/>
    <n v="1.085E-3"/>
  </r>
  <r>
    <x v="20"/>
    <d v="2019-08-01T00:00:00"/>
    <s v="August"/>
    <x v="3"/>
    <n v="1505"/>
    <n v="0"/>
    <n v="1505"/>
    <n v="1.505E-3"/>
  </r>
  <r>
    <x v="20"/>
    <d v="2019-09-01T00:00:00"/>
    <s v="September"/>
    <x v="3"/>
    <n v="1785"/>
    <n v="0"/>
    <n v="1785"/>
    <n v="1.7849999999999999E-3"/>
  </r>
  <r>
    <x v="20"/>
    <d v="2019-10-01T00:00:00"/>
    <s v="October"/>
    <x v="3"/>
    <n v="2080"/>
    <n v="0"/>
    <n v="2080"/>
    <n v="2.0799999999999998E-3"/>
  </r>
  <r>
    <x v="20"/>
    <d v="2019-11-01T00:00:00"/>
    <s v="November"/>
    <x v="3"/>
    <n v="2225"/>
    <n v="0"/>
    <n v="2225"/>
    <n v="2.225E-3"/>
  </r>
  <r>
    <x v="20"/>
    <d v="2019-12-01T00:00:00"/>
    <s v="December"/>
    <x v="3"/>
    <n v="2315"/>
    <n v="0"/>
    <n v="2315"/>
    <n v="2.3149999999999998E-3"/>
  </r>
  <r>
    <x v="21"/>
    <d v="2019-01-01T00:00:00"/>
    <s v="January"/>
    <x v="3"/>
    <n v="6188298"/>
    <n v="0"/>
    <n v="6188298"/>
    <n v="6.1882979999999996"/>
  </r>
  <r>
    <x v="21"/>
    <d v="2019-02-01T00:00:00"/>
    <s v="February"/>
    <x v="3"/>
    <n v="1015550"/>
    <n v="0"/>
    <n v="1015550"/>
    <n v="1.01555"/>
  </r>
  <r>
    <x v="21"/>
    <d v="2019-03-01T00:00:00"/>
    <s v="March"/>
    <x v="3"/>
    <n v="1444971"/>
    <n v="0"/>
    <n v="1444971"/>
    <n v="1.444971"/>
  </r>
  <r>
    <x v="21"/>
    <d v="2019-04-01T00:00:00"/>
    <s v="April"/>
    <x v="3"/>
    <n v="1148062"/>
    <n v="0"/>
    <n v="1148062"/>
    <n v="1.1480619999999999"/>
  </r>
  <r>
    <x v="21"/>
    <d v="2019-05-01T00:00:00"/>
    <s v="May"/>
    <x v="3"/>
    <n v="1018131"/>
    <n v="0"/>
    <n v="1018131"/>
    <n v="1.0181309999999999"/>
  </r>
  <r>
    <x v="21"/>
    <d v="2019-06-01T00:00:00"/>
    <s v="June"/>
    <x v="3"/>
    <n v="1128849"/>
    <n v="0"/>
    <n v="1128849"/>
    <n v="1.128849"/>
  </r>
  <r>
    <x v="21"/>
    <d v="2019-07-01T00:00:00"/>
    <s v="July"/>
    <x v="3"/>
    <n v="422961"/>
    <n v="0"/>
    <n v="422961"/>
    <n v="0.42296099999999998"/>
  </r>
  <r>
    <x v="21"/>
    <d v="2019-08-01T00:00:00"/>
    <s v="August"/>
    <x v="3"/>
    <n v="586118"/>
    <n v="0"/>
    <n v="586118"/>
    <n v="0.58611800000000003"/>
  </r>
  <r>
    <x v="21"/>
    <d v="2019-09-01T00:00:00"/>
    <s v="September"/>
    <x v="3"/>
    <n v="501293"/>
    <n v="0"/>
    <n v="501293"/>
    <n v="0.50129299999999999"/>
  </r>
  <r>
    <x v="21"/>
    <d v="2019-10-01T00:00:00"/>
    <s v="October"/>
    <x v="3"/>
    <n v="646492"/>
    <n v="0"/>
    <n v="646492"/>
    <n v="0.64649199999999996"/>
  </r>
  <r>
    <x v="21"/>
    <d v="2019-11-01T00:00:00"/>
    <s v="November"/>
    <x v="3"/>
    <n v="1259371"/>
    <n v="0"/>
    <n v="1259371"/>
    <n v="1.259371"/>
  </r>
  <r>
    <x v="21"/>
    <d v="2019-12-01T00:00:00"/>
    <s v="December"/>
    <x v="3"/>
    <n v="1472801"/>
    <n v="0"/>
    <n v="1472801"/>
    <n v="1.472801"/>
  </r>
  <r>
    <x v="22"/>
    <d v="2019-01-01T00:00:00"/>
    <s v="January"/>
    <x v="3"/>
    <n v="0"/>
    <n v="0"/>
    <n v="0"/>
    <n v="0"/>
  </r>
  <r>
    <x v="22"/>
    <d v="2019-02-01T00:00:00"/>
    <s v="February"/>
    <x v="3"/>
    <n v="0"/>
    <n v="0"/>
    <n v="0"/>
    <n v="0"/>
  </r>
  <r>
    <x v="22"/>
    <d v="2019-03-01T00:00:00"/>
    <s v="March"/>
    <x v="3"/>
    <n v="0"/>
    <n v="0"/>
    <n v="0"/>
    <n v="0"/>
  </r>
  <r>
    <x v="22"/>
    <d v="2019-04-01T00:00:00"/>
    <s v="April"/>
    <x v="3"/>
    <n v="0"/>
    <n v="0"/>
    <n v="0"/>
    <n v="0"/>
  </r>
  <r>
    <x v="22"/>
    <d v="2019-05-01T00:00:00"/>
    <s v="May"/>
    <x v="3"/>
    <n v="0"/>
    <n v="0"/>
    <n v="0"/>
    <n v="0"/>
  </r>
  <r>
    <x v="22"/>
    <d v="2019-06-01T00:00:00"/>
    <s v="June"/>
    <x v="3"/>
    <n v="0"/>
    <n v="0"/>
    <n v="0"/>
    <n v="0"/>
  </r>
  <r>
    <x v="22"/>
    <d v="2019-07-01T00:00:00"/>
    <s v="July"/>
    <x v="3"/>
    <n v="0"/>
    <n v="0"/>
    <n v="0"/>
    <n v="0"/>
  </r>
  <r>
    <x v="22"/>
    <d v="2019-08-01T00:00:00"/>
    <s v="August"/>
    <x v="3"/>
    <n v="0"/>
    <n v="0"/>
    <n v="0"/>
    <n v="0"/>
  </r>
  <r>
    <x v="22"/>
    <d v="2019-09-01T00:00:00"/>
    <s v="September"/>
    <x v="3"/>
    <n v="0"/>
    <n v="0"/>
    <n v="0"/>
    <n v="0"/>
  </r>
  <r>
    <x v="22"/>
    <d v="2019-10-01T00:00:00"/>
    <s v="October"/>
    <x v="3"/>
    <n v="0"/>
    <n v="0"/>
    <n v="0"/>
    <n v="0"/>
  </r>
  <r>
    <x v="22"/>
    <d v="2019-11-01T00:00:00"/>
    <s v="November"/>
    <x v="3"/>
    <n v="0"/>
    <n v="0"/>
    <n v="0"/>
    <n v="0"/>
  </r>
  <r>
    <x v="22"/>
    <d v="2019-12-01T00:00:00"/>
    <s v="December"/>
    <x v="3"/>
    <n v="0"/>
    <n v="0"/>
    <n v="0"/>
    <n v="0"/>
  </r>
  <r>
    <x v="23"/>
    <d v="2019-01-01T00:00:00"/>
    <s v="January"/>
    <x v="3"/>
    <n v="144000"/>
    <n v="0"/>
    <n v="144000"/>
    <n v="0.14399999999999999"/>
  </r>
  <r>
    <x v="23"/>
    <d v="2019-02-01T00:00:00"/>
    <s v="February"/>
    <x v="3"/>
    <n v="148000"/>
    <n v="0"/>
    <n v="148000"/>
    <n v="0.14799999999999999"/>
  </r>
  <r>
    <x v="23"/>
    <d v="2019-03-01T00:00:00"/>
    <s v="March"/>
    <x v="3"/>
    <n v="747000"/>
    <n v="0"/>
    <n v="747000"/>
    <n v="0.747"/>
  </r>
  <r>
    <x v="23"/>
    <d v="2019-04-01T00:00:00"/>
    <s v="April"/>
    <x v="3"/>
    <n v="205000"/>
    <n v="0"/>
    <n v="205000"/>
    <n v="0.20499999999999999"/>
  </r>
  <r>
    <x v="23"/>
    <d v="2019-05-01T00:00:00"/>
    <s v="May"/>
    <x v="3"/>
    <n v="133000"/>
    <n v="0"/>
    <n v="133000"/>
    <n v="0.13300000000000001"/>
  </r>
  <r>
    <x v="23"/>
    <d v="2019-06-01T00:00:00"/>
    <s v="June"/>
    <x v="3"/>
    <n v="347000"/>
    <n v="0"/>
    <n v="347000"/>
    <n v="0.34699999999999998"/>
  </r>
  <r>
    <x v="23"/>
    <d v="2019-07-01T00:00:00"/>
    <s v="July"/>
    <x v="3"/>
    <n v="467000"/>
    <n v="0"/>
    <n v="467000"/>
    <n v="0.46700000000000003"/>
  </r>
  <r>
    <x v="23"/>
    <d v="2019-08-01T00:00:00"/>
    <s v="August"/>
    <x v="3"/>
    <n v="466150"/>
    <n v="0"/>
    <n v="466150"/>
    <n v="0.46615000000000001"/>
  </r>
  <r>
    <x v="23"/>
    <d v="2019-09-01T00:00:00"/>
    <s v="September"/>
    <x v="3"/>
    <n v="468350"/>
    <n v="0"/>
    <n v="468350"/>
    <n v="0.46834999999999999"/>
  </r>
  <r>
    <x v="23"/>
    <d v="2019-10-01T00:00:00"/>
    <s v="October"/>
    <x v="3"/>
    <n v="467470"/>
    <n v="0"/>
    <n v="467470"/>
    <n v="0.46747"/>
  </r>
  <r>
    <x v="23"/>
    <d v="2019-11-01T00:00:00"/>
    <s v="November"/>
    <x v="3"/>
    <n v="481720"/>
    <n v="0"/>
    <n v="481720"/>
    <n v="0.48171999999999998"/>
  </r>
  <r>
    <x v="23"/>
    <d v="2019-12-01T00:00:00"/>
    <s v="December"/>
    <x v="3"/>
    <n v="478470"/>
    <n v="0"/>
    <n v="478470"/>
    <n v="0.47847000000000001"/>
  </r>
  <r>
    <x v="24"/>
    <d v="2019-01-01T00:00:00"/>
    <s v="January"/>
    <x v="3"/>
    <n v="140793"/>
    <n v="0"/>
    <n v="140793"/>
    <n v="0.140793"/>
  </r>
  <r>
    <x v="24"/>
    <d v="2019-02-01T00:00:00"/>
    <s v="February"/>
    <x v="3"/>
    <n v="199549"/>
    <n v="0"/>
    <n v="199549"/>
    <n v="0.199549"/>
  </r>
  <r>
    <x v="24"/>
    <d v="2019-03-01T00:00:00"/>
    <s v="March"/>
    <x v="3"/>
    <n v="204600"/>
    <n v="0"/>
    <n v="204600"/>
    <n v="0.2046"/>
  </r>
  <r>
    <x v="24"/>
    <d v="2019-04-01T00:00:00"/>
    <s v="April"/>
    <x v="3"/>
    <n v="184412"/>
    <n v="0"/>
    <n v="184412"/>
    <n v="0.18441199999999999"/>
  </r>
  <r>
    <x v="24"/>
    <d v="2019-05-01T00:00:00"/>
    <s v="May"/>
    <x v="3"/>
    <n v="110500"/>
    <n v="0"/>
    <n v="110500"/>
    <n v="0.1105"/>
  </r>
  <r>
    <x v="24"/>
    <d v="2019-06-01T00:00:00"/>
    <s v="June"/>
    <x v="3"/>
    <n v="1037000"/>
    <n v="0"/>
    <n v="1037000"/>
    <n v="1.0369999999999999"/>
  </r>
  <r>
    <x v="24"/>
    <d v="2019-07-01T00:00:00"/>
    <s v="July"/>
    <x v="3"/>
    <n v="179320"/>
    <n v="0"/>
    <n v="179320"/>
    <n v="0.17932000000000001"/>
  </r>
  <r>
    <x v="24"/>
    <d v="2019-08-01T00:00:00"/>
    <s v="August"/>
    <x v="3"/>
    <n v="190750"/>
    <n v="0"/>
    <n v="190750"/>
    <n v="0.19075"/>
  </r>
  <r>
    <x v="24"/>
    <d v="2019-09-01T00:00:00"/>
    <s v="September"/>
    <x v="3"/>
    <n v="122550"/>
    <n v="0"/>
    <n v="122550"/>
    <n v="0.12255000000000001"/>
  </r>
  <r>
    <x v="24"/>
    <d v="2019-10-01T00:00:00"/>
    <s v="October"/>
    <x v="3"/>
    <n v="191330"/>
    <n v="0"/>
    <n v="191330"/>
    <n v="0.19133"/>
  </r>
  <r>
    <x v="24"/>
    <d v="2019-11-01T00:00:00"/>
    <s v="November"/>
    <x v="3"/>
    <n v="209130"/>
    <n v="0"/>
    <n v="209130"/>
    <n v="0.20913000000000001"/>
  </r>
  <r>
    <x v="24"/>
    <d v="2019-12-01T00:00:00"/>
    <s v="December"/>
    <x v="3"/>
    <n v="217930"/>
    <n v="0"/>
    <n v="217930"/>
    <n v="0.21793000000000001"/>
  </r>
  <r>
    <x v="25"/>
    <d v="2019-01-01T00:00:00"/>
    <s v="January"/>
    <x v="3"/>
    <n v="0"/>
    <n v="0"/>
    <n v="0"/>
    <n v="0"/>
  </r>
  <r>
    <x v="25"/>
    <d v="2019-02-01T00:00:00"/>
    <s v="February"/>
    <x v="3"/>
    <n v="0"/>
    <n v="0"/>
    <n v="0"/>
    <n v="0"/>
  </r>
  <r>
    <x v="25"/>
    <d v="2019-03-01T00:00:00"/>
    <s v="March"/>
    <x v="3"/>
    <n v="0"/>
    <n v="0"/>
    <n v="0"/>
    <n v="0"/>
  </r>
  <r>
    <x v="25"/>
    <d v="2019-04-01T00:00:00"/>
    <s v="April"/>
    <x v="3"/>
    <n v="0"/>
    <n v="0"/>
    <n v="0"/>
    <n v="0"/>
  </r>
  <r>
    <x v="25"/>
    <d v="2019-05-01T00:00:00"/>
    <s v="May"/>
    <x v="3"/>
    <n v="0"/>
    <n v="0"/>
    <n v="0"/>
    <n v="0"/>
  </r>
  <r>
    <x v="25"/>
    <d v="2019-06-01T00:00:00"/>
    <s v="June"/>
    <x v="3"/>
    <n v="0"/>
    <n v="0"/>
    <n v="0"/>
    <n v="0"/>
  </r>
  <r>
    <x v="25"/>
    <d v="2019-07-01T00:00:00"/>
    <s v="July"/>
    <x v="3"/>
    <n v="0"/>
    <n v="0"/>
    <n v="0"/>
    <n v="0"/>
  </r>
  <r>
    <x v="25"/>
    <d v="2019-08-01T00:00:00"/>
    <s v="August"/>
    <x v="3"/>
    <n v="0"/>
    <n v="0"/>
    <n v="0"/>
    <n v="0"/>
  </r>
  <r>
    <x v="25"/>
    <d v="2019-09-01T00:00:00"/>
    <s v="September"/>
    <x v="3"/>
    <n v="0"/>
    <n v="0"/>
    <n v="0"/>
    <n v="0"/>
  </r>
  <r>
    <x v="25"/>
    <d v="2019-10-01T00:00:00"/>
    <s v="October"/>
    <x v="3"/>
    <n v="0"/>
    <n v="0"/>
    <n v="0"/>
    <n v="0"/>
  </r>
  <r>
    <x v="25"/>
    <d v="2019-11-01T00:00:00"/>
    <s v="November"/>
    <x v="3"/>
    <n v="0"/>
    <n v="0"/>
    <n v="0"/>
    <n v="0"/>
  </r>
  <r>
    <x v="25"/>
    <d v="2019-12-01T00:00:00"/>
    <s v="December"/>
    <x v="3"/>
    <n v="0"/>
    <n v="0"/>
    <n v="0"/>
    <n v="0"/>
  </r>
  <r>
    <x v="26"/>
    <d v="2019-01-01T00:00:00"/>
    <s v="January"/>
    <x v="3"/>
    <n v="0"/>
    <n v="0"/>
    <n v="0"/>
    <n v="0"/>
  </r>
  <r>
    <x v="26"/>
    <d v="2019-02-01T00:00:00"/>
    <s v="February"/>
    <x v="3"/>
    <n v="0"/>
    <n v="0"/>
    <n v="0"/>
    <n v="0"/>
  </r>
  <r>
    <x v="26"/>
    <d v="2019-03-01T00:00:00"/>
    <s v="March"/>
    <x v="3"/>
    <n v="0"/>
    <n v="0"/>
    <n v="0"/>
    <n v="0"/>
  </r>
  <r>
    <x v="26"/>
    <d v="2019-04-01T00:00:00"/>
    <s v="April"/>
    <x v="3"/>
    <n v="0"/>
    <n v="0"/>
    <n v="0"/>
    <n v="0"/>
  </r>
  <r>
    <x v="26"/>
    <d v="2019-05-01T00:00:00"/>
    <s v="May"/>
    <x v="3"/>
    <n v="0"/>
    <n v="0"/>
    <n v="0"/>
    <n v="0"/>
  </r>
  <r>
    <x v="26"/>
    <d v="2019-06-01T00:00:00"/>
    <s v="June"/>
    <x v="3"/>
    <n v="0"/>
    <n v="0"/>
    <n v="0"/>
    <n v="0"/>
  </r>
  <r>
    <x v="26"/>
    <d v="2019-07-01T00:00:00"/>
    <s v="July"/>
    <x v="3"/>
    <n v="0"/>
    <n v="0"/>
    <n v="0"/>
    <n v="0"/>
  </r>
  <r>
    <x v="26"/>
    <d v="2019-08-01T00:00:00"/>
    <s v="August"/>
    <x v="3"/>
    <n v="0"/>
    <n v="0"/>
    <n v="0"/>
    <n v="0"/>
  </r>
  <r>
    <x v="26"/>
    <d v="2019-09-01T00:00:00"/>
    <s v="September"/>
    <x v="3"/>
    <n v="0"/>
    <n v="0"/>
    <n v="0"/>
    <n v="0"/>
  </r>
  <r>
    <x v="26"/>
    <d v="2019-10-01T00:00:00"/>
    <s v="October"/>
    <x v="3"/>
    <n v="0"/>
    <n v="0"/>
    <n v="0"/>
    <n v="0"/>
  </r>
  <r>
    <x v="26"/>
    <d v="2019-11-01T00:00:00"/>
    <s v="November"/>
    <x v="3"/>
    <n v="0"/>
    <n v="0"/>
    <n v="0"/>
    <n v="0"/>
  </r>
  <r>
    <x v="26"/>
    <d v="2019-12-01T00:00:00"/>
    <s v="December"/>
    <x v="3"/>
    <n v="0"/>
    <n v="0"/>
    <n v="0"/>
    <n v="0"/>
  </r>
  <r>
    <x v="27"/>
    <d v="2019-01-01T00:00:00"/>
    <s v="January"/>
    <x v="3"/>
    <n v="28131"/>
    <n v="0"/>
    <n v="28131"/>
    <n v="2.8131E-2"/>
  </r>
  <r>
    <x v="27"/>
    <d v="2019-02-01T00:00:00"/>
    <s v="February"/>
    <x v="3"/>
    <n v="22342"/>
    <n v="0"/>
    <n v="22342"/>
    <n v="2.2342000000000001E-2"/>
  </r>
  <r>
    <x v="27"/>
    <d v="2019-03-01T00:00:00"/>
    <s v="March"/>
    <x v="3"/>
    <n v="20050"/>
    <n v="0"/>
    <n v="20050"/>
    <n v="2.0049999999999998E-2"/>
  </r>
  <r>
    <x v="27"/>
    <d v="2019-04-01T00:00:00"/>
    <s v="April"/>
    <x v="3"/>
    <n v="23749"/>
    <n v="0"/>
    <n v="23749"/>
    <n v="2.3748999999999999E-2"/>
  </r>
  <r>
    <x v="27"/>
    <d v="2019-05-01T00:00:00"/>
    <s v="May"/>
    <x v="3"/>
    <n v="20010"/>
    <n v="0"/>
    <n v="20010"/>
    <n v="2.001E-2"/>
  </r>
  <r>
    <x v="27"/>
    <d v="2019-06-01T00:00:00"/>
    <s v="June"/>
    <x v="3"/>
    <n v="20050"/>
    <n v="0"/>
    <n v="20050"/>
    <n v="2.0049999999999998E-2"/>
  </r>
  <r>
    <x v="27"/>
    <d v="2019-07-01T00:00:00"/>
    <s v="July"/>
    <x v="3"/>
    <n v="32625"/>
    <n v="0"/>
    <n v="32625"/>
    <n v="3.2625000000000001E-2"/>
  </r>
  <r>
    <x v="27"/>
    <d v="2019-08-01T00:00:00"/>
    <s v="August"/>
    <x v="3"/>
    <n v="35860"/>
    <n v="0"/>
    <n v="35860"/>
    <n v="3.5860000000000003E-2"/>
  </r>
  <r>
    <x v="27"/>
    <d v="2019-09-01T00:00:00"/>
    <s v="September"/>
    <x v="3"/>
    <n v="21375"/>
    <n v="0"/>
    <n v="21375"/>
    <n v="2.1375000000000002E-2"/>
  </r>
  <r>
    <x v="27"/>
    <d v="2019-10-01T00:00:00"/>
    <s v="October"/>
    <x v="3"/>
    <n v="21234"/>
    <n v="0"/>
    <n v="21234"/>
    <n v="2.1233999999999999E-2"/>
  </r>
  <r>
    <x v="27"/>
    <d v="2019-11-01T00:00:00"/>
    <s v="November"/>
    <x v="3"/>
    <n v="32657"/>
    <n v="0"/>
    <n v="32657"/>
    <n v="3.2656999999999999E-2"/>
  </r>
  <r>
    <x v="27"/>
    <d v="2019-12-01T00:00:00"/>
    <s v="December"/>
    <x v="3"/>
    <n v="20556"/>
    <n v="0"/>
    <n v="20556"/>
    <n v="2.0556000000000001E-2"/>
  </r>
  <r>
    <x v="28"/>
    <d v="2019-01-01T00:00:00"/>
    <s v="January"/>
    <x v="3"/>
    <n v="28700"/>
    <n v="0"/>
    <n v="28700"/>
    <n v="2.87E-2"/>
  </r>
  <r>
    <x v="28"/>
    <d v="2019-02-01T00:00:00"/>
    <s v="February"/>
    <x v="3"/>
    <n v="28800"/>
    <n v="0"/>
    <n v="28800"/>
    <n v="2.8799999999999999E-2"/>
  </r>
  <r>
    <x v="28"/>
    <d v="2019-03-01T00:00:00"/>
    <s v="March"/>
    <x v="3"/>
    <n v="29000"/>
    <n v="0"/>
    <n v="29000"/>
    <n v="2.9000000000000001E-2"/>
  </r>
  <r>
    <x v="28"/>
    <d v="2019-04-01T00:00:00"/>
    <s v="April"/>
    <x v="3"/>
    <n v="26900"/>
    <n v="0"/>
    <n v="26900"/>
    <n v="2.69E-2"/>
  </r>
  <r>
    <x v="28"/>
    <d v="2019-05-01T00:00:00"/>
    <s v="May"/>
    <x v="3"/>
    <n v="24900"/>
    <n v="0"/>
    <n v="24900"/>
    <n v="2.4899999999999999E-2"/>
  </r>
  <r>
    <x v="28"/>
    <d v="2019-06-01T00:00:00"/>
    <s v="June"/>
    <x v="3"/>
    <n v="27100"/>
    <n v="0"/>
    <n v="27100"/>
    <n v="2.7099999999999999E-2"/>
  </r>
  <r>
    <x v="28"/>
    <d v="2019-07-01T00:00:00"/>
    <s v="July"/>
    <x v="3"/>
    <n v="28600"/>
    <n v="0"/>
    <n v="28600"/>
    <n v="2.86E-2"/>
  </r>
  <r>
    <x v="28"/>
    <d v="2019-08-01T00:00:00"/>
    <s v="August"/>
    <x v="3"/>
    <n v="31600"/>
    <n v="0"/>
    <n v="31600"/>
    <n v="3.1600000000000003E-2"/>
  </r>
  <r>
    <x v="28"/>
    <d v="2019-09-01T00:00:00"/>
    <s v="September"/>
    <x v="3"/>
    <n v="32600"/>
    <n v="0"/>
    <n v="32600"/>
    <n v="3.2599999999999997E-2"/>
  </r>
  <r>
    <x v="28"/>
    <d v="2019-10-01T00:00:00"/>
    <s v="October"/>
    <x v="3"/>
    <n v="31100"/>
    <n v="0"/>
    <n v="31100"/>
    <n v="3.1099999999999999E-2"/>
  </r>
  <r>
    <x v="28"/>
    <d v="2019-11-01T00:00:00"/>
    <s v="November"/>
    <x v="3"/>
    <n v="32150"/>
    <n v="0"/>
    <n v="32150"/>
    <n v="3.2149999999999998E-2"/>
  </r>
  <r>
    <x v="28"/>
    <d v="2019-12-01T00:00:00"/>
    <s v="December"/>
    <x v="3"/>
    <n v="32050"/>
    <n v="0"/>
    <n v="32050"/>
    <n v="3.2050000000000002E-2"/>
  </r>
  <r>
    <x v="29"/>
    <d v="2019-01-01T00:00:00"/>
    <s v="January"/>
    <x v="3"/>
    <n v="151545"/>
    <n v="175"/>
    <n v="151720"/>
    <n v="0.15171999999999999"/>
  </r>
  <r>
    <x v="29"/>
    <d v="2019-02-01T00:00:00"/>
    <s v="February"/>
    <x v="3"/>
    <n v="157755"/>
    <n v="200"/>
    <n v="157955"/>
    <n v="0.15795500000000001"/>
  </r>
  <r>
    <x v="29"/>
    <d v="2019-03-01T00:00:00"/>
    <s v="March"/>
    <x v="3"/>
    <n v="154305"/>
    <n v="200"/>
    <n v="154505"/>
    <n v="0.154505"/>
  </r>
  <r>
    <x v="29"/>
    <d v="2019-04-01T00:00:00"/>
    <s v="April"/>
    <x v="3"/>
    <n v="150425"/>
    <n v="190"/>
    <n v="150615"/>
    <n v="0.150615"/>
  </r>
  <r>
    <x v="29"/>
    <d v="2019-05-01T00:00:00"/>
    <s v="May"/>
    <x v="3"/>
    <n v="143230"/>
    <n v="175"/>
    <n v="143405"/>
    <n v="0.143405"/>
  </r>
  <r>
    <x v="29"/>
    <d v="2019-06-01T00:00:00"/>
    <s v="June"/>
    <x v="3"/>
    <n v="144400"/>
    <n v="195"/>
    <n v="144595"/>
    <n v="0.144595"/>
  </r>
  <r>
    <x v="29"/>
    <d v="2019-07-01T00:00:00"/>
    <s v="July"/>
    <x v="3"/>
    <n v="145440"/>
    <n v="185"/>
    <n v="145625"/>
    <n v="0.145625"/>
  </r>
  <r>
    <x v="29"/>
    <d v="2019-08-01T00:00:00"/>
    <s v="August"/>
    <x v="3"/>
    <n v="148030"/>
    <n v="230"/>
    <n v="148260"/>
    <n v="0.14826"/>
  </r>
  <r>
    <x v="29"/>
    <d v="2019-09-01T00:00:00"/>
    <s v="September"/>
    <x v="3"/>
    <n v="151070"/>
    <n v="240"/>
    <n v="151310"/>
    <n v="0.15131"/>
  </r>
  <r>
    <x v="29"/>
    <d v="2019-10-01T00:00:00"/>
    <s v="October"/>
    <x v="3"/>
    <n v="147450"/>
    <n v="220"/>
    <n v="147670"/>
    <n v="0.14767"/>
  </r>
  <r>
    <x v="29"/>
    <d v="2019-11-01T00:00:00"/>
    <s v="November"/>
    <x v="3"/>
    <n v="153880"/>
    <n v="230"/>
    <n v="154110"/>
    <n v="0.15411"/>
  </r>
  <r>
    <x v="29"/>
    <d v="2019-12-01T00:00:00"/>
    <s v="December"/>
    <x v="3"/>
    <n v="147700"/>
    <n v="210"/>
    <n v="147910"/>
    <n v="0.14791000000000001"/>
  </r>
  <r>
    <x v="30"/>
    <d v="2019-01-01T00:00:00"/>
    <s v="January"/>
    <x v="3"/>
    <n v="479293"/>
    <n v="0"/>
    <n v="479293"/>
    <n v="0.47929300000000002"/>
  </r>
  <r>
    <x v="30"/>
    <d v="2019-02-01T00:00:00"/>
    <s v="February"/>
    <x v="3"/>
    <n v="56525"/>
    <n v="0"/>
    <n v="56525"/>
    <n v="5.6524999999999999E-2"/>
  </r>
  <r>
    <x v="30"/>
    <d v="2019-03-01T00:00:00"/>
    <s v="March"/>
    <x v="3"/>
    <n v="481923"/>
    <n v="0"/>
    <n v="481923"/>
    <n v="0.48192299999999999"/>
  </r>
  <r>
    <x v="30"/>
    <d v="2019-04-01T00:00:00"/>
    <s v="April"/>
    <x v="3"/>
    <n v="441150"/>
    <n v="0"/>
    <n v="441150"/>
    <n v="0.44114999999999999"/>
  </r>
  <r>
    <x v="30"/>
    <d v="2019-05-01T00:00:00"/>
    <s v="May"/>
    <x v="3"/>
    <n v="345790"/>
    <n v="0"/>
    <n v="345790"/>
    <n v="0.34578999999999999"/>
  </r>
  <r>
    <x v="30"/>
    <d v="2019-06-01T00:00:00"/>
    <s v="June"/>
    <x v="3"/>
    <n v="370566"/>
    <n v="0"/>
    <n v="370566"/>
    <n v="0.37056600000000001"/>
  </r>
  <r>
    <x v="30"/>
    <d v="2019-07-01T00:00:00"/>
    <s v="July"/>
    <x v="3"/>
    <n v="332770"/>
    <n v="0"/>
    <n v="332770"/>
    <n v="0.33277000000000001"/>
  </r>
  <r>
    <x v="30"/>
    <d v="2019-08-01T00:00:00"/>
    <s v="August"/>
    <x v="3"/>
    <n v="389010"/>
    <n v="0"/>
    <n v="389010"/>
    <n v="0.38901000000000002"/>
  </r>
  <r>
    <x v="30"/>
    <d v="2019-09-01T00:00:00"/>
    <s v="September"/>
    <x v="3"/>
    <n v="366862"/>
    <n v="0"/>
    <n v="366862"/>
    <n v="0.36686200000000002"/>
  </r>
  <r>
    <x v="30"/>
    <d v="2019-10-01T00:00:00"/>
    <s v="October"/>
    <x v="3"/>
    <n v="381860"/>
    <n v="0"/>
    <n v="381860"/>
    <n v="0.38185999999999998"/>
  </r>
  <r>
    <x v="30"/>
    <d v="2019-11-01T00:00:00"/>
    <s v="November"/>
    <x v="3"/>
    <n v="365990"/>
    <n v="0"/>
    <n v="365990"/>
    <n v="0.36598999999999998"/>
  </r>
  <r>
    <x v="30"/>
    <d v="2019-12-01T00:00:00"/>
    <s v="December"/>
    <x v="3"/>
    <n v="477635"/>
    <n v="0"/>
    <n v="477635"/>
    <n v="0.477634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549C3-528F-4A91-8E74-7D8DAD36DD0C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8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dataField="1" numFmtId="2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omesticvisitors" fld="4" baseField="0" baseItem="0"/>
    <dataField name="Sum of foreignvisitors" fld="5" baseField="0" baseItem="0"/>
    <dataField name="Sum of Total Visitor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20">
  <location ref="A22:B35" firstHeaderRow="1" firstDataRow="1" firstDataCol="1"/>
  <pivotFields count="5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sortType="descending">
      <items count="5"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oreignvisitors" fld="4" baseField="0" baseItem="0"/>
  </dataFields>
  <formats count="1">
    <format dxfId="14">
      <pivotArea collapsedLevelsAreSubtotals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20">
  <location ref="A3:C8" firstHeaderRow="0" firstDataRow="1" firstDataCol="1"/>
  <pivotFields count="5">
    <pivotField showAll="0"/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Yearwise Foreign Visitors" fld="4" baseField="0" baseItem="0"/>
    <dataField name="% Change wrt year 2016" fld="4" showDataAs="percentDiff" baseField="3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4">
  <location ref="A63:B80" firstHeaderRow="1" firstDataRow="1" firstDataCol="1"/>
  <pivotFields count="5">
    <pivotField axis="axisRow" showAll="0" measureFilter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showAll="0" measureFilter="1"/>
    <pivotField axis="axisRow" showAll="0" sortType="descending">
      <items count="5">
        <item x="3"/>
        <item x="2"/>
        <item x="1"/>
        <item x="0"/>
        <item t="default"/>
      </items>
    </pivotField>
    <pivotField dataField="1" showAll="0"/>
  </pivotFields>
  <rowFields count="2">
    <field x="3"/>
    <field x="0"/>
  </rowFields>
  <rowItems count="17">
    <i>
      <x/>
    </i>
    <i r="1">
      <x v="2"/>
    </i>
    <i r="1">
      <x v="16"/>
    </i>
    <i r="1">
      <x v="31"/>
    </i>
    <i>
      <x v="1"/>
    </i>
    <i r="1">
      <x v="2"/>
    </i>
    <i r="1">
      <x v="5"/>
    </i>
    <i r="1">
      <x v="31"/>
    </i>
    <i>
      <x v="2"/>
    </i>
    <i r="1">
      <x v="2"/>
    </i>
    <i r="1">
      <x v="5"/>
    </i>
    <i r="1">
      <x v="31"/>
    </i>
    <i>
      <x v="3"/>
    </i>
    <i r="1">
      <x v="2"/>
    </i>
    <i r="1">
      <x v="12"/>
    </i>
    <i r="1">
      <x v="31"/>
    </i>
    <i t="grand">
      <x/>
    </i>
  </rowItems>
  <colItems count="1">
    <i/>
  </colItems>
  <dataFields count="1">
    <dataField name="Sum of foreignvisitors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2" iMeasureFld="0">
      <autoFilter ref="A1">
        <filterColumn colId="0">
          <top10 top="0" val="3" filterVal="3"/>
        </filterColumn>
      </autoFilter>
    </filter>
    <filter fld="0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6">
  <location ref="K2:M7" firstHeaderRow="0" firstDataRow="1" firstDataCol="1"/>
  <pivotFields count="6">
    <pivotField showAll="0"/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Yearwise Domestic Visitors " fld="5" baseField="1" baseItem="347664008"/>
    <dataField name="% Change wrt year 2016" fld="5" showDataAs="percentDiff" baseField="3" baseItem="0" numFmtId="10"/>
  </dataFields>
  <formats count="9">
    <format dxfId="49">
      <pivotArea collapsedLevelsAreSubtotals="1" fieldPosition="0">
        <references count="1">
          <reference field="3" count="0"/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3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2">
      <pivotArea collapsedLevelsAreSubtotals="1" fieldPosition="0">
        <references count="1">
          <reference field="3" count="3">
            <x v="1"/>
            <x v="2"/>
            <x v="3"/>
          </reference>
        </references>
      </pivotArea>
    </format>
    <format dxfId="41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6">
  <location ref="A49:B60" firstHeaderRow="1" firstDataRow="1" firstDataCol="1"/>
  <pivotFields count="6">
    <pivotField axis="axisRow" showAll="0" measureFilter="1" sortType="de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5">
        <item x="0"/>
        <item x="1"/>
        <item x="2"/>
        <item x="3"/>
        <item t="default"/>
      </items>
    </pivotField>
    <pivotField showAll="0"/>
    <pivotField dataField="1" numFmtId="2" showAll="0"/>
  </pivotFields>
  <rowFields count="1">
    <field x="0"/>
  </rowFields>
  <rowItems count="11">
    <i>
      <x v="2"/>
    </i>
    <i>
      <x v="23"/>
    </i>
    <i>
      <x v="31"/>
    </i>
    <i>
      <x v="32"/>
    </i>
    <i>
      <x v="1"/>
    </i>
    <i>
      <x v="14"/>
    </i>
    <i>
      <x v="5"/>
    </i>
    <i>
      <x v="12"/>
    </i>
    <i>
      <x v="20"/>
    </i>
    <i>
      <x v="3"/>
    </i>
    <i t="grand">
      <x/>
    </i>
  </rowItems>
  <colItems count="1">
    <i/>
  </colItems>
  <dataFields count="1">
    <dataField name="Sum of Domestic Visitors (Mn)" fld="5" baseField="0" baseItem="0" numFmtId="2"/>
  </dataFields>
  <formats count="3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6" iMeasureFld="0">
      <autoFilter ref="A1">
        <filterColumn colId="0">
          <top10 val="10" filterVal="10"/>
        </filterColumn>
      </autoFilter>
    </filter>
    <filter fld="2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7">
  <location ref="A26:B43" firstHeaderRow="1" firstDataRow="1" firstDataCol="1"/>
  <pivotFields count="6">
    <pivotField showAll="0"/>
    <pivotField numFmtId="14" showAll="0"/>
    <pivotField axis="axisRow" showAll="0" measureFilter="1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5">
        <item x="3"/>
        <item x="2"/>
        <item x="1"/>
        <item x="0"/>
        <item t="default"/>
      </items>
    </pivotField>
    <pivotField showAll="0"/>
    <pivotField dataField="1" numFmtId="2" showAll="0"/>
  </pivotFields>
  <rowFields count="2">
    <field x="3"/>
    <field x="2"/>
  </rowFields>
  <rowItems count="17">
    <i>
      <x/>
    </i>
    <i r="1">
      <x v="7"/>
    </i>
    <i r="1">
      <x v="8"/>
    </i>
    <i r="1">
      <x v="6"/>
    </i>
    <i>
      <x v="1"/>
    </i>
    <i r="1">
      <x v="5"/>
    </i>
    <i r="1">
      <x v="6"/>
    </i>
    <i r="1">
      <x v="7"/>
    </i>
    <i>
      <x v="2"/>
    </i>
    <i r="1">
      <x v="8"/>
    </i>
    <i r="1">
      <x v="2"/>
    </i>
    <i r="1">
      <x v="6"/>
    </i>
    <i>
      <x v="3"/>
    </i>
    <i r="1">
      <x v="9"/>
    </i>
    <i r="1">
      <x v="8"/>
    </i>
    <i r="1">
      <x v="6"/>
    </i>
    <i t="grand">
      <x/>
    </i>
  </rowItems>
  <colItems count="1">
    <i/>
  </colItems>
  <dataFields count="1">
    <dataField name="Sum of Domestic Visitors (Mn)" fld="5" baseField="0" baseItem="0" numFmtId="2"/>
  </dataFields>
  <formats count="3"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6" iMeasureFld="0">
      <autoFilter ref="A1">
        <filterColumn colId="0">
          <top10 val="10" filterVal="10"/>
        </filterColumn>
      </autoFilter>
    </filter>
    <filter fld="2" type="count" evalOrder="-1" id="7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6675D-914B-4256-8755-72E6A6D4DB1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9" rowHeaderCaption="Year">
  <location ref="A95:B100" firstHeaderRow="1" firstDataRow="1" firstDataCol="1" rowPageCount="1" colPageCount="1"/>
  <pivotFields count="6">
    <pivotField axis="axisPage" multipleItemSelectionAllowed="1" showAll="0">
      <items count="3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31"/>
        <item h="1" x="16"/>
        <item h="1" x="17"/>
        <item h="1" x="32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numFmtId="14"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5">
        <item x="0"/>
        <item x="1"/>
        <item x="2"/>
        <item x="3"/>
        <item t="default"/>
      </items>
    </pivotField>
    <pivotField showAll="0"/>
    <pivotField dataField="1" numFmtId="2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 of Domestic Visitors (Mn)" fld="5" baseField="0" baseItem="0" numFmtId="2"/>
  </dataFields>
  <formats count="3"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5">
  <location ref="A3:B16" firstHeaderRow="1" firstDataRow="1" firstDataCol="1"/>
  <pivotFields count="6">
    <pivotField showAll="0"/>
    <pivotField numFmtId="14"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sortType="descending">
      <items count="5">
        <item x="3"/>
        <item x="2"/>
        <item x="1"/>
        <item x="0"/>
        <item t="default"/>
      </items>
    </pivotField>
    <pivotField showAll="0"/>
    <pivotField dataField="1" numFmtId="2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Domestic Visitors (Mn)" fld="5" baseField="0" baseItem="0" numFmtId="2"/>
  </dataFields>
  <formats count="3"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9">
  <location ref="A69:B91" firstHeaderRow="1" firstDataRow="1" firstDataCol="1"/>
  <pivotFields count="6">
    <pivotField axis="axisRow" showAll="0" measureFilter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5">
        <item x="0"/>
        <item x="1"/>
        <item x="2"/>
        <item x="3"/>
        <item t="default"/>
      </items>
    </pivotField>
    <pivotField showAll="0"/>
    <pivotField dataField="1" numFmtId="2" showAll="0"/>
  </pivotFields>
  <rowFields count="2">
    <field x="3"/>
    <field x="0"/>
  </rowFields>
  <rowItems count="22">
    <i>
      <x/>
    </i>
    <i r="1">
      <x v="10"/>
    </i>
    <i r="1">
      <x v="15"/>
    </i>
    <i r="1">
      <x v="24"/>
    </i>
    <i r="1">
      <x v="27"/>
    </i>
    <i r="1">
      <x v="28"/>
    </i>
    <i>
      <x v="1"/>
    </i>
    <i r="1">
      <x v="15"/>
    </i>
    <i r="1">
      <x v="24"/>
    </i>
    <i r="1">
      <x v="27"/>
    </i>
    <i r="1">
      <x v="28"/>
    </i>
    <i>
      <x v="2"/>
    </i>
    <i r="1">
      <x v="15"/>
    </i>
    <i r="1">
      <x v="24"/>
    </i>
    <i r="1">
      <x v="27"/>
    </i>
    <i r="1">
      <x v="28"/>
    </i>
    <i>
      <x v="3"/>
    </i>
    <i r="1">
      <x v="15"/>
    </i>
    <i r="1">
      <x v="24"/>
    </i>
    <i r="1">
      <x v="27"/>
    </i>
    <i r="1">
      <x v="28"/>
    </i>
    <i t="grand">
      <x/>
    </i>
  </rowItems>
  <colItems count="1">
    <i/>
  </colItems>
  <dataFields count="1">
    <dataField name="Sum of Domestic Visitors (Mn)" fld="5" baseField="0" baseItem="0" numFmtId="2"/>
  </dataFields>
  <formats count="3"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6" iMeasureFld="0">
      <autoFilter ref="A1">
        <filterColumn colId="0">
          <top10 top="0" val="3" filterVal="3"/>
        </filterColumn>
      </autoFilter>
    </filter>
    <filter fld="2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9DF39-3DCC-4A3D-A2FD-69F105C01B0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25">
  <location ref="A85:B91" firstHeaderRow="1" firstDataRow="1" firstDataCol="1"/>
  <pivotFields count="5">
    <pivotField axis="axisRow" multipleItemSelectionAllowed="1" showAll="0" measureFilter="1" sortType="de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 measureFilter="1"/>
    <pivotField showAll="0" sortType="ascending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6">
    <i>
      <x v="2"/>
    </i>
    <i>
      <x v="31"/>
    </i>
    <i>
      <x v="12"/>
    </i>
    <i>
      <x v="5"/>
    </i>
    <i>
      <x v="6"/>
    </i>
    <i t="grand">
      <x/>
    </i>
  </rowItems>
  <colItems count="1">
    <i/>
  </colItems>
  <dataFields count="1">
    <dataField name="Sum of foreignvisitors" fld="4" baseField="0" baseItem="0"/>
  </dataFields>
  <formats count="1">
    <format dxfId="13">
      <pivotArea collapsedLevelsAreSubtotals="1" fieldPosition="0">
        <references count="1">
          <reference field="0" count="10">
            <x v="0"/>
            <x v="2"/>
            <x v="5"/>
            <x v="6"/>
            <x v="12"/>
            <x v="13"/>
            <x v="16"/>
            <x v="17"/>
            <x v="30"/>
            <x v="31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5" iMeasureFld="0">
      <autoFilter ref="A1">
        <filterColumn colId="0">
          <top10 val="5" filterVal="5"/>
        </filterColumn>
      </autoFilter>
    </filter>
    <filter fld="2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2">
  <location ref="A42:B59" firstHeaderRow="1" firstDataRow="1" firstDataCol="1"/>
  <pivotFields count="5">
    <pivotField showAll="0"/>
    <pivotField numFmtId="14" showAll="0"/>
    <pivotField axis="axisRow" showAll="0" measure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descending">
      <items count="5">
        <item x="3"/>
        <item x="2"/>
        <item x="1"/>
        <item x="0"/>
        <item t="default"/>
      </items>
    </pivotField>
    <pivotField dataField="1" showAll="0"/>
  </pivotFields>
  <rowFields count="2">
    <field x="3"/>
    <field x="2"/>
  </rowFields>
  <rowItems count="17">
    <i>
      <x/>
    </i>
    <i r="1">
      <x v="3"/>
    </i>
    <i r="1">
      <x v="4"/>
    </i>
    <i r="1">
      <x v="5"/>
    </i>
    <i>
      <x v="1"/>
    </i>
    <i r="1">
      <x v="3"/>
    </i>
    <i r="1">
      <x v="4"/>
    </i>
    <i r="1">
      <x v="6"/>
    </i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10"/>
    </i>
    <i t="grand">
      <x/>
    </i>
  </rowItems>
  <colItems count="1">
    <i/>
  </colItems>
  <dataFields count="1">
    <dataField name="Sum of foreignvisitor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37A9BE-02A1-4D7C-8141-8D9B34F923F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istrict" tableColumnId="2"/>
      <queryTableField id="3" name="2016" tableColumnId="3"/>
      <queryTableField id="4" name="2017" tableColumnId="4"/>
      <queryTableField id="5" name="2018" tableColumnId="5"/>
      <queryTableField id="6" name="2019" tableColumnId="6"/>
      <queryTableField id="7" name="CAGR%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5B303A-D0BA-49C2-A777-5FA2CA0E5E91}" autoFormatId="16" applyNumberFormats="0" applyBorderFormats="0" applyFontFormats="0" applyPatternFormats="0" applyAlignmentFormats="0" applyWidthHeightFormats="0">
  <queryTableRefresh nextId="5">
    <queryTableFields count="4">
      <queryTableField id="1" name="district" tableColumnId="1"/>
      <queryTableField id="2" name="totalvisitors" tableColumnId="2"/>
      <queryTableField id="3" name="Population" tableColumnId="3"/>
      <queryTableField id="4" name="PoptoTouRatio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513" totalsRowShown="0">
  <autoFilter ref="A1:H1513" xr:uid="{00000000-0009-0000-0100-000001000000}">
    <filterColumn colId="6">
      <filters>
        <filter val="0"/>
      </filters>
    </filterColumn>
  </autoFilter>
  <tableColumns count="8">
    <tableColumn id="1" xr3:uid="{00000000-0010-0000-0000-000001000000}" name="district"/>
    <tableColumn id="2" xr3:uid="{00000000-0010-0000-0000-000002000000}" name="date" dataDxfId="57"/>
    <tableColumn id="3" xr3:uid="{00000000-0010-0000-0000-000003000000}" name="month"/>
    <tableColumn id="4" xr3:uid="{00000000-0010-0000-0000-000004000000}" name="year"/>
    <tableColumn id="5" xr3:uid="{00000000-0010-0000-0000-000005000000}" name="domesticvisitors"/>
    <tableColumn id="6" xr3:uid="{00000000-0010-0000-0000-000006000000}" name="foreignvisitors"/>
    <tableColumn id="7" xr3:uid="{00000000-0010-0000-0000-000007000000}" name="totalvisitors"/>
    <tableColumn id="8" xr3:uid="{F774388A-69C8-4ED1-9D6C-4E3EDCD2C7D0}" name="Total Visitors" dataDxfId="56">
      <calculatedColumnFormula>Table1[[#This Row],[totalvisitors]]/1000000</calculatedColumnFormula>
    </tableColumn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DC563D-DEAB-45D2-928A-8CDBC08AB016}" name="Table_CAGR" displayName="Table_CAGR" ref="A1:G34" tableType="queryTable" totalsRowShown="0" headerRowDxfId="12" dataDxfId="11">
  <autoFilter ref="A1:G34" xr:uid="{2FDC563D-DEAB-45D2-928A-8CDBC08AB016}">
    <filterColumn colId="6">
      <customFilters>
        <customFilter operator="greaterThanOrEqual" val="65"/>
        <customFilter operator="lessThanOrEqual" val="-1"/>
      </customFilters>
    </filterColumn>
  </autoFilter>
  <sortState xmlns:xlrd2="http://schemas.microsoft.com/office/spreadsheetml/2017/richdata2" ref="A2:G34">
    <sortCondition descending="1" ref="G1:G34"/>
  </sortState>
  <tableColumns count="7">
    <tableColumn id="1" xr3:uid="{BF6FD77E-3256-4B62-AE63-D7B682E1719D}" uniqueName="1" name="Column1" queryTableFieldId="1" dataDxfId="10"/>
    <tableColumn id="2" xr3:uid="{E8729D3A-FF65-400D-B7C4-3711497F0D41}" uniqueName="2" name="District" queryTableFieldId="2" dataDxfId="9"/>
    <tableColumn id="3" xr3:uid="{5AD6693A-1BF0-424B-A837-3E75D565F0FE}" uniqueName="3" name="2016" queryTableFieldId="3" dataDxfId="8"/>
    <tableColumn id="4" xr3:uid="{274EAFA8-8A64-4BA2-BC60-BBD406221E98}" uniqueName="4" name="2017" queryTableFieldId="4" dataDxfId="7"/>
    <tableColumn id="5" xr3:uid="{F3535DBE-1F71-4B95-B151-8854035252CC}" uniqueName="5" name="2018" queryTableFieldId="5" dataDxfId="6"/>
    <tableColumn id="6" xr3:uid="{93728010-CE3E-4F40-8A54-D6820DD26F08}" uniqueName="6" name="2019" queryTableFieldId="6" dataDxfId="5"/>
    <tableColumn id="7" xr3:uid="{EE6FC18B-D1AC-4314-B461-D8CF26E152B1}" uniqueName="7" name="CAGR%" queryTableFieldId="7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9C1782-BB4D-4D05-9AC6-61749C55A8E7}" name="Table_PopulationtoTouristFootfall" displayName="Table_PopulationtoTouristFootfall" ref="A1:D34" tableType="queryTable" totalsRowShown="0">
  <autoFilter ref="A1:D34" xr:uid="{4E9C1782-BB4D-4D05-9AC6-61749C55A8E7}">
    <filterColumn colId="3">
      <top10 val="10" filterVal="298.05"/>
    </filterColumn>
  </autoFilter>
  <sortState xmlns:xlrd2="http://schemas.microsoft.com/office/spreadsheetml/2017/richdata2" ref="A2:D34">
    <sortCondition descending="1" ref="D1:D34"/>
  </sortState>
  <tableColumns count="4">
    <tableColumn id="1" xr3:uid="{8E5BE506-76E9-4017-BA89-8B952F1C326C}" uniqueName="1" name="district" queryTableFieldId="1" dataDxfId="3"/>
    <tableColumn id="2" xr3:uid="{DB133A74-EC27-4FBF-BC3C-836AD3D77E34}" uniqueName="2" name="totalvisitors" queryTableFieldId="2" dataDxfId="2"/>
    <tableColumn id="3" xr3:uid="{5A67576E-4099-4964-92A0-744018D1E2D4}" uniqueName="3" name="Population" queryTableFieldId="3" dataDxfId="1"/>
    <tableColumn id="4" xr3:uid="{7B577D08-CBA6-4D89-AEBC-42242C30E759}" uniqueName="4" name="%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F41C020-BB20-400C-B902-1005CE8C221C}" name="Table16" displayName="Table16" ref="A1:E11" totalsRowShown="0">
  <autoFilter ref="A1:E11" xr:uid="{2F41C020-BB20-400C-B902-1005CE8C221C}">
    <filterColumn colId="0">
      <filters>
        <filter val="2016"/>
        <filter val="2017"/>
        <filter val="2018"/>
        <filter val="2019"/>
        <filter val="2025"/>
      </filters>
    </filterColumn>
  </autoFilter>
  <tableColumns count="5">
    <tableColumn id="1" xr3:uid="{6B33A20D-5FAD-4465-BB08-6010AF51BE68}" name="Timeline"/>
    <tableColumn id="2" xr3:uid="{6DC71258-7889-477E-8E8C-623C2C9D4E1A}" name="Values"/>
    <tableColumn id="3" xr3:uid="{25CE5976-A058-4D85-8F3B-06C29D6F0D40}" name="Forecast">
      <calculatedColumnFormula>_xlfn.FORECAST.ETS(A2,$B$2:$B$5,$A$2:$A$5,1,1)</calculatedColumnFormula>
    </tableColumn>
    <tableColumn id="4" xr3:uid="{A3CD823F-91CE-4B65-8D64-525B85E84E6A}" name="Lower Confidence Bound" dataDxfId="55">
      <calculatedColumnFormula>C2-_xlfn.FORECAST.ETS.CONFINT(A2,$B$2:$B$5,$A$2:$A$5,0.95,1,1)</calculatedColumnFormula>
    </tableColumn>
    <tableColumn id="5" xr3:uid="{B86B59C0-5452-4717-95F8-753BF7A07F9E}" name="Upper Confidence Bound" dataDxfId="54">
      <calculatedColumnFormula>C2+_xlfn.FORECAST.ETS.CONFINT(A2,$B$2:$B$5,$A$2:$A$5,0.95,1,1)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DF26F6-A12B-4BC6-9E5D-3841AB548C6B}" name="Table17" displayName="Table17" ref="A1:E11" totalsRowShown="0">
  <autoFilter ref="A1:E11" xr:uid="{A7DF26F6-A12B-4BC6-9E5D-3841AB548C6B}">
    <filterColumn colId="0">
      <filters>
        <filter val="2016"/>
        <filter val="2017"/>
        <filter val="2018"/>
        <filter val="2019"/>
        <filter val="2025"/>
      </filters>
    </filterColumn>
  </autoFilter>
  <tableColumns count="5">
    <tableColumn id="1" xr3:uid="{3E6B86E2-414B-45D6-AE1C-24BDBD20F340}" name="Timeline"/>
    <tableColumn id="2" xr3:uid="{A664BE76-12B7-4AE5-8809-B3A217DFB977}" name="Values"/>
    <tableColumn id="3" xr3:uid="{1819F657-CD7E-47A7-A36B-BD6313CB880F}" name="Forecast">
      <calculatedColumnFormula>_xlfn.FORECAST.ETS(A2,$B$2:$B$5,$A$2:$A$5,1,1)</calculatedColumnFormula>
    </tableColumn>
    <tableColumn id="4" xr3:uid="{5A4104B9-AE84-44FD-BFAE-EE6D8DE11CF1}" name="Lower Confidence Bound" dataDxfId="53">
      <calculatedColumnFormula>C2-_xlfn.FORECAST.ETS.CONFINT(A2,$B$2:$B$5,$A$2:$A$5,0.95,1,1)</calculatedColumnFormula>
    </tableColumn>
    <tableColumn id="5" xr3:uid="{30164FF1-104E-4386-A9CE-7CC2EE9515FA}" name="Upper Confidence Bound" dataDxfId="52">
      <calculatedColumnFormula>C2+_xlfn.FORECAST.ETS.CONFINT(A2,$B$2:$B$5,$A$2:$A$5,0.95,1,1)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D7238E-9956-4D6B-88D6-67A1B06580E9}" name="Table15" displayName="Table15" ref="A1:E11" totalsRowShown="0">
  <autoFilter ref="A1:E11" xr:uid="{85D7238E-9956-4D6B-88D6-67A1B06580E9}">
    <filterColumn colId="0">
      <filters>
        <filter val="2016"/>
        <filter val="2017"/>
        <filter val="2018"/>
        <filter val="2019"/>
        <filter val="2025"/>
      </filters>
    </filterColumn>
  </autoFilter>
  <tableColumns count="5">
    <tableColumn id="1" xr3:uid="{EFA1BA5E-8ACA-4879-BBAC-8E306B12913B}" name="Timeline"/>
    <tableColumn id="2" xr3:uid="{F7D2F216-A2D2-4000-961C-A60467AE46B7}" name="Values"/>
    <tableColumn id="3" xr3:uid="{C13AA8AA-E72D-4EB5-AA89-1D7859793359}" name="Forecast">
      <calculatedColumnFormula>_xlfn.FORECAST.ETS(A2,$B$2:$B$5,$A$2:$A$5,1,1)</calculatedColumnFormula>
    </tableColumn>
    <tableColumn id="4" xr3:uid="{0616378E-5BC0-483C-A161-B37A6E31D827}" name="Lower Confidence Bound" dataDxfId="51">
      <calculatedColumnFormula>C2-_xlfn.FORECAST.ETS.CONFINT(A2,$B$2:$B$5,$A$2:$A$5,0.95,1,1)</calculatedColumnFormula>
    </tableColumn>
    <tableColumn id="5" xr3:uid="{3C23AD6A-3391-42A2-B96C-6C1414F9F4DA}" name="Upper Confidence Bound" dataDxfId="50">
      <calculatedColumnFormula>C2+_xlfn.FORECAST.ETS.CONFINT(A2,$B$2:$B$5,$A$2:$A$5,0.95,1,1)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F1513" totalsRowShown="0">
  <autoFilter ref="A1:F1513" xr:uid="{00000000-0009-0000-0100-000002000000}"/>
  <tableColumns count="6">
    <tableColumn id="1" xr3:uid="{00000000-0010-0000-0100-000001000000}" name="district"/>
    <tableColumn id="2" xr3:uid="{00000000-0010-0000-0100-000002000000}" name="date" dataDxfId="40"/>
    <tableColumn id="3" xr3:uid="{00000000-0010-0000-0100-000003000000}" name="month"/>
    <tableColumn id="4" xr3:uid="{00000000-0010-0000-0100-000004000000}" name="year"/>
    <tableColumn id="5" xr3:uid="{00000000-0010-0000-0100-000005000000}" name="domesticvisitors" dataDxfId="39"/>
    <tableColumn id="8" xr3:uid="{00000000-0010-0000-0100-000008000000}" name="Domestic Visitors (Mn)" dataDxfId="38">
      <calculatedColumnFormula>Table13[[#This Row],[domesticvisitors]]/1000000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C46AD4-37C0-4758-80E8-4CD7EF665054}" name="Table7" displayName="Table7" ref="A1:E11" totalsRowShown="0">
  <autoFilter ref="A1:E11" xr:uid="{C2C46AD4-37C0-4758-80E8-4CD7EF665054}">
    <filterColumn colId="0">
      <filters>
        <filter val="2016"/>
        <filter val="2017"/>
        <filter val="2018"/>
        <filter val="2019"/>
        <filter val="2025"/>
      </filters>
    </filterColumn>
  </autoFilter>
  <tableColumns count="5">
    <tableColumn id="1" xr3:uid="{EA1B82D1-9311-4210-B806-A4C7E8662B9B}" name="Year"/>
    <tableColumn id="2" xr3:uid="{94FFBDA7-4AA5-445D-A311-4780296316D1}" name="Sum of Domestic Visitors (Mn)"/>
    <tableColumn id="3" xr3:uid="{436C0F9C-6976-48C8-B72F-BF3AD99D44C0}" name="Forecast(Sum of Domestic Visitors (Mn))" dataDxfId="37">
      <calculatedColumnFormula>_xlfn.FORECAST.ETS(A2,$B$2:$B$5,$A$2:$A$5,1,1)</calculatedColumnFormula>
    </tableColumn>
    <tableColumn id="4" xr3:uid="{030B74F1-5FA0-4D5C-A791-2D721028E3B0}" name="Lower Confidence Bound(Sum of Domestic Visitors (Mn))" dataDxfId="36">
      <calculatedColumnFormula>C2-_xlfn.FORECAST.ETS.CONFINT(A2,$B$2:$B$5,$A$2:$A$5,0.95,1,1)</calculatedColumnFormula>
    </tableColumn>
    <tableColumn id="5" xr3:uid="{BFBF520D-2321-470E-9794-1FEBEB141EE9}" name="Upper Confidence Bound(Sum of Domestic Visitors (Mn))" dataDxfId="35">
      <calculatedColumnFormula>C2+_xlfn.FORECAST.ETS.CONFINT(A2,$B$2:$B$5,$A$2:$A$5,0.95,1,1)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F625B1-5A64-4370-822C-7F3CAE89BC0D}" name="Table8" displayName="Table8" ref="G1:H8" totalsRowShown="0">
  <autoFilter ref="G1:H8" xr:uid="{1CF625B1-5A64-4370-822C-7F3CAE89BC0D}"/>
  <tableColumns count="2">
    <tableColumn id="1" xr3:uid="{EF7BCC99-0CFB-494D-8FC9-B0787A53D9A2}" name="Statistic"/>
    <tableColumn id="2" xr3:uid="{DF301A32-8A34-46DF-A9EC-474688FA95CC}" name="Value" dataDxfId="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097DC0-95F3-4908-B6D1-EFD69826245E}" name="Table9" displayName="Table9" ref="A1:E11" totalsRowShown="0">
  <autoFilter ref="A1:E11" xr:uid="{42097DC0-95F3-4908-B6D1-EFD69826245E}">
    <filterColumn colId="0">
      <filters>
        <filter val="2016"/>
        <filter val="2017"/>
        <filter val="2018"/>
        <filter val="2019"/>
        <filter val="2025"/>
      </filters>
    </filterColumn>
  </autoFilter>
  <tableColumns count="5">
    <tableColumn id="1" xr3:uid="{92221FF6-E89F-4239-A49C-00DEFA3B9A9A}" name="Timeline"/>
    <tableColumn id="2" xr3:uid="{41CFD3F7-51E7-40E4-A76C-A14CFC9D77A9}" name="Values"/>
    <tableColumn id="3" xr3:uid="{86F14A38-B473-44F0-8038-DAAB7BB78C9F}" name="Forecast">
      <calculatedColumnFormula>_xlfn.FORECAST.ETS(A2,$B$2:$B$5,$A$2:$A$5,1,1)</calculatedColumnFormula>
    </tableColumn>
    <tableColumn id="4" xr3:uid="{FC39AE50-48F5-4352-B73A-A9435114DDE7}" name="Lower Confidence Bound" dataDxfId="33">
      <calculatedColumnFormula>C2-_xlfn.FORECAST.ETS.CONFINT(A2,$B$2:$B$5,$A$2:$A$5,0.95,1,1)</calculatedColumnFormula>
    </tableColumn>
    <tableColumn id="5" xr3:uid="{8F72612D-E7D8-4F3C-A75E-5CDBDF28CDBC}" name="Upper Confidence Bound" dataDxfId="32">
      <calculatedColumnFormula>C2+_xlfn.FORECAST.ETS.CONFINT(A2,$B$2:$B$5,$A$2:$A$5,0.95,1,1)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1513" totalsRowShown="0">
  <autoFilter ref="A1:E1513" xr:uid="{00000000-0009-0000-0100-000003000000}"/>
  <tableColumns count="5">
    <tableColumn id="1" xr3:uid="{00000000-0010-0000-0200-000001000000}" name="district"/>
    <tableColumn id="2" xr3:uid="{00000000-0010-0000-0200-000002000000}" name="date" dataDxfId="16"/>
    <tableColumn id="3" xr3:uid="{00000000-0010-0000-0200-000003000000}" name="month"/>
    <tableColumn id="4" xr3:uid="{00000000-0010-0000-0200-000004000000}" name="year"/>
    <tableColumn id="6" xr3:uid="{00000000-0010-0000-0200-000006000000}" name="foreignvisitors" dataDxfId="15">
      <calculatedColumnFormula>Table14[[#This Row],[foreignvisitors]]/1000000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8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7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3"/>
  <sheetViews>
    <sheetView topLeftCell="A124" workbookViewId="0">
      <selection activeCell="F53" sqref="F53"/>
    </sheetView>
  </sheetViews>
  <sheetFormatPr defaultRowHeight="14.25" x14ac:dyDescent="0.2"/>
  <cols>
    <col min="2" max="2" width="10.125" bestFit="1" customWidth="1"/>
    <col min="3" max="3" width="9.625" bestFit="1" customWidth="1"/>
    <col min="5" max="5" width="15.625" customWidth="1"/>
    <col min="6" max="6" width="13.875" customWidth="1"/>
    <col min="7" max="7" width="11.7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88</v>
      </c>
    </row>
    <row r="2" spans="1:8" hidden="1" x14ac:dyDescent="0.2">
      <c r="A2" t="s">
        <v>7</v>
      </c>
      <c r="B2" s="1">
        <v>42370</v>
      </c>
      <c r="C2" t="s">
        <v>8</v>
      </c>
      <c r="D2">
        <v>2016</v>
      </c>
      <c r="E2">
        <v>792136</v>
      </c>
      <c r="F2">
        <v>2</v>
      </c>
      <c r="G2">
        <v>792138</v>
      </c>
      <c r="H2" s="5">
        <f>Table1[[#This Row],[totalvisitors]]/1000000</f>
        <v>0.79213800000000001</v>
      </c>
    </row>
    <row r="3" spans="1:8" hidden="1" x14ac:dyDescent="0.2">
      <c r="A3" t="s">
        <v>7</v>
      </c>
      <c r="B3" s="1">
        <v>42401</v>
      </c>
      <c r="C3" t="s">
        <v>9</v>
      </c>
      <c r="D3">
        <v>2016</v>
      </c>
      <c r="E3">
        <v>937820</v>
      </c>
      <c r="F3">
        <v>0</v>
      </c>
      <c r="G3">
        <v>937820</v>
      </c>
      <c r="H3" s="5">
        <f>Table1[[#This Row],[totalvisitors]]/1000000</f>
        <v>0.93781999999999999</v>
      </c>
    </row>
    <row r="4" spans="1:8" hidden="1" x14ac:dyDescent="0.2">
      <c r="A4" t="s">
        <v>7</v>
      </c>
      <c r="B4" s="1">
        <v>42430</v>
      </c>
      <c r="C4" t="s">
        <v>10</v>
      </c>
      <c r="D4">
        <v>2016</v>
      </c>
      <c r="E4">
        <v>582946</v>
      </c>
      <c r="F4">
        <v>2</v>
      </c>
      <c r="G4">
        <v>582948</v>
      </c>
      <c r="H4" s="5">
        <f>Table1[[#This Row],[totalvisitors]]/1000000</f>
        <v>0.58294800000000002</v>
      </c>
    </row>
    <row r="5" spans="1:8" hidden="1" x14ac:dyDescent="0.2">
      <c r="A5" t="s">
        <v>7</v>
      </c>
      <c r="B5" s="1">
        <v>42461</v>
      </c>
      <c r="C5" t="s">
        <v>11</v>
      </c>
      <c r="D5">
        <v>2016</v>
      </c>
      <c r="E5">
        <v>341948</v>
      </c>
      <c r="F5">
        <v>0</v>
      </c>
      <c r="G5">
        <v>341948</v>
      </c>
      <c r="H5" s="5">
        <f>Table1[[#This Row],[totalvisitors]]/1000000</f>
        <v>0.34194799999999997</v>
      </c>
    </row>
    <row r="6" spans="1:8" hidden="1" x14ac:dyDescent="0.2">
      <c r="A6" t="s">
        <v>7</v>
      </c>
      <c r="B6" s="1">
        <v>42491</v>
      </c>
      <c r="C6" t="s">
        <v>12</v>
      </c>
      <c r="D6">
        <v>2016</v>
      </c>
      <c r="E6">
        <v>252887</v>
      </c>
      <c r="F6">
        <v>0</v>
      </c>
      <c r="G6">
        <v>252887</v>
      </c>
      <c r="H6" s="5">
        <f>Table1[[#This Row],[totalvisitors]]/1000000</f>
        <v>0.25288699999999997</v>
      </c>
    </row>
    <row r="7" spans="1:8" hidden="1" x14ac:dyDescent="0.2">
      <c r="A7" t="s">
        <v>7</v>
      </c>
      <c r="B7" s="1">
        <v>42522</v>
      </c>
      <c r="C7" t="s">
        <v>13</v>
      </c>
      <c r="D7">
        <v>2016</v>
      </c>
      <c r="E7">
        <v>368237</v>
      </c>
      <c r="F7">
        <v>0</v>
      </c>
      <c r="G7">
        <v>368237</v>
      </c>
      <c r="H7" s="5">
        <f>Table1[[#This Row],[totalvisitors]]/1000000</f>
        <v>0.36823699999999998</v>
      </c>
    </row>
    <row r="8" spans="1:8" hidden="1" x14ac:dyDescent="0.2">
      <c r="A8" t="s">
        <v>7</v>
      </c>
      <c r="B8" s="1">
        <v>42552</v>
      </c>
      <c r="C8" t="s">
        <v>14</v>
      </c>
      <c r="D8">
        <v>2016</v>
      </c>
      <c r="E8">
        <v>447562</v>
      </c>
      <c r="F8">
        <v>4</v>
      </c>
      <c r="G8">
        <v>447566</v>
      </c>
      <c r="H8" s="5">
        <f>Table1[[#This Row],[totalvisitors]]/1000000</f>
        <v>0.44756600000000002</v>
      </c>
    </row>
    <row r="9" spans="1:8" hidden="1" x14ac:dyDescent="0.2">
      <c r="A9" t="s">
        <v>7</v>
      </c>
      <c r="B9" s="1">
        <v>42583</v>
      </c>
      <c r="C9" t="s">
        <v>15</v>
      </c>
      <c r="D9">
        <v>2016</v>
      </c>
      <c r="E9">
        <v>614285</v>
      </c>
      <c r="F9">
        <v>2</v>
      </c>
      <c r="G9">
        <v>614287</v>
      </c>
      <c r="H9" s="5">
        <f>Table1[[#This Row],[totalvisitors]]/1000000</f>
        <v>0.61428700000000003</v>
      </c>
    </row>
    <row r="10" spans="1:8" hidden="1" x14ac:dyDescent="0.2">
      <c r="A10" t="s">
        <v>7</v>
      </c>
      <c r="B10" s="1">
        <v>42614</v>
      </c>
      <c r="C10" t="s">
        <v>16</v>
      </c>
      <c r="D10">
        <v>2016</v>
      </c>
      <c r="E10">
        <v>491279</v>
      </c>
      <c r="F10">
        <v>0</v>
      </c>
      <c r="G10">
        <v>491279</v>
      </c>
      <c r="H10" s="5">
        <f>Table1[[#This Row],[totalvisitors]]/1000000</f>
        <v>0.49127900000000002</v>
      </c>
    </row>
    <row r="11" spans="1:8" hidden="1" x14ac:dyDescent="0.2">
      <c r="A11" t="s">
        <v>7</v>
      </c>
      <c r="B11" s="1">
        <v>42644</v>
      </c>
      <c r="C11" t="s">
        <v>17</v>
      </c>
      <c r="D11">
        <v>2016</v>
      </c>
      <c r="E11">
        <v>94184</v>
      </c>
      <c r="F11">
        <v>0</v>
      </c>
      <c r="G11">
        <v>94184</v>
      </c>
      <c r="H11" s="5">
        <f>Table1[[#This Row],[totalvisitors]]/1000000</f>
        <v>9.4184000000000004E-2</v>
      </c>
    </row>
    <row r="12" spans="1:8" hidden="1" x14ac:dyDescent="0.2">
      <c r="A12" t="s">
        <v>7</v>
      </c>
      <c r="B12" s="1">
        <v>42675</v>
      </c>
      <c r="C12" t="s">
        <v>18</v>
      </c>
      <c r="D12">
        <v>2016</v>
      </c>
      <c r="E12">
        <v>99148</v>
      </c>
      <c r="F12">
        <v>0</v>
      </c>
      <c r="G12">
        <v>99148</v>
      </c>
      <c r="H12" s="5">
        <f>Table1[[#This Row],[totalvisitors]]/1000000</f>
        <v>9.9148E-2</v>
      </c>
    </row>
    <row r="13" spans="1:8" hidden="1" x14ac:dyDescent="0.2">
      <c r="A13" t="s">
        <v>7</v>
      </c>
      <c r="B13" s="1">
        <v>42705</v>
      </c>
      <c r="C13" t="s">
        <v>19</v>
      </c>
      <c r="D13">
        <v>2016</v>
      </c>
      <c r="E13">
        <v>53125</v>
      </c>
      <c r="F13">
        <v>0</v>
      </c>
      <c r="G13">
        <v>53125</v>
      </c>
      <c r="H13" s="5">
        <f>Table1[[#This Row],[totalvisitors]]/1000000</f>
        <v>5.3124999999999999E-2</v>
      </c>
    </row>
    <row r="14" spans="1:8" x14ac:dyDescent="0.2">
      <c r="A14" t="s">
        <v>20</v>
      </c>
      <c r="B14" s="1">
        <v>42370</v>
      </c>
      <c r="C14" t="s">
        <v>8</v>
      </c>
      <c r="D14">
        <v>2016</v>
      </c>
      <c r="E14">
        <v>0</v>
      </c>
      <c r="F14">
        <v>0</v>
      </c>
      <c r="G14">
        <v>0</v>
      </c>
      <c r="H14" s="5">
        <f>Table1[[#This Row],[totalvisitors]]/1000000</f>
        <v>0</v>
      </c>
    </row>
    <row r="15" spans="1:8" x14ac:dyDescent="0.2">
      <c r="A15" t="s">
        <v>20</v>
      </c>
      <c r="B15" s="1">
        <v>42401</v>
      </c>
      <c r="C15" t="s">
        <v>9</v>
      </c>
      <c r="D15">
        <v>2016</v>
      </c>
      <c r="E15">
        <v>0</v>
      </c>
      <c r="F15">
        <v>0</v>
      </c>
      <c r="G15">
        <v>0</v>
      </c>
      <c r="H15" s="5">
        <f>Table1[[#This Row],[totalvisitors]]/1000000</f>
        <v>0</v>
      </c>
    </row>
    <row r="16" spans="1:8" x14ac:dyDescent="0.2">
      <c r="A16" t="s">
        <v>20</v>
      </c>
      <c r="B16" s="1">
        <v>42430</v>
      </c>
      <c r="C16" t="s">
        <v>10</v>
      </c>
      <c r="D16">
        <v>2016</v>
      </c>
      <c r="E16">
        <v>0</v>
      </c>
      <c r="F16">
        <v>0</v>
      </c>
      <c r="G16">
        <v>0</v>
      </c>
      <c r="H16" s="5">
        <f>Table1[[#This Row],[totalvisitors]]/1000000</f>
        <v>0</v>
      </c>
    </row>
    <row r="17" spans="1:8" x14ac:dyDescent="0.2">
      <c r="A17" t="s">
        <v>20</v>
      </c>
      <c r="B17" s="1">
        <v>42461</v>
      </c>
      <c r="C17" t="s">
        <v>11</v>
      </c>
      <c r="D17">
        <v>2016</v>
      </c>
      <c r="E17">
        <v>0</v>
      </c>
      <c r="F17">
        <v>0</v>
      </c>
      <c r="G17">
        <v>0</v>
      </c>
      <c r="H17" s="5">
        <f>Table1[[#This Row],[totalvisitors]]/1000000</f>
        <v>0</v>
      </c>
    </row>
    <row r="18" spans="1:8" x14ac:dyDescent="0.2">
      <c r="A18" t="s">
        <v>20</v>
      </c>
      <c r="B18" s="1">
        <v>42491</v>
      </c>
      <c r="C18" t="s">
        <v>12</v>
      </c>
      <c r="D18">
        <v>2016</v>
      </c>
      <c r="E18">
        <v>0</v>
      </c>
      <c r="F18">
        <v>0</v>
      </c>
      <c r="G18">
        <v>0</v>
      </c>
      <c r="H18" s="5">
        <f>Table1[[#This Row],[totalvisitors]]/1000000</f>
        <v>0</v>
      </c>
    </row>
    <row r="19" spans="1:8" x14ac:dyDescent="0.2">
      <c r="A19" t="s">
        <v>20</v>
      </c>
      <c r="B19" s="1">
        <v>42522</v>
      </c>
      <c r="C19" t="s">
        <v>13</v>
      </c>
      <c r="D19">
        <v>2016</v>
      </c>
      <c r="E19">
        <v>0</v>
      </c>
      <c r="F19">
        <v>0</v>
      </c>
      <c r="G19">
        <v>0</v>
      </c>
      <c r="H19" s="5">
        <f>Table1[[#This Row],[totalvisitors]]/1000000</f>
        <v>0</v>
      </c>
    </row>
    <row r="20" spans="1:8" x14ac:dyDescent="0.2">
      <c r="A20" t="s">
        <v>20</v>
      </c>
      <c r="B20" s="1">
        <v>42552</v>
      </c>
      <c r="C20" t="s">
        <v>14</v>
      </c>
      <c r="D20">
        <v>2016</v>
      </c>
      <c r="E20">
        <v>0</v>
      </c>
      <c r="F20">
        <v>0</v>
      </c>
      <c r="G20">
        <v>0</v>
      </c>
      <c r="H20" s="5">
        <f>Table1[[#This Row],[totalvisitors]]/1000000</f>
        <v>0</v>
      </c>
    </row>
    <row r="21" spans="1:8" x14ac:dyDescent="0.2">
      <c r="A21" t="s">
        <v>20</v>
      </c>
      <c r="B21" s="1">
        <v>42583</v>
      </c>
      <c r="C21" t="s">
        <v>15</v>
      </c>
      <c r="D21">
        <v>2016</v>
      </c>
      <c r="E21">
        <v>0</v>
      </c>
      <c r="F21">
        <v>0</v>
      </c>
      <c r="G21">
        <v>0</v>
      </c>
      <c r="H21" s="5">
        <f>Table1[[#This Row],[totalvisitors]]/1000000</f>
        <v>0</v>
      </c>
    </row>
    <row r="22" spans="1:8" x14ac:dyDescent="0.2">
      <c r="A22" t="s">
        <v>20</v>
      </c>
      <c r="B22" s="1">
        <v>42614</v>
      </c>
      <c r="C22" t="s">
        <v>16</v>
      </c>
      <c r="D22">
        <v>2016</v>
      </c>
      <c r="E22">
        <v>0</v>
      </c>
      <c r="F22">
        <v>0</v>
      </c>
      <c r="G22">
        <v>0</v>
      </c>
      <c r="H22" s="5">
        <f>Table1[[#This Row],[totalvisitors]]/1000000</f>
        <v>0</v>
      </c>
    </row>
    <row r="23" spans="1:8" hidden="1" x14ac:dyDescent="0.2">
      <c r="A23" t="s">
        <v>20</v>
      </c>
      <c r="B23" s="1">
        <v>42644</v>
      </c>
      <c r="C23" t="s">
        <v>17</v>
      </c>
      <c r="D23">
        <v>2016</v>
      </c>
      <c r="E23">
        <v>310133</v>
      </c>
      <c r="F23">
        <v>0</v>
      </c>
      <c r="G23">
        <v>310133</v>
      </c>
      <c r="H23" s="5">
        <f>Table1[[#This Row],[totalvisitors]]/1000000</f>
        <v>0.31013299999999999</v>
      </c>
    </row>
    <row r="24" spans="1:8" hidden="1" x14ac:dyDescent="0.2">
      <c r="A24" t="s">
        <v>20</v>
      </c>
      <c r="B24" s="1">
        <v>42675</v>
      </c>
      <c r="C24" t="s">
        <v>18</v>
      </c>
      <c r="D24">
        <v>2016</v>
      </c>
      <c r="E24">
        <v>252127</v>
      </c>
      <c r="F24">
        <v>0</v>
      </c>
      <c r="G24">
        <v>252127</v>
      </c>
      <c r="H24" s="5">
        <f>Table1[[#This Row],[totalvisitors]]/1000000</f>
        <v>0.25212699999999999</v>
      </c>
    </row>
    <row r="25" spans="1:8" hidden="1" x14ac:dyDescent="0.2">
      <c r="A25" t="s">
        <v>20</v>
      </c>
      <c r="B25" s="1">
        <v>42705</v>
      </c>
      <c r="C25" t="s">
        <v>19</v>
      </c>
      <c r="D25">
        <v>2016</v>
      </c>
      <c r="E25">
        <v>326770</v>
      </c>
      <c r="F25">
        <v>0</v>
      </c>
      <c r="G25">
        <v>326770</v>
      </c>
      <c r="H25" s="5">
        <f>Table1[[#This Row],[totalvisitors]]/1000000</f>
        <v>0.32677</v>
      </c>
    </row>
    <row r="26" spans="1:8" hidden="1" x14ac:dyDescent="0.2">
      <c r="A26" t="s">
        <v>21</v>
      </c>
      <c r="B26" s="1">
        <v>42370</v>
      </c>
      <c r="C26" t="s">
        <v>8</v>
      </c>
      <c r="D26">
        <v>2016</v>
      </c>
      <c r="E26">
        <v>1122510</v>
      </c>
      <c r="F26">
        <v>15865</v>
      </c>
      <c r="G26">
        <v>1138375</v>
      </c>
      <c r="H26" s="5">
        <f>Table1[[#This Row],[totalvisitors]]/1000000</f>
        <v>1.1383749999999999</v>
      </c>
    </row>
    <row r="27" spans="1:8" hidden="1" x14ac:dyDescent="0.2">
      <c r="A27" t="s">
        <v>21</v>
      </c>
      <c r="B27" s="1">
        <v>42401</v>
      </c>
      <c r="C27" t="s">
        <v>9</v>
      </c>
      <c r="D27">
        <v>2016</v>
      </c>
      <c r="E27">
        <v>778748</v>
      </c>
      <c r="F27">
        <v>29646</v>
      </c>
      <c r="G27">
        <v>808394</v>
      </c>
      <c r="H27" s="5">
        <f>Table1[[#This Row],[totalvisitors]]/1000000</f>
        <v>0.80839399999999995</v>
      </c>
    </row>
    <row r="28" spans="1:8" hidden="1" x14ac:dyDescent="0.2">
      <c r="A28" t="s">
        <v>21</v>
      </c>
      <c r="B28" s="1">
        <v>42430</v>
      </c>
      <c r="C28" t="s">
        <v>10</v>
      </c>
      <c r="D28">
        <v>2016</v>
      </c>
      <c r="E28">
        <v>1017794</v>
      </c>
      <c r="F28">
        <v>13019</v>
      </c>
      <c r="G28">
        <v>1030813</v>
      </c>
      <c r="H28" s="5">
        <f>Table1[[#This Row],[totalvisitors]]/1000000</f>
        <v>1.030813</v>
      </c>
    </row>
    <row r="29" spans="1:8" hidden="1" x14ac:dyDescent="0.2">
      <c r="A29" t="s">
        <v>21</v>
      </c>
      <c r="B29" s="1">
        <v>42461</v>
      </c>
      <c r="C29" t="s">
        <v>11</v>
      </c>
      <c r="D29">
        <v>2016</v>
      </c>
      <c r="E29">
        <v>1127738</v>
      </c>
      <c r="F29">
        <v>8402</v>
      </c>
      <c r="G29">
        <v>1136140</v>
      </c>
      <c r="H29" s="5">
        <f>Table1[[#This Row],[totalvisitors]]/1000000</f>
        <v>1.1361399999999999</v>
      </c>
    </row>
    <row r="30" spans="1:8" hidden="1" x14ac:dyDescent="0.2">
      <c r="A30" t="s">
        <v>21</v>
      </c>
      <c r="B30" s="1">
        <v>42491</v>
      </c>
      <c r="C30" t="s">
        <v>12</v>
      </c>
      <c r="D30">
        <v>2016</v>
      </c>
      <c r="E30">
        <v>1287181</v>
      </c>
      <c r="F30">
        <v>8522</v>
      </c>
      <c r="G30">
        <v>1295703</v>
      </c>
      <c r="H30" s="5">
        <f>Table1[[#This Row],[totalvisitors]]/1000000</f>
        <v>1.295703</v>
      </c>
    </row>
    <row r="31" spans="1:8" hidden="1" x14ac:dyDescent="0.2">
      <c r="A31" t="s">
        <v>21</v>
      </c>
      <c r="B31" s="1">
        <v>42522</v>
      </c>
      <c r="C31" t="s">
        <v>13</v>
      </c>
      <c r="D31">
        <v>2016</v>
      </c>
      <c r="E31">
        <v>12032661</v>
      </c>
      <c r="F31">
        <v>10284</v>
      </c>
      <c r="G31">
        <v>12042945</v>
      </c>
      <c r="H31" s="5">
        <f>Table1[[#This Row],[totalvisitors]]/1000000</f>
        <v>12.042945</v>
      </c>
    </row>
    <row r="32" spans="1:8" hidden="1" x14ac:dyDescent="0.2">
      <c r="A32" t="s">
        <v>21</v>
      </c>
      <c r="B32" s="1">
        <v>42552</v>
      </c>
      <c r="C32" t="s">
        <v>14</v>
      </c>
      <c r="D32">
        <v>2016</v>
      </c>
      <c r="E32">
        <v>1096754</v>
      </c>
      <c r="F32">
        <v>17142</v>
      </c>
      <c r="G32">
        <v>1113896</v>
      </c>
      <c r="H32" s="5">
        <f>Table1[[#This Row],[totalvisitors]]/1000000</f>
        <v>1.113896</v>
      </c>
    </row>
    <row r="33" spans="1:8" hidden="1" x14ac:dyDescent="0.2">
      <c r="A33" t="s">
        <v>21</v>
      </c>
      <c r="B33" s="1">
        <v>42583</v>
      </c>
      <c r="C33" t="s">
        <v>15</v>
      </c>
      <c r="D33">
        <v>2016</v>
      </c>
      <c r="E33">
        <v>1061137</v>
      </c>
      <c r="F33">
        <v>12842</v>
      </c>
      <c r="G33">
        <v>1073979</v>
      </c>
      <c r="H33" s="5">
        <f>Table1[[#This Row],[totalvisitors]]/1000000</f>
        <v>1.073979</v>
      </c>
    </row>
    <row r="34" spans="1:8" hidden="1" x14ac:dyDescent="0.2">
      <c r="A34" t="s">
        <v>21</v>
      </c>
      <c r="B34" s="1">
        <v>42614</v>
      </c>
      <c r="C34" t="s">
        <v>16</v>
      </c>
      <c r="D34">
        <v>2016</v>
      </c>
      <c r="E34">
        <v>832987</v>
      </c>
      <c r="F34">
        <v>9397</v>
      </c>
      <c r="G34">
        <v>842384</v>
      </c>
      <c r="H34" s="5">
        <f>Table1[[#This Row],[totalvisitors]]/1000000</f>
        <v>0.84238400000000002</v>
      </c>
    </row>
    <row r="35" spans="1:8" hidden="1" x14ac:dyDescent="0.2">
      <c r="A35" t="s">
        <v>21</v>
      </c>
      <c r="B35" s="1">
        <v>42644</v>
      </c>
      <c r="C35" t="s">
        <v>17</v>
      </c>
      <c r="D35">
        <v>2016</v>
      </c>
      <c r="E35">
        <v>901960</v>
      </c>
      <c r="F35">
        <v>12808</v>
      </c>
      <c r="G35">
        <v>914768</v>
      </c>
      <c r="H35" s="5">
        <f>Table1[[#This Row],[totalvisitors]]/1000000</f>
        <v>0.91476800000000003</v>
      </c>
    </row>
    <row r="36" spans="1:8" hidden="1" x14ac:dyDescent="0.2">
      <c r="A36" t="s">
        <v>21</v>
      </c>
      <c r="B36" s="1">
        <v>42675</v>
      </c>
      <c r="C36" t="s">
        <v>18</v>
      </c>
      <c r="D36">
        <v>2016</v>
      </c>
      <c r="E36">
        <v>909733</v>
      </c>
      <c r="F36">
        <v>8084</v>
      </c>
      <c r="G36">
        <v>917817</v>
      </c>
      <c r="H36" s="5">
        <f>Table1[[#This Row],[totalvisitors]]/1000000</f>
        <v>0.91781699999999999</v>
      </c>
    </row>
    <row r="37" spans="1:8" hidden="1" x14ac:dyDescent="0.2">
      <c r="A37" t="s">
        <v>21</v>
      </c>
      <c r="B37" s="1">
        <v>42705</v>
      </c>
      <c r="C37" t="s">
        <v>19</v>
      </c>
      <c r="D37">
        <v>2016</v>
      </c>
      <c r="E37">
        <v>1225502</v>
      </c>
      <c r="F37">
        <v>17620</v>
      </c>
      <c r="G37">
        <v>1243122</v>
      </c>
      <c r="H37" s="5">
        <f>Table1[[#This Row],[totalvisitors]]/1000000</f>
        <v>1.2431220000000001</v>
      </c>
    </row>
    <row r="38" spans="1:8" x14ac:dyDescent="0.2">
      <c r="A38" t="s">
        <v>22</v>
      </c>
      <c r="B38" s="1">
        <v>42370</v>
      </c>
      <c r="C38" t="s">
        <v>8</v>
      </c>
      <c r="D38">
        <v>2016</v>
      </c>
      <c r="E38">
        <v>0</v>
      </c>
      <c r="F38">
        <v>0</v>
      </c>
      <c r="G38">
        <v>0</v>
      </c>
      <c r="H38" s="5">
        <f>Table1[[#This Row],[totalvisitors]]/1000000</f>
        <v>0</v>
      </c>
    </row>
    <row r="39" spans="1:8" x14ac:dyDescent="0.2">
      <c r="A39" t="s">
        <v>22</v>
      </c>
      <c r="B39" s="1">
        <v>42401</v>
      </c>
      <c r="C39" t="s">
        <v>9</v>
      </c>
      <c r="D39">
        <v>2016</v>
      </c>
      <c r="E39">
        <v>0</v>
      </c>
      <c r="F39">
        <v>0</v>
      </c>
      <c r="G39">
        <v>0</v>
      </c>
      <c r="H39" s="5">
        <f>Table1[[#This Row],[totalvisitors]]/1000000</f>
        <v>0</v>
      </c>
    </row>
    <row r="40" spans="1:8" x14ac:dyDescent="0.2">
      <c r="A40" t="s">
        <v>22</v>
      </c>
      <c r="B40" s="1">
        <v>42430</v>
      </c>
      <c r="C40" t="s">
        <v>10</v>
      </c>
      <c r="D40">
        <v>2016</v>
      </c>
      <c r="E40">
        <v>0</v>
      </c>
      <c r="F40">
        <v>0</v>
      </c>
      <c r="G40">
        <v>0</v>
      </c>
      <c r="H40" s="5">
        <f>Table1[[#This Row],[totalvisitors]]/1000000</f>
        <v>0</v>
      </c>
    </row>
    <row r="41" spans="1:8" x14ac:dyDescent="0.2">
      <c r="A41" t="s">
        <v>22</v>
      </c>
      <c r="B41" s="1">
        <v>42461</v>
      </c>
      <c r="C41" t="s">
        <v>11</v>
      </c>
      <c r="D41">
        <v>2016</v>
      </c>
      <c r="E41">
        <v>0</v>
      </c>
      <c r="F41">
        <v>0</v>
      </c>
      <c r="G41">
        <v>0</v>
      </c>
      <c r="H41" s="5">
        <f>Table1[[#This Row],[totalvisitors]]/1000000</f>
        <v>0</v>
      </c>
    </row>
    <row r="42" spans="1:8" x14ac:dyDescent="0.2">
      <c r="A42" t="s">
        <v>22</v>
      </c>
      <c r="B42" s="1">
        <v>42491</v>
      </c>
      <c r="C42" t="s">
        <v>12</v>
      </c>
      <c r="D42">
        <v>2016</v>
      </c>
      <c r="E42">
        <v>0</v>
      </c>
      <c r="F42">
        <v>0</v>
      </c>
      <c r="G42">
        <v>0</v>
      </c>
      <c r="H42" s="5">
        <f>Table1[[#This Row],[totalvisitors]]/1000000</f>
        <v>0</v>
      </c>
    </row>
    <row r="43" spans="1:8" x14ac:dyDescent="0.2">
      <c r="A43" t="s">
        <v>22</v>
      </c>
      <c r="B43" s="1">
        <v>42522</v>
      </c>
      <c r="C43" t="s">
        <v>13</v>
      </c>
      <c r="D43">
        <v>2016</v>
      </c>
      <c r="E43">
        <v>0</v>
      </c>
      <c r="F43">
        <v>0</v>
      </c>
      <c r="G43">
        <v>0</v>
      </c>
      <c r="H43" s="5">
        <f>Table1[[#This Row],[totalvisitors]]/1000000</f>
        <v>0</v>
      </c>
    </row>
    <row r="44" spans="1:8" x14ac:dyDescent="0.2">
      <c r="A44" t="s">
        <v>22</v>
      </c>
      <c r="B44" s="1">
        <v>42552</v>
      </c>
      <c r="C44" t="s">
        <v>14</v>
      </c>
      <c r="D44">
        <v>2016</v>
      </c>
      <c r="E44">
        <v>0</v>
      </c>
      <c r="F44">
        <v>0</v>
      </c>
      <c r="G44">
        <v>0</v>
      </c>
      <c r="H44" s="5">
        <f>Table1[[#This Row],[totalvisitors]]/1000000</f>
        <v>0</v>
      </c>
    </row>
    <row r="45" spans="1:8" x14ac:dyDescent="0.2">
      <c r="A45" t="s">
        <v>22</v>
      </c>
      <c r="B45" s="1">
        <v>42583</v>
      </c>
      <c r="C45" t="s">
        <v>15</v>
      </c>
      <c r="D45">
        <v>2016</v>
      </c>
      <c r="E45">
        <v>0</v>
      </c>
      <c r="F45">
        <v>0</v>
      </c>
      <c r="G45">
        <v>0</v>
      </c>
      <c r="H45" s="5">
        <f>Table1[[#This Row],[totalvisitors]]/1000000</f>
        <v>0</v>
      </c>
    </row>
    <row r="46" spans="1:8" x14ac:dyDescent="0.2">
      <c r="A46" t="s">
        <v>22</v>
      </c>
      <c r="B46" s="1">
        <v>42614</v>
      </c>
      <c r="C46" t="s">
        <v>16</v>
      </c>
      <c r="D46">
        <v>2016</v>
      </c>
      <c r="E46">
        <v>0</v>
      </c>
      <c r="F46">
        <v>0</v>
      </c>
      <c r="G46">
        <v>0</v>
      </c>
      <c r="H46" s="5">
        <f>Table1[[#This Row],[totalvisitors]]/1000000</f>
        <v>0</v>
      </c>
    </row>
    <row r="47" spans="1:8" hidden="1" x14ac:dyDescent="0.2">
      <c r="A47" t="s">
        <v>22</v>
      </c>
      <c r="B47" s="1">
        <v>42644</v>
      </c>
      <c r="C47" t="s">
        <v>17</v>
      </c>
      <c r="D47">
        <v>2016</v>
      </c>
      <c r="E47">
        <v>201249</v>
      </c>
      <c r="F47">
        <v>0</v>
      </c>
      <c r="G47">
        <v>201249</v>
      </c>
      <c r="H47" s="5">
        <f>Table1[[#This Row],[totalvisitors]]/1000000</f>
        <v>0.20124900000000001</v>
      </c>
    </row>
    <row r="48" spans="1:8" hidden="1" x14ac:dyDescent="0.2">
      <c r="A48" t="s">
        <v>22</v>
      </c>
      <c r="B48" s="1">
        <v>42675</v>
      </c>
      <c r="C48" t="s">
        <v>18</v>
      </c>
      <c r="D48">
        <v>2016</v>
      </c>
      <c r="E48">
        <v>214534</v>
      </c>
      <c r="F48">
        <v>0</v>
      </c>
      <c r="G48">
        <v>214534</v>
      </c>
      <c r="H48" s="5">
        <f>Table1[[#This Row],[totalvisitors]]/1000000</f>
        <v>0.214534</v>
      </c>
    </row>
    <row r="49" spans="1:8" hidden="1" x14ac:dyDescent="0.2">
      <c r="A49" t="s">
        <v>22</v>
      </c>
      <c r="B49" s="1">
        <v>42705</v>
      </c>
      <c r="C49" t="s">
        <v>19</v>
      </c>
      <c r="D49">
        <v>2016</v>
      </c>
      <c r="E49">
        <v>207294</v>
      </c>
      <c r="F49">
        <v>0</v>
      </c>
      <c r="G49">
        <v>207294</v>
      </c>
      <c r="H49" s="5">
        <f>Table1[[#This Row],[totalvisitors]]/1000000</f>
        <v>0.20729400000000001</v>
      </c>
    </row>
    <row r="50" spans="1:8" x14ac:dyDescent="0.2">
      <c r="A50" t="s">
        <v>23</v>
      </c>
      <c r="B50" s="1">
        <v>42370</v>
      </c>
      <c r="C50" t="s">
        <v>8</v>
      </c>
      <c r="D50">
        <v>2016</v>
      </c>
      <c r="E50">
        <v>0</v>
      </c>
      <c r="F50">
        <v>0</v>
      </c>
      <c r="G50">
        <v>0</v>
      </c>
      <c r="H50" s="5">
        <f>Table1[[#This Row],[totalvisitors]]/1000000</f>
        <v>0</v>
      </c>
    </row>
    <row r="51" spans="1:8" x14ac:dyDescent="0.2">
      <c r="A51" t="s">
        <v>23</v>
      </c>
      <c r="B51" s="1">
        <v>42401</v>
      </c>
      <c r="C51" t="s">
        <v>9</v>
      </c>
      <c r="D51">
        <v>2016</v>
      </c>
      <c r="E51">
        <v>0</v>
      </c>
      <c r="F51">
        <v>0</v>
      </c>
      <c r="G51">
        <v>0</v>
      </c>
      <c r="H51" s="5">
        <f>Table1[[#This Row],[totalvisitors]]/1000000</f>
        <v>0</v>
      </c>
    </row>
    <row r="52" spans="1:8" x14ac:dyDescent="0.2">
      <c r="A52" t="s">
        <v>23</v>
      </c>
      <c r="B52" s="1">
        <v>42430</v>
      </c>
      <c r="C52" t="s">
        <v>10</v>
      </c>
      <c r="D52">
        <v>2016</v>
      </c>
      <c r="E52">
        <v>0</v>
      </c>
      <c r="F52">
        <v>0</v>
      </c>
      <c r="G52">
        <v>0</v>
      </c>
      <c r="H52" s="5">
        <f>Table1[[#This Row],[totalvisitors]]/1000000</f>
        <v>0</v>
      </c>
    </row>
    <row r="53" spans="1:8" x14ac:dyDescent="0.2">
      <c r="A53" t="s">
        <v>23</v>
      </c>
      <c r="B53" s="1">
        <v>42461</v>
      </c>
      <c r="C53" t="s">
        <v>11</v>
      </c>
      <c r="D53">
        <v>2016</v>
      </c>
      <c r="E53">
        <v>0</v>
      </c>
      <c r="F53">
        <v>0</v>
      </c>
      <c r="G53">
        <v>0</v>
      </c>
      <c r="H53" s="5">
        <f>Table1[[#This Row],[totalvisitors]]/1000000</f>
        <v>0</v>
      </c>
    </row>
    <row r="54" spans="1:8" x14ac:dyDescent="0.2">
      <c r="A54" t="s">
        <v>23</v>
      </c>
      <c r="B54" s="1">
        <v>42491</v>
      </c>
      <c r="C54" t="s">
        <v>12</v>
      </c>
      <c r="D54">
        <v>2016</v>
      </c>
      <c r="E54">
        <v>0</v>
      </c>
      <c r="F54">
        <v>0</v>
      </c>
      <c r="G54">
        <v>0</v>
      </c>
      <c r="H54" s="5">
        <f>Table1[[#This Row],[totalvisitors]]/1000000</f>
        <v>0</v>
      </c>
    </row>
    <row r="55" spans="1:8" x14ac:dyDescent="0.2">
      <c r="A55" t="s">
        <v>23</v>
      </c>
      <c r="B55" s="1">
        <v>42522</v>
      </c>
      <c r="C55" t="s">
        <v>13</v>
      </c>
      <c r="D55">
        <v>2016</v>
      </c>
      <c r="E55">
        <v>0</v>
      </c>
      <c r="F55">
        <v>0</v>
      </c>
      <c r="G55">
        <v>0</v>
      </c>
      <c r="H55" s="5">
        <f>Table1[[#This Row],[totalvisitors]]/1000000</f>
        <v>0</v>
      </c>
    </row>
    <row r="56" spans="1:8" x14ac:dyDescent="0.2">
      <c r="A56" t="s">
        <v>23</v>
      </c>
      <c r="B56" s="1">
        <v>42552</v>
      </c>
      <c r="C56" t="s">
        <v>14</v>
      </c>
      <c r="D56">
        <v>2016</v>
      </c>
      <c r="E56">
        <v>0</v>
      </c>
      <c r="F56">
        <v>0</v>
      </c>
      <c r="G56">
        <v>0</v>
      </c>
      <c r="H56" s="5">
        <f>Table1[[#This Row],[totalvisitors]]/1000000</f>
        <v>0</v>
      </c>
    </row>
    <row r="57" spans="1:8" x14ac:dyDescent="0.2">
      <c r="A57" t="s">
        <v>23</v>
      </c>
      <c r="B57" s="1">
        <v>42583</v>
      </c>
      <c r="C57" t="s">
        <v>15</v>
      </c>
      <c r="D57">
        <v>2016</v>
      </c>
      <c r="E57">
        <v>0</v>
      </c>
      <c r="F57">
        <v>0</v>
      </c>
      <c r="G57">
        <v>0</v>
      </c>
      <c r="H57" s="5">
        <f>Table1[[#This Row],[totalvisitors]]/1000000</f>
        <v>0</v>
      </c>
    </row>
    <row r="58" spans="1:8" x14ac:dyDescent="0.2">
      <c r="A58" t="s">
        <v>23</v>
      </c>
      <c r="B58" s="1">
        <v>42614</v>
      </c>
      <c r="C58" t="s">
        <v>16</v>
      </c>
      <c r="D58">
        <v>2016</v>
      </c>
      <c r="E58">
        <v>0</v>
      </c>
      <c r="F58">
        <v>0</v>
      </c>
      <c r="G58">
        <v>0</v>
      </c>
      <c r="H58" s="5">
        <f>Table1[[#This Row],[totalvisitors]]/1000000</f>
        <v>0</v>
      </c>
    </row>
    <row r="59" spans="1:8" hidden="1" x14ac:dyDescent="0.2">
      <c r="A59" t="s">
        <v>23</v>
      </c>
      <c r="B59" s="1">
        <v>42644</v>
      </c>
      <c r="C59" t="s">
        <v>17</v>
      </c>
      <c r="D59">
        <v>2016</v>
      </c>
      <c r="E59">
        <v>14770</v>
      </c>
      <c r="F59">
        <v>0</v>
      </c>
      <c r="G59">
        <v>14770</v>
      </c>
      <c r="H59" s="5">
        <f>Table1[[#This Row],[totalvisitors]]/1000000</f>
        <v>1.477E-2</v>
      </c>
    </row>
    <row r="60" spans="1:8" hidden="1" x14ac:dyDescent="0.2">
      <c r="A60" t="s">
        <v>23</v>
      </c>
      <c r="B60" s="1">
        <v>42675</v>
      </c>
      <c r="C60" t="s">
        <v>18</v>
      </c>
      <c r="D60">
        <v>2016</v>
      </c>
      <c r="E60">
        <v>13210</v>
      </c>
      <c r="F60">
        <v>2</v>
      </c>
      <c r="G60">
        <v>13212</v>
      </c>
      <c r="H60" s="5">
        <f>Table1[[#This Row],[totalvisitors]]/1000000</f>
        <v>1.3212E-2</v>
      </c>
    </row>
    <row r="61" spans="1:8" hidden="1" x14ac:dyDescent="0.2">
      <c r="A61" t="s">
        <v>23</v>
      </c>
      <c r="B61" s="1">
        <v>42705</v>
      </c>
      <c r="C61" t="s">
        <v>19</v>
      </c>
      <c r="D61">
        <v>2016</v>
      </c>
      <c r="E61">
        <v>12680</v>
      </c>
      <c r="F61">
        <v>0</v>
      </c>
      <c r="G61">
        <v>12680</v>
      </c>
      <c r="H61" s="5">
        <f>Table1[[#This Row],[totalvisitors]]/1000000</f>
        <v>1.268E-2</v>
      </c>
    </row>
    <row r="62" spans="1:8" x14ac:dyDescent="0.2">
      <c r="A62" t="s">
        <v>24</v>
      </c>
      <c r="B62" s="1">
        <v>42370</v>
      </c>
      <c r="C62" t="s">
        <v>8</v>
      </c>
      <c r="D62">
        <v>2016</v>
      </c>
      <c r="E62">
        <v>0</v>
      </c>
      <c r="F62">
        <v>0</v>
      </c>
      <c r="G62">
        <v>0</v>
      </c>
      <c r="H62" s="5">
        <f>Table1[[#This Row],[totalvisitors]]/1000000</f>
        <v>0</v>
      </c>
    </row>
    <row r="63" spans="1:8" x14ac:dyDescent="0.2">
      <c r="A63" t="s">
        <v>24</v>
      </c>
      <c r="B63" s="1">
        <v>42401</v>
      </c>
      <c r="C63" t="s">
        <v>9</v>
      </c>
      <c r="D63">
        <v>2016</v>
      </c>
      <c r="E63">
        <v>0</v>
      </c>
      <c r="F63">
        <v>0</v>
      </c>
      <c r="G63">
        <v>0</v>
      </c>
      <c r="H63" s="5">
        <f>Table1[[#This Row],[totalvisitors]]/1000000</f>
        <v>0</v>
      </c>
    </row>
    <row r="64" spans="1:8" x14ac:dyDescent="0.2">
      <c r="A64" t="s">
        <v>24</v>
      </c>
      <c r="B64" s="1">
        <v>42430</v>
      </c>
      <c r="C64" t="s">
        <v>10</v>
      </c>
      <c r="D64">
        <v>2016</v>
      </c>
      <c r="E64">
        <v>0</v>
      </c>
      <c r="F64">
        <v>0</v>
      </c>
      <c r="G64">
        <v>0</v>
      </c>
      <c r="H64" s="5">
        <f>Table1[[#This Row],[totalvisitors]]/1000000</f>
        <v>0</v>
      </c>
    </row>
    <row r="65" spans="1:8" x14ac:dyDescent="0.2">
      <c r="A65" t="s">
        <v>24</v>
      </c>
      <c r="B65" s="1">
        <v>42461</v>
      </c>
      <c r="C65" t="s">
        <v>11</v>
      </c>
      <c r="D65">
        <v>2016</v>
      </c>
      <c r="E65">
        <v>0</v>
      </c>
      <c r="F65">
        <v>0</v>
      </c>
      <c r="G65">
        <v>0</v>
      </c>
      <c r="H65" s="5">
        <f>Table1[[#This Row],[totalvisitors]]/1000000</f>
        <v>0</v>
      </c>
    </row>
    <row r="66" spans="1:8" x14ac:dyDescent="0.2">
      <c r="A66" t="s">
        <v>24</v>
      </c>
      <c r="B66" s="1">
        <v>42491</v>
      </c>
      <c r="C66" t="s">
        <v>12</v>
      </c>
      <c r="D66">
        <v>2016</v>
      </c>
      <c r="E66">
        <v>0</v>
      </c>
      <c r="F66">
        <v>0</v>
      </c>
      <c r="G66">
        <v>0</v>
      </c>
      <c r="H66" s="5">
        <f>Table1[[#This Row],[totalvisitors]]/1000000</f>
        <v>0</v>
      </c>
    </row>
    <row r="67" spans="1:8" x14ac:dyDescent="0.2">
      <c r="A67" t="s">
        <v>24</v>
      </c>
      <c r="B67" s="1">
        <v>42522</v>
      </c>
      <c r="C67" t="s">
        <v>13</v>
      </c>
      <c r="D67">
        <v>2016</v>
      </c>
      <c r="E67">
        <v>0</v>
      </c>
      <c r="F67">
        <v>0</v>
      </c>
      <c r="G67">
        <v>0</v>
      </c>
      <c r="H67" s="5">
        <f>Table1[[#This Row],[totalvisitors]]/1000000</f>
        <v>0</v>
      </c>
    </row>
    <row r="68" spans="1:8" x14ac:dyDescent="0.2">
      <c r="A68" t="s">
        <v>24</v>
      </c>
      <c r="B68" s="1">
        <v>42552</v>
      </c>
      <c r="C68" t="s">
        <v>14</v>
      </c>
      <c r="D68">
        <v>2016</v>
      </c>
      <c r="E68">
        <v>0</v>
      </c>
      <c r="F68">
        <v>0</v>
      </c>
      <c r="G68">
        <v>0</v>
      </c>
      <c r="H68" s="5">
        <f>Table1[[#This Row],[totalvisitors]]/1000000</f>
        <v>0</v>
      </c>
    </row>
    <row r="69" spans="1:8" x14ac:dyDescent="0.2">
      <c r="A69" t="s">
        <v>24</v>
      </c>
      <c r="B69" s="1">
        <v>42583</v>
      </c>
      <c r="C69" t="s">
        <v>15</v>
      </c>
      <c r="D69">
        <v>2016</v>
      </c>
      <c r="E69">
        <v>0</v>
      </c>
      <c r="F69">
        <v>0</v>
      </c>
      <c r="G69">
        <v>0</v>
      </c>
      <c r="H69" s="5">
        <f>Table1[[#This Row],[totalvisitors]]/1000000</f>
        <v>0</v>
      </c>
    </row>
    <row r="70" spans="1:8" x14ac:dyDescent="0.2">
      <c r="A70" t="s">
        <v>24</v>
      </c>
      <c r="B70" s="1">
        <v>42614</v>
      </c>
      <c r="C70" t="s">
        <v>16</v>
      </c>
      <c r="D70">
        <v>2016</v>
      </c>
      <c r="E70">
        <v>0</v>
      </c>
      <c r="F70">
        <v>0</v>
      </c>
      <c r="G70">
        <v>0</v>
      </c>
      <c r="H70" s="5">
        <f>Table1[[#This Row],[totalvisitors]]/1000000</f>
        <v>0</v>
      </c>
    </row>
    <row r="71" spans="1:8" hidden="1" x14ac:dyDescent="0.2">
      <c r="A71" t="s">
        <v>24</v>
      </c>
      <c r="B71" s="1">
        <v>42644</v>
      </c>
      <c r="C71" t="s">
        <v>17</v>
      </c>
      <c r="D71">
        <v>2016</v>
      </c>
      <c r="E71">
        <v>76360</v>
      </c>
      <c r="F71">
        <v>24</v>
      </c>
      <c r="G71">
        <v>76384</v>
      </c>
      <c r="H71" s="5">
        <f>Table1[[#This Row],[totalvisitors]]/1000000</f>
        <v>7.6383999999999994E-2</v>
      </c>
    </row>
    <row r="72" spans="1:8" hidden="1" x14ac:dyDescent="0.2">
      <c r="A72" t="s">
        <v>24</v>
      </c>
      <c r="B72" s="1">
        <v>42675</v>
      </c>
      <c r="C72" t="s">
        <v>18</v>
      </c>
      <c r="D72">
        <v>2016</v>
      </c>
      <c r="E72">
        <v>81580</v>
      </c>
      <c r="F72">
        <v>22</v>
      </c>
      <c r="G72">
        <v>81602</v>
      </c>
      <c r="H72" s="5">
        <f>Table1[[#This Row],[totalvisitors]]/1000000</f>
        <v>8.1601999999999994E-2</v>
      </c>
    </row>
    <row r="73" spans="1:8" hidden="1" x14ac:dyDescent="0.2">
      <c r="A73" t="s">
        <v>24</v>
      </c>
      <c r="B73" s="1">
        <v>42705</v>
      </c>
      <c r="C73" t="s">
        <v>19</v>
      </c>
      <c r="D73">
        <v>2016</v>
      </c>
      <c r="E73">
        <v>85460</v>
      </c>
      <c r="F73">
        <v>40</v>
      </c>
      <c r="G73">
        <v>85500</v>
      </c>
      <c r="H73" s="5">
        <f>Table1[[#This Row],[totalvisitors]]/1000000</f>
        <v>8.5500000000000007E-2</v>
      </c>
    </row>
    <row r="74" spans="1:8" x14ac:dyDescent="0.2">
      <c r="A74" t="s">
        <v>25</v>
      </c>
      <c r="B74" s="1">
        <v>42370</v>
      </c>
      <c r="C74" t="s">
        <v>8</v>
      </c>
      <c r="D74">
        <v>2016</v>
      </c>
      <c r="E74">
        <v>0</v>
      </c>
      <c r="F74">
        <v>0</v>
      </c>
      <c r="G74">
        <v>0</v>
      </c>
      <c r="H74" s="5">
        <f>Table1[[#This Row],[totalvisitors]]/1000000</f>
        <v>0</v>
      </c>
    </row>
    <row r="75" spans="1:8" x14ac:dyDescent="0.2">
      <c r="A75" t="s">
        <v>25</v>
      </c>
      <c r="B75" s="1">
        <v>42401</v>
      </c>
      <c r="C75" t="s">
        <v>9</v>
      </c>
      <c r="D75">
        <v>2016</v>
      </c>
      <c r="E75">
        <v>0</v>
      </c>
      <c r="F75">
        <v>0</v>
      </c>
      <c r="G75">
        <v>0</v>
      </c>
      <c r="H75" s="5">
        <f>Table1[[#This Row],[totalvisitors]]/1000000</f>
        <v>0</v>
      </c>
    </row>
    <row r="76" spans="1:8" x14ac:dyDescent="0.2">
      <c r="A76" t="s">
        <v>25</v>
      </c>
      <c r="B76" s="1">
        <v>42430</v>
      </c>
      <c r="C76" t="s">
        <v>10</v>
      </c>
      <c r="D76">
        <v>2016</v>
      </c>
      <c r="E76">
        <v>0</v>
      </c>
      <c r="F76">
        <v>0</v>
      </c>
      <c r="G76">
        <v>0</v>
      </c>
      <c r="H76" s="5">
        <f>Table1[[#This Row],[totalvisitors]]/1000000</f>
        <v>0</v>
      </c>
    </row>
    <row r="77" spans="1:8" x14ac:dyDescent="0.2">
      <c r="A77" t="s">
        <v>25</v>
      </c>
      <c r="B77" s="1">
        <v>42461</v>
      </c>
      <c r="C77" t="s">
        <v>11</v>
      </c>
      <c r="D77">
        <v>2016</v>
      </c>
      <c r="E77">
        <v>0</v>
      </c>
      <c r="F77">
        <v>0</v>
      </c>
      <c r="G77">
        <v>0</v>
      </c>
      <c r="H77" s="5">
        <f>Table1[[#This Row],[totalvisitors]]/1000000</f>
        <v>0</v>
      </c>
    </row>
    <row r="78" spans="1:8" x14ac:dyDescent="0.2">
      <c r="A78" t="s">
        <v>25</v>
      </c>
      <c r="B78" s="1">
        <v>42491</v>
      </c>
      <c r="C78" t="s">
        <v>12</v>
      </c>
      <c r="D78">
        <v>2016</v>
      </c>
      <c r="E78">
        <v>0</v>
      </c>
      <c r="F78">
        <v>0</v>
      </c>
      <c r="G78">
        <v>0</v>
      </c>
      <c r="H78" s="5">
        <f>Table1[[#This Row],[totalvisitors]]/1000000</f>
        <v>0</v>
      </c>
    </row>
    <row r="79" spans="1:8" x14ac:dyDescent="0.2">
      <c r="A79" t="s">
        <v>25</v>
      </c>
      <c r="B79" s="1">
        <v>42522</v>
      </c>
      <c r="C79" t="s">
        <v>13</v>
      </c>
      <c r="D79">
        <v>2016</v>
      </c>
      <c r="E79">
        <v>0</v>
      </c>
      <c r="F79">
        <v>0</v>
      </c>
      <c r="G79">
        <v>0</v>
      </c>
      <c r="H79" s="5">
        <f>Table1[[#This Row],[totalvisitors]]/1000000</f>
        <v>0</v>
      </c>
    </row>
    <row r="80" spans="1:8" x14ac:dyDescent="0.2">
      <c r="A80" t="s">
        <v>25</v>
      </c>
      <c r="B80" s="1">
        <v>42552</v>
      </c>
      <c r="C80" t="s">
        <v>14</v>
      </c>
      <c r="D80">
        <v>2016</v>
      </c>
      <c r="E80">
        <v>0</v>
      </c>
      <c r="F80">
        <v>0</v>
      </c>
      <c r="G80">
        <v>0</v>
      </c>
      <c r="H80" s="5">
        <f>Table1[[#This Row],[totalvisitors]]/1000000</f>
        <v>0</v>
      </c>
    </row>
    <row r="81" spans="1:8" x14ac:dyDescent="0.2">
      <c r="A81" t="s">
        <v>25</v>
      </c>
      <c r="B81" s="1">
        <v>42583</v>
      </c>
      <c r="C81" t="s">
        <v>15</v>
      </c>
      <c r="D81">
        <v>2016</v>
      </c>
      <c r="E81">
        <v>0</v>
      </c>
      <c r="F81">
        <v>0</v>
      </c>
      <c r="G81">
        <v>0</v>
      </c>
      <c r="H81" s="5">
        <f>Table1[[#This Row],[totalvisitors]]/1000000</f>
        <v>0</v>
      </c>
    </row>
    <row r="82" spans="1:8" x14ac:dyDescent="0.2">
      <c r="A82" t="s">
        <v>25</v>
      </c>
      <c r="B82" s="1">
        <v>42614</v>
      </c>
      <c r="C82" t="s">
        <v>16</v>
      </c>
      <c r="D82">
        <v>2016</v>
      </c>
      <c r="E82">
        <v>0</v>
      </c>
      <c r="F82">
        <v>0</v>
      </c>
      <c r="G82">
        <v>0</v>
      </c>
      <c r="H82" s="5">
        <f>Table1[[#This Row],[totalvisitors]]/1000000</f>
        <v>0</v>
      </c>
    </row>
    <row r="83" spans="1:8" hidden="1" x14ac:dyDescent="0.2">
      <c r="A83" t="s">
        <v>25</v>
      </c>
      <c r="B83" s="1">
        <v>42644</v>
      </c>
      <c r="C83" t="s">
        <v>17</v>
      </c>
      <c r="D83">
        <v>2016</v>
      </c>
      <c r="E83">
        <v>152898</v>
      </c>
      <c r="F83">
        <v>13</v>
      </c>
      <c r="G83">
        <v>152911</v>
      </c>
      <c r="H83" s="5">
        <f>Table1[[#This Row],[totalvisitors]]/1000000</f>
        <v>0.15291099999999999</v>
      </c>
    </row>
    <row r="84" spans="1:8" hidden="1" x14ac:dyDescent="0.2">
      <c r="A84" t="s">
        <v>25</v>
      </c>
      <c r="B84" s="1">
        <v>42675</v>
      </c>
      <c r="C84" t="s">
        <v>18</v>
      </c>
      <c r="D84">
        <v>2016</v>
      </c>
      <c r="E84">
        <v>188170</v>
      </c>
      <c r="F84">
        <v>21</v>
      </c>
      <c r="G84">
        <v>188191</v>
      </c>
      <c r="H84" s="5">
        <f>Table1[[#This Row],[totalvisitors]]/1000000</f>
        <v>0.188191</v>
      </c>
    </row>
    <row r="85" spans="1:8" hidden="1" x14ac:dyDescent="0.2">
      <c r="A85" t="s">
        <v>25</v>
      </c>
      <c r="B85" s="1">
        <v>42705</v>
      </c>
      <c r="C85" t="s">
        <v>19</v>
      </c>
      <c r="D85">
        <v>2016</v>
      </c>
      <c r="E85">
        <v>182333</v>
      </c>
      <c r="F85">
        <v>11</v>
      </c>
      <c r="G85">
        <v>182344</v>
      </c>
      <c r="H85" s="5">
        <f>Table1[[#This Row],[totalvisitors]]/1000000</f>
        <v>0.18234400000000001</v>
      </c>
    </row>
    <row r="86" spans="1:8" x14ac:dyDescent="0.2">
      <c r="A86" t="s">
        <v>26</v>
      </c>
      <c r="B86" s="1">
        <v>42370</v>
      </c>
      <c r="C86" t="s">
        <v>8</v>
      </c>
      <c r="D86">
        <v>2016</v>
      </c>
      <c r="E86">
        <v>0</v>
      </c>
      <c r="F86">
        <v>0</v>
      </c>
      <c r="G86">
        <v>0</v>
      </c>
      <c r="H86" s="5">
        <f>Table1[[#This Row],[totalvisitors]]/1000000</f>
        <v>0</v>
      </c>
    </row>
    <row r="87" spans="1:8" x14ac:dyDescent="0.2">
      <c r="A87" t="s">
        <v>26</v>
      </c>
      <c r="B87" s="1">
        <v>42401</v>
      </c>
      <c r="C87" t="s">
        <v>9</v>
      </c>
      <c r="D87">
        <v>2016</v>
      </c>
      <c r="E87">
        <v>0</v>
      </c>
      <c r="F87">
        <v>0</v>
      </c>
      <c r="G87">
        <v>0</v>
      </c>
      <c r="H87" s="5">
        <f>Table1[[#This Row],[totalvisitors]]/1000000</f>
        <v>0</v>
      </c>
    </row>
    <row r="88" spans="1:8" x14ac:dyDescent="0.2">
      <c r="A88" t="s">
        <v>26</v>
      </c>
      <c r="B88" s="1">
        <v>42430</v>
      </c>
      <c r="C88" t="s">
        <v>10</v>
      </c>
      <c r="D88">
        <v>2016</v>
      </c>
      <c r="E88">
        <v>0</v>
      </c>
      <c r="F88">
        <v>0</v>
      </c>
      <c r="G88">
        <v>0</v>
      </c>
      <c r="H88" s="5">
        <f>Table1[[#This Row],[totalvisitors]]/1000000</f>
        <v>0</v>
      </c>
    </row>
    <row r="89" spans="1:8" x14ac:dyDescent="0.2">
      <c r="A89" t="s">
        <v>26</v>
      </c>
      <c r="B89" s="1">
        <v>42461</v>
      </c>
      <c r="C89" t="s">
        <v>11</v>
      </c>
      <c r="D89">
        <v>2016</v>
      </c>
      <c r="E89">
        <v>0</v>
      </c>
      <c r="F89">
        <v>0</v>
      </c>
      <c r="G89">
        <v>0</v>
      </c>
      <c r="H89" s="5">
        <f>Table1[[#This Row],[totalvisitors]]/1000000</f>
        <v>0</v>
      </c>
    </row>
    <row r="90" spans="1:8" x14ac:dyDescent="0.2">
      <c r="A90" t="s">
        <v>26</v>
      </c>
      <c r="B90" s="1">
        <v>42491</v>
      </c>
      <c r="C90" t="s">
        <v>12</v>
      </c>
      <c r="D90">
        <v>2016</v>
      </c>
      <c r="E90">
        <v>0</v>
      </c>
      <c r="F90">
        <v>0</v>
      </c>
      <c r="G90">
        <v>0</v>
      </c>
      <c r="H90" s="5">
        <f>Table1[[#This Row],[totalvisitors]]/1000000</f>
        <v>0</v>
      </c>
    </row>
    <row r="91" spans="1:8" x14ac:dyDescent="0.2">
      <c r="A91" t="s">
        <v>26</v>
      </c>
      <c r="B91" s="1">
        <v>42522</v>
      </c>
      <c r="C91" t="s">
        <v>13</v>
      </c>
      <c r="D91">
        <v>2016</v>
      </c>
      <c r="E91">
        <v>0</v>
      </c>
      <c r="F91">
        <v>0</v>
      </c>
      <c r="G91">
        <v>0</v>
      </c>
      <c r="H91" s="5">
        <f>Table1[[#This Row],[totalvisitors]]/1000000</f>
        <v>0</v>
      </c>
    </row>
    <row r="92" spans="1:8" x14ac:dyDescent="0.2">
      <c r="A92" t="s">
        <v>26</v>
      </c>
      <c r="B92" s="1">
        <v>42552</v>
      </c>
      <c r="C92" t="s">
        <v>14</v>
      </c>
      <c r="D92">
        <v>2016</v>
      </c>
      <c r="E92">
        <v>0</v>
      </c>
      <c r="F92">
        <v>0</v>
      </c>
      <c r="G92">
        <v>0</v>
      </c>
      <c r="H92" s="5">
        <f>Table1[[#This Row],[totalvisitors]]/1000000</f>
        <v>0</v>
      </c>
    </row>
    <row r="93" spans="1:8" x14ac:dyDescent="0.2">
      <c r="A93" t="s">
        <v>26</v>
      </c>
      <c r="B93" s="1">
        <v>42583</v>
      </c>
      <c r="C93" t="s">
        <v>15</v>
      </c>
      <c r="D93">
        <v>2016</v>
      </c>
      <c r="E93">
        <v>0</v>
      </c>
      <c r="F93">
        <v>0</v>
      </c>
      <c r="G93">
        <v>0</v>
      </c>
      <c r="H93" s="5">
        <f>Table1[[#This Row],[totalvisitors]]/1000000</f>
        <v>0</v>
      </c>
    </row>
    <row r="94" spans="1:8" x14ac:dyDescent="0.2">
      <c r="A94" t="s">
        <v>26</v>
      </c>
      <c r="B94" s="1">
        <v>42614</v>
      </c>
      <c r="C94" t="s">
        <v>16</v>
      </c>
      <c r="D94">
        <v>2016</v>
      </c>
      <c r="E94">
        <v>0</v>
      </c>
      <c r="F94">
        <v>0</v>
      </c>
      <c r="G94">
        <v>0</v>
      </c>
      <c r="H94" s="5">
        <f>Table1[[#This Row],[totalvisitors]]/1000000</f>
        <v>0</v>
      </c>
    </row>
    <row r="95" spans="1:8" hidden="1" x14ac:dyDescent="0.2">
      <c r="A95" t="s">
        <v>26</v>
      </c>
      <c r="B95" s="1">
        <v>42644</v>
      </c>
      <c r="C95" t="s">
        <v>17</v>
      </c>
      <c r="D95">
        <v>2016</v>
      </c>
      <c r="E95">
        <v>47</v>
      </c>
      <c r="F95">
        <v>0</v>
      </c>
      <c r="G95">
        <v>47</v>
      </c>
      <c r="H95" s="5">
        <f>Table1[[#This Row],[totalvisitors]]/1000000</f>
        <v>4.6999999999999997E-5</v>
      </c>
    </row>
    <row r="96" spans="1:8" hidden="1" x14ac:dyDescent="0.2">
      <c r="A96" t="s">
        <v>26</v>
      </c>
      <c r="B96" s="1">
        <v>42675</v>
      </c>
      <c r="C96" t="s">
        <v>18</v>
      </c>
      <c r="D96">
        <v>2016</v>
      </c>
      <c r="E96">
        <v>38</v>
      </c>
      <c r="F96">
        <v>0</v>
      </c>
      <c r="G96">
        <v>38</v>
      </c>
      <c r="H96" s="5">
        <f>Table1[[#This Row],[totalvisitors]]/1000000</f>
        <v>3.8000000000000002E-5</v>
      </c>
    </row>
    <row r="97" spans="1:8" hidden="1" x14ac:dyDescent="0.2">
      <c r="A97" t="s">
        <v>26</v>
      </c>
      <c r="B97" s="1">
        <v>42705</v>
      </c>
      <c r="C97" t="s">
        <v>19</v>
      </c>
      <c r="D97">
        <v>2016</v>
      </c>
      <c r="E97">
        <v>42</v>
      </c>
      <c r="F97">
        <v>0</v>
      </c>
      <c r="G97">
        <v>42</v>
      </c>
      <c r="H97" s="5">
        <f>Table1[[#This Row],[totalvisitors]]/1000000</f>
        <v>4.1999999999999998E-5</v>
      </c>
    </row>
    <row r="98" spans="1:8" hidden="1" x14ac:dyDescent="0.2">
      <c r="A98" t="s">
        <v>27</v>
      </c>
      <c r="B98" s="1">
        <v>42370</v>
      </c>
      <c r="C98" t="s">
        <v>8</v>
      </c>
      <c r="D98">
        <v>2016</v>
      </c>
      <c r="E98">
        <v>1984442</v>
      </c>
      <c r="F98">
        <v>0</v>
      </c>
      <c r="G98">
        <v>1984442</v>
      </c>
      <c r="H98" s="5">
        <f>Table1[[#This Row],[totalvisitors]]/1000000</f>
        <v>1.984442</v>
      </c>
    </row>
    <row r="99" spans="1:8" hidden="1" x14ac:dyDescent="0.2">
      <c r="A99" t="s">
        <v>27</v>
      </c>
      <c r="B99" s="1">
        <v>42401</v>
      </c>
      <c r="C99" t="s">
        <v>9</v>
      </c>
      <c r="D99">
        <v>2016</v>
      </c>
      <c r="E99">
        <v>779960</v>
      </c>
      <c r="F99">
        <v>0</v>
      </c>
      <c r="G99">
        <v>779960</v>
      </c>
      <c r="H99" s="5">
        <f>Table1[[#This Row],[totalvisitors]]/1000000</f>
        <v>0.77995999999999999</v>
      </c>
    </row>
    <row r="100" spans="1:8" hidden="1" x14ac:dyDescent="0.2">
      <c r="A100" t="s">
        <v>27</v>
      </c>
      <c r="B100" s="1">
        <v>42430</v>
      </c>
      <c r="C100" t="s">
        <v>10</v>
      </c>
      <c r="D100">
        <v>2016</v>
      </c>
      <c r="E100">
        <v>1018399</v>
      </c>
      <c r="F100">
        <v>0</v>
      </c>
      <c r="G100">
        <v>1018399</v>
      </c>
      <c r="H100" s="5">
        <f>Table1[[#This Row],[totalvisitors]]/1000000</f>
        <v>1.0183990000000001</v>
      </c>
    </row>
    <row r="101" spans="1:8" hidden="1" x14ac:dyDescent="0.2">
      <c r="A101" t="s">
        <v>27</v>
      </c>
      <c r="B101" s="1">
        <v>42461</v>
      </c>
      <c r="C101" t="s">
        <v>11</v>
      </c>
      <c r="D101">
        <v>2016</v>
      </c>
      <c r="E101">
        <v>956959</v>
      </c>
      <c r="F101">
        <v>0</v>
      </c>
      <c r="G101">
        <v>956959</v>
      </c>
      <c r="H101" s="5">
        <f>Table1[[#This Row],[totalvisitors]]/1000000</f>
        <v>0.956959</v>
      </c>
    </row>
    <row r="102" spans="1:8" hidden="1" x14ac:dyDescent="0.2">
      <c r="A102" t="s">
        <v>27</v>
      </c>
      <c r="B102" s="1">
        <v>42491</v>
      </c>
      <c r="C102" t="s">
        <v>12</v>
      </c>
      <c r="D102">
        <v>2016</v>
      </c>
      <c r="E102">
        <v>1095642</v>
      </c>
      <c r="F102">
        <v>0</v>
      </c>
      <c r="G102">
        <v>1095642</v>
      </c>
      <c r="H102" s="5">
        <f>Table1[[#This Row],[totalvisitors]]/1000000</f>
        <v>1.095642</v>
      </c>
    </row>
    <row r="103" spans="1:8" hidden="1" x14ac:dyDescent="0.2">
      <c r="A103" t="s">
        <v>27</v>
      </c>
      <c r="B103" s="1">
        <v>42522</v>
      </c>
      <c r="C103" t="s">
        <v>13</v>
      </c>
      <c r="D103">
        <v>2016</v>
      </c>
      <c r="E103">
        <v>914746</v>
      </c>
      <c r="F103">
        <v>0</v>
      </c>
      <c r="G103">
        <v>914746</v>
      </c>
      <c r="H103" s="5">
        <f>Table1[[#This Row],[totalvisitors]]/1000000</f>
        <v>0.91474599999999995</v>
      </c>
    </row>
    <row r="104" spans="1:8" hidden="1" x14ac:dyDescent="0.2">
      <c r="A104" t="s">
        <v>27</v>
      </c>
      <c r="B104" s="1">
        <v>42552</v>
      </c>
      <c r="C104" t="s">
        <v>14</v>
      </c>
      <c r="D104">
        <v>2016</v>
      </c>
      <c r="E104">
        <v>401047</v>
      </c>
      <c r="F104">
        <v>0</v>
      </c>
      <c r="G104">
        <v>401047</v>
      </c>
      <c r="H104" s="5">
        <f>Table1[[#This Row],[totalvisitors]]/1000000</f>
        <v>0.40104699999999999</v>
      </c>
    </row>
    <row r="105" spans="1:8" hidden="1" x14ac:dyDescent="0.2">
      <c r="A105" t="s">
        <v>27</v>
      </c>
      <c r="B105" s="1">
        <v>42583</v>
      </c>
      <c r="C105" t="s">
        <v>15</v>
      </c>
      <c r="D105">
        <v>2016</v>
      </c>
      <c r="E105">
        <v>1018399</v>
      </c>
      <c r="F105">
        <v>0</v>
      </c>
      <c r="G105">
        <v>1018399</v>
      </c>
      <c r="H105" s="5">
        <f>Table1[[#This Row],[totalvisitors]]/1000000</f>
        <v>1.0183990000000001</v>
      </c>
    </row>
    <row r="106" spans="1:8" hidden="1" x14ac:dyDescent="0.2">
      <c r="A106" t="s">
        <v>27</v>
      </c>
      <c r="B106" s="1">
        <v>42614</v>
      </c>
      <c r="C106" t="s">
        <v>16</v>
      </c>
      <c r="D106">
        <v>2016</v>
      </c>
      <c r="E106">
        <v>956959</v>
      </c>
      <c r="F106">
        <v>0</v>
      </c>
      <c r="G106">
        <v>956959</v>
      </c>
      <c r="H106" s="5">
        <f>Table1[[#This Row],[totalvisitors]]/1000000</f>
        <v>0.956959</v>
      </c>
    </row>
    <row r="107" spans="1:8" hidden="1" x14ac:dyDescent="0.2">
      <c r="A107" t="s">
        <v>27</v>
      </c>
      <c r="B107" s="1">
        <v>42644</v>
      </c>
      <c r="C107" t="s">
        <v>17</v>
      </c>
      <c r="D107">
        <v>2016</v>
      </c>
      <c r="E107">
        <v>13675</v>
      </c>
      <c r="F107">
        <v>0</v>
      </c>
      <c r="G107">
        <v>13675</v>
      </c>
      <c r="H107" s="5">
        <f>Table1[[#This Row],[totalvisitors]]/1000000</f>
        <v>1.3675E-2</v>
      </c>
    </row>
    <row r="108" spans="1:8" hidden="1" x14ac:dyDescent="0.2">
      <c r="A108" t="s">
        <v>27</v>
      </c>
      <c r="B108" s="1">
        <v>42675</v>
      </c>
      <c r="C108" t="s">
        <v>18</v>
      </c>
      <c r="D108">
        <v>2016</v>
      </c>
      <c r="E108">
        <v>13350</v>
      </c>
      <c r="F108">
        <v>0</v>
      </c>
      <c r="G108">
        <v>13350</v>
      </c>
      <c r="H108" s="5">
        <f>Table1[[#This Row],[totalvisitors]]/1000000</f>
        <v>1.3350000000000001E-2</v>
      </c>
    </row>
    <row r="109" spans="1:8" hidden="1" x14ac:dyDescent="0.2">
      <c r="A109" t="s">
        <v>27</v>
      </c>
      <c r="B109" s="1">
        <v>42705</v>
      </c>
      <c r="C109" t="s">
        <v>19</v>
      </c>
      <c r="D109">
        <v>2016</v>
      </c>
      <c r="E109">
        <v>13890</v>
      </c>
      <c r="F109">
        <v>0</v>
      </c>
      <c r="G109">
        <v>13890</v>
      </c>
      <c r="H109" s="5">
        <f>Table1[[#This Row],[totalvisitors]]/1000000</f>
        <v>1.389E-2</v>
      </c>
    </row>
    <row r="110" spans="1:8" hidden="1" x14ac:dyDescent="0.2">
      <c r="A110" t="s">
        <v>28</v>
      </c>
      <c r="B110" s="1">
        <v>42370</v>
      </c>
      <c r="C110" t="s">
        <v>8</v>
      </c>
      <c r="D110">
        <v>2016</v>
      </c>
      <c r="E110">
        <v>651827</v>
      </c>
      <c r="F110">
        <v>0</v>
      </c>
      <c r="G110">
        <v>651827</v>
      </c>
      <c r="H110" s="5">
        <f>Table1[[#This Row],[totalvisitors]]/1000000</f>
        <v>0.65182700000000005</v>
      </c>
    </row>
    <row r="111" spans="1:8" hidden="1" x14ac:dyDescent="0.2">
      <c r="A111" t="s">
        <v>28</v>
      </c>
      <c r="B111" s="1">
        <v>42401</v>
      </c>
      <c r="C111" t="s">
        <v>9</v>
      </c>
      <c r="D111">
        <v>2016</v>
      </c>
      <c r="E111">
        <v>407533</v>
      </c>
      <c r="F111">
        <v>0</v>
      </c>
      <c r="G111">
        <v>407533</v>
      </c>
      <c r="H111" s="5">
        <f>Table1[[#This Row],[totalvisitors]]/1000000</f>
        <v>0.40753299999999998</v>
      </c>
    </row>
    <row r="112" spans="1:8" hidden="1" x14ac:dyDescent="0.2">
      <c r="A112" t="s">
        <v>28</v>
      </c>
      <c r="B112" s="1">
        <v>42430</v>
      </c>
      <c r="C112" t="s">
        <v>10</v>
      </c>
      <c r="D112">
        <v>2016</v>
      </c>
      <c r="E112">
        <v>458527</v>
      </c>
      <c r="F112">
        <v>0</v>
      </c>
      <c r="G112">
        <v>458527</v>
      </c>
      <c r="H112" s="5">
        <f>Table1[[#This Row],[totalvisitors]]/1000000</f>
        <v>0.45852700000000002</v>
      </c>
    </row>
    <row r="113" spans="1:8" hidden="1" x14ac:dyDescent="0.2">
      <c r="A113" t="s">
        <v>28</v>
      </c>
      <c r="B113" s="1">
        <v>42461</v>
      </c>
      <c r="C113" t="s">
        <v>11</v>
      </c>
      <c r="D113">
        <v>2016</v>
      </c>
      <c r="E113">
        <v>971622</v>
      </c>
      <c r="F113">
        <v>0</v>
      </c>
      <c r="G113">
        <v>971622</v>
      </c>
      <c r="H113" s="5">
        <f>Table1[[#This Row],[totalvisitors]]/1000000</f>
        <v>0.97162199999999999</v>
      </c>
    </row>
    <row r="114" spans="1:8" hidden="1" x14ac:dyDescent="0.2">
      <c r="A114" t="s">
        <v>28</v>
      </c>
      <c r="B114" s="1">
        <v>42491</v>
      </c>
      <c r="C114" t="s">
        <v>12</v>
      </c>
      <c r="D114">
        <v>2016</v>
      </c>
      <c r="E114">
        <v>433994</v>
      </c>
      <c r="F114">
        <v>0</v>
      </c>
      <c r="G114">
        <v>433994</v>
      </c>
      <c r="H114" s="5">
        <f>Table1[[#This Row],[totalvisitors]]/1000000</f>
        <v>0.43399399999999999</v>
      </c>
    </row>
    <row r="115" spans="1:8" hidden="1" x14ac:dyDescent="0.2">
      <c r="A115" t="s">
        <v>28</v>
      </c>
      <c r="B115" s="1">
        <v>42522</v>
      </c>
      <c r="C115" t="s">
        <v>13</v>
      </c>
      <c r="D115">
        <v>2016</v>
      </c>
      <c r="E115">
        <v>445862</v>
      </c>
      <c r="F115">
        <v>0</v>
      </c>
      <c r="G115">
        <v>445862</v>
      </c>
      <c r="H115" s="5">
        <f>Table1[[#This Row],[totalvisitors]]/1000000</f>
        <v>0.44586199999999998</v>
      </c>
    </row>
    <row r="116" spans="1:8" hidden="1" x14ac:dyDescent="0.2">
      <c r="A116" t="s">
        <v>28</v>
      </c>
      <c r="B116" s="1">
        <v>42552</v>
      </c>
      <c r="C116" t="s">
        <v>14</v>
      </c>
      <c r="D116">
        <v>2016</v>
      </c>
      <c r="E116">
        <v>414963</v>
      </c>
      <c r="F116">
        <v>0</v>
      </c>
      <c r="G116">
        <v>414963</v>
      </c>
      <c r="H116" s="5">
        <f>Table1[[#This Row],[totalvisitors]]/1000000</f>
        <v>0.41496300000000003</v>
      </c>
    </row>
    <row r="117" spans="1:8" hidden="1" x14ac:dyDescent="0.2">
      <c r="A117" t="s">
        <v>28</v>
      </c>
      <c r="B117" s="1">
        <v>42583</v>
      </c>
      <c r="C117" t="s">
        <v>15</v>
      </c>
      <c r="D117">
        <v>2016</v>
      </c>
      <c r="E117">
        <v>503654</v>
      </c>
      <c r="F117">
        <v>0</v>
      </c>
      <c r="G117">
        <v>503654</v>
      </c>
      <c r="H117" s="5">
        <f>Table1[[#This Row],[totalvisitors]]/1000000</f>
        <v>0.50365400000000005</v>
      </c>
    </row>
    <row r="118" spans="1:8" hidden="1" x14ac:dyDescent="0.2">
      <c r="A118" t="s">
        <v>28</v>
      </c>
      <c r="B118" s="1">
        <v>42614</v>
      </c>
      <c r="C118" t="s">
        <v>16</v>
      </c>
      <c r="D118">
        <v>2016</v>
      </c>
      <c r="E118">
        <v>368437</v>
      </c>
      <c r="F118">
        <v>0</v>
      </c>
      <c r="G118">
        <v>368437</v>
      </c>
      <c r="H118" s="5">
        <f>Table1[[#This Row],[totalvisitors]]/1000000</f>
        <v>0.36843700000000001</v>
      </c>
    </row>
    <row r="119" spans="1:8" hidden="1" x14ac:dyDescent="0.2">
      <c r="A119" t="s">
        <v>28</v>
      </c>
      <c r="B119" s="1">
        <v>42644</v>
      </c>
      <c r="C119" t="s">
        <v>17</v>
      </c>
      <c r="D119">
        <v>2016</v>
      </c>
      <c r="E119">
        <v>121575</v>
      </c>
      <c r="F119">
        <v>0</v>
      </c>
      <c r="G119">
        <v>121575</v>
      </c>
      <c r="H119" s="5">
        <f>Table1[[#This Row],[totalvisitors]]/1000000</f>
        <v>0.121575</v>
      </c>
    </row>
    <row r="120" spans="1:8" hidden="1" x14ac:dyDescent="0.2">
      <c r="A120" t="s">
        <v>28</v>
      </c>
      <c r="B120" s="1">
        <v>42675</v>
      </c>
      <c r="C120" t="s">
        <v>18</v>
      </c>
      <c r="D120">
        <v>2016</v>
      </c>
      <c r="E120">
        <v>110634</v>
      </c>
      <c r="F120">
        <v>0</v>
      </c>
      <c r="G120">
        <v>110634</v>
      </c>
      <c r="H120" s="5">
        <f>Table1[[#This Row],[totalvisitors]]/1000000</f>
        <v>0.110634</v>
      </c>
    </row>
    <row r="121" spans="1:8" hidden="1" x14ac:dyDescent="0.2">
      <c r="A121" t="s">
        <v>28</v>
      </c>
      <c r="B121" s="1">
        <v>42705</v>
      </c>
      <c r="C121" t="s">
        <v>19</v>
      </c>
      <c r="D121">
        <v>2016</v>
      </c>
      <c r="E121">
        <v>116403</v>
      </c>
      <c r="F121">
        <v>0</v>
      </c>
      <c r="G121">
        <v>116403</v>
      </c>
      <c r="H121" s="5">
        <f>Table1[[#This Row],[totalvisitors]]/1000000</f>
        <v>0.11640300000000001</v>
      </c>
    </row>
    <row r="122" spans="1:8" x14ac:dyDescent="0.2">
      <c r="A122" t="s">
        <v>29</v>
      </c>
      <c r="B122" s="1">
        <v>42370</v>
      </c>
      <c r="C122" t="s">
        <v>8</v>
      </c>
      <c r="D122">
        <v>2016</v>
      </c>
      <c r="E122">
        <v>0</v>
      </c>
      <c r="F122">
        <v>0</v>
      </c>
      <c r="G122">
        <v>0</v>
      </c>
      <c r="H122" s="5">
        <f>Table1[[#This Row],[totalvisitors]]/1000000</f>
        <v>0</v>
      </c>
    </row>
    <row r="123" spans="1:8" x14ac:dyDescent="0.2">
      <c r="A123" t="s">
        <v>29</v>
      </c>
      <c r="B123" s="1">
        <v>42401</v>
      </c>
      <c r="C123" t="s">
        <v>9</v>
      </c>
      <c r="D123">
        <v>2016</v>
      </c>
      <c r="E123">
        <v>0</v>
      </c>
      <c r="F123">
        <v>0</v>
      </c>
      <c r="G123">
        <v>0</v>
      </c>
      <c r="H123" s="5">
        <f>Table1[[#This Row],[totalvisitors]]/1000000</f>
        <v>0</v>
      </c>
    </row>
    <row r="124" spans="1:8" x14ac:dyDescent="0.2">
      <c r="A124" t="s">
        <v>29</v>
      </c>
      <c r="B124" s="1">
        <v>42430</v>
      </c>
      <c r="C124" t="s">
        <v>10</v>
      </c>
      <c r="D124">
        <v>2016</v>
      </c>
      <c r="E124">
        <v>0</v>
      </c>
      <c r="F124">
        <v>0</v>
      </c>
      <c r="G124">
        <v>0</v>
      </c>
      <c r="H124" s="5">
        <f>Table1[[#This Row],[totalvisitors]]/1000000</f>
        <v>0</v>
      </c>
    </row>
    <row r="125" spans="1:8" x14ac:dyDescent="0.2">
      <c r="A125" t="s">
        <v>29</v>
      </c>
      <c r="B125" s="1">
        <v>42461</v>
      </c>
      <c r="C125" t="s">
        <v>11</v>
      </c>
      <c r="D125">
        <v>2016</v>
      </c>
      <c r="E125">
        <v>0</v>
      </c>
      <c r="F125">
        <v>0</v>
      </c>
      <c r="G125">
        <v>0</v>
      </c>
      <c r="H125" s="5">
        <f>Table1[[#This Row],[totalvisitors]]/1000000</f>
        <v>0</v>
      </c>
    </row>
    <row r="126" spans="1:8" x14ac:dyDescent="0.2">
      <c r="A126" t="s">
        <v>29</v>
      </c>
      <c r="B126" s="1">
        <v>42491</v>
      </c>
      <c r="C126" t="s">
        <v>12</v>
      </c>
      <c r="D126">
        <v>2016</v>
      </c>
      <c r="E126">
        <v>0</v>
      </c>
      <c r="F126">
        <v>0</v>
      </c>
      <c r="G126">
        <v>0</v>
      </c>
      <c r="H126" s="5">
        <f>Table1[[#This Row],[totalvisitors]]/1000000</f>
        <v>0</v>
      </c>
    </row>
    <row r="127" spans="1:8" x14ac:dyDescent="0.2">
      <c r="A127" t="s">
        <v>29</v>
      </c>
      <c r="B127" s="1">
        <v>42522</v>
      </c>
      <c r="C127" t="s">
        <v>13</v>
      </c>
      <c r="D127">
        <v>2016</v>
      </c>
      <c r="E127">
        <v>0</v>
      </c>
      <c r="F127">
        <v>0</v>
      </c>
      <c r="G127">
        <v>0</v>
      </c>
      <c r="H127" s="5">
        <f>Table1[[#This Row],[totalvisitors]]/1000000</f>
        <v>0</v>
      </c>
    </row>
    <row r="128" spans="1:8" x14ac:dyDescent="0.2">
      <c r="A128" t="s">
        <v>29</v>
      </c>
      <c r="B128" s="1">
        <v>42552</v>
      </c>
      <c r="C128" t="s">
        <v>14</v>
      </c>
      <c r="D128">
        <v>2016</v>
      </c>
      <c r="E128">
        <v>0</v>
      </c>
      <c r="F128">
        <v>0</v>
      </c>
      <c r="G128">
        <v>0</v>
      </c>
      <c r="H128" s="5">
        <f>Table1[[#This Row],[totalvisitors]]/1000000</f>
        <v>0</v>
      </c>
    </row>
    <row r="129" spans="1:8" x14ac:dyDescent="0.2">
      <c r="A129" t="s">
        <v>29</v>
      </c>
      <c r="B129" s="1">
        <v>42583</v>
      </c>
      <c r="C129" t="s">
        <v>15</v>
      </c>
      <c r="D129">
        <v>2016</v>
      </c>
      <c r="E129">
        <v>0</v>
      </c>
      <c r="F129">
        <v>0</v>
      </c>
      <c r="G129">
        <v>0</v>
      </c>
      <c r="H129" s="5">
        <f>Table1[[#This Row],[totalvisitors]]/1000000</f>
        <v>0</v>
      </c>
    </row>
    <row r="130" spans="1:8" x14ac:dyDescent="0.2">
      <c r="A130" t="s">
        <v>29</v>
      </c>
      <c r="B130" s="1">
        <v>42614</v>
      </c>
      <c r="C130" t="s">
        <v>16</v>
      </c>
      <c r="D130">
        <v>2016</v>
      </c>
      <c r="E130">
        <v>0</v>
      </c>
      <c r="F130">
        <v>0</v>
      </c>
      <c r="G130">
        <v>0</v>
      </c>
      <c r="H130" s="5">
        <f>Table1[[#This Row],[totalvisitors]]/1000000</f>
        <v>0</v>
      </c>
    </row>
    <row r="131" spans="1:8" x14ac:dyDescent="0.2">
      <c r="A131" t="s">
        <v>29</v>
      </c>
      <c r="B131" s="1">
        <v>42644</v>
      </c>
      <c r="C131" t="s">
        <v>17</v>
      </c>
      <c r="D131">
        <v>2016</v>
      </c>
      <c r="E131">
        <v>0</v>
      </c>
      <c r="F131">
        <v>0</v>
      </c>
      <c r="G131">
        <v>0</v>
      </c>
      <c r="H131" s="5">
        <f>Table1[[#This Row],[totalvisitors]]/1000000</f>
        <v>0</v>
      </c>
    </row>
    <row r="132" spans="1:8" x14ac:dyDescent="0.2">
      <c r="A132" t="s">
        <v>29</v>
      </c>
      <c r="B132" s="1">
        <v>42675</v>
      </c>
      <c r="C132" t="s">
        <v>18</v>
      </c>
      <c r="D132">
        <v>2016</v>
      </c>
      <c r="E132">
        <v>0</v>
      </c>
      <c r="F132">
        <v>0</v>
      </c>
      <c r="G132">
        <v>0</v>
      </c>
      <c r="H132" s="5">
        <f>Table1[[#This Row],[totalvisitors]]/1000000</f>
        <v>0</v>
      </c>
    </row>
    <row r="133" spans="1:8" x14ac:dyDescent="0.2">
      <c r="A133" t="s">
        <v>29</v>
      </c>
      <c r="B133" s="1">
        <v>42705</v>
      </c>
      <c r="C133" t="s">
        <v>19</v>
      </c>
      <c r="D133">
        <v>2016</v>
      </c>
      <c r="E133">
        <v>0</v>
      </c>
      <c r="F133">
        <v>0</v>
      </c>
      <c r="G133">
        <v>0</v>
      </c>
      <c r="H133" s="5">
        <f>Table1[[#This Row],[totalvisitors]]/1000000</f>
        <v>0</v>
      </c>
    </row>
    <row r="134" spans="1:8" x14ac:dyDescent="0.2">
      <c r="A134" t="s">
        <v>30</v>
      </c>
      <c r="B134" s="1">
        <v>42370</v>
      </c>
      <c r="C134" t="s">
        <v>8</v>
      </c>
      <c r="D134">
        <v>2016</v>
      </c>
      <c r="E134">
        <v>0</v>
      </c>
      <c r="F134">
        <v>0</v>
      </c>
      <c r="G134">
        <v>0</v>
      </c>
      <c r="H134" s="5">
        <f>Table1[[#This Row],[totalvisitors]]/1000000</f>
        <v>0</v>
      </c>
    </row>
    <row r="135" spans="1:8" x14ac:dyDescent="0.2">
      <c r="A135" t="s">
        <v>30</v>
      </c>
      <c r="B135" s="1">
        <v>42401</v>
      </c>
      <c r="C135" t="s">
        <v>9</v>
      </c>
      <c r="D135">
        <v>2016</v>
      </c>
      <c r="E135">
        <v>0</v>
      </c>
      <c r="F135">
        <v>0</v>
      </c>
      <c r="G135">
        <v>0</v>
      </c>
      <c r="H135" s="5">
        <f>Table1[[#This Row],[totalvisitors]]/1000000</f>
        <v>0</v>
      </c>
    </row>
    <row r="136" spans="1:8" x14ac:dyDescent="0.2">
      <c r="A136" t="s">
        <v>30</v>
      </c>
      <c r="B136" s="1">
        <v>42430</v>
      </c>
      <c r="C136" t="s">
        <v>10</v>
      </c>
      <c r="D136">
        <v>2016</v>
      </c>
      <c r="E136">
        <v>0</v>
      </c>
      <c r="F136">
        <v>0</v>
      </c>
      <c r="G136">
        <v>0</v>
      </c>
      <c r="H136" s="5">
        <f>Table1[[#This Row],[totalvisitors]]/1000000</f>
        <v>0</v>
      </c>
    </row>
    <row r="137" spans="1:8" x14ac:dyDescent="0.2">
      <c r="A137" t="s">
        <v>30</v>
      </c>
      <c r="B137" s="1">
        <v>42461</v>
      </c>
      <c r="C137" t="s">
        <v>11</v>
      </c>
      <c r="D137">
        <v>2016</v>
      </c>
      <c r="E137">
        <v>0</v>
      </c>
      <c r="F137">
        <v>0</v>
      </c>
      <c r="G137">
        <v>0</v>
      </c>
      <c r="H137" s="5">
        <f>Table1[[#This Row],[totalvisitors]]/1000000</f>
        <v>0</v>
      </c>
    </row>
    <row r="138" spans="1:8" x14ac:dyDescent="0.2">
      <c r="A138" t="s">
        <v>30</v>
      </c>
      <c r="B138" s="1">
        <v>42491</v>
      </c>
      <c r="C138" t="s">
        <v>12</v>
      </c>
      <c r="D138">
        <v>2016</v>
      </c>
      <c r="E138">
        <v>0</v>
      </c>
      <c r="F138">
        <v>0</v>
      </c>
      <c r="G138">
        <v>0</v>
      </c>
      <c r="H138" s="5">
        <f>Table1[[#This Row],[totalvisitors]]/1000000</f>
        <v>0</v>
      </c>
    </row>
    <row r="139" spans="1:8" x14ac:dyDescent="0.2">
      <c r="A139" t="s">
        <v>30</v>
      </c>
      <c r="B139" s="1">
        <v>42522</v>
      </c>
      <c r="C139" t="s">
        <v>13</v>
      </c>
      <c r="D139">
        <v>2016</v>
      </c>
      <c r="E139">
        <v>0</v>
      </c>
      <c r="F139">
        <v>0</v>
      </c>
      <c r="G139">
        <v>0</v>
      </c>
      <c r="H139" s="5">
        <f>Table1[[#This Row],[totalvisitors]]/1000000</f>
        <v>0</v>
      </c>
    </row>
    <row r="140" spans="1:8" x14ac:dyDescent="0.2">
      <c r="A140" t="s">
        <v>30</v>
      </c>
      <c r="B140" s="1">
        <v>42552</v>
      </c>
      <c r="C140" t="s">
        <v>14</v>
      </c>
      <c r="D140">
        <v>2016</v>
      </c>
      <c r="E140">
        <v>0</v>
      </c>
      <c r="F140">
        <v>0</v>
      </c>
      <c r="G140">
        <v>0</v>
      </c>
      <c r="H140" s="5">
        <f>Table1[[#This Row],[totalvisitors]]/1000000</f>
        <v>0</v>
      </c>
    </row>
    <row r="141" spans="1:8" x14ac:dyDescent="0.2">
      <c r="A141" t="s">
        <v>30</v>
      </c>
      <c r="B141" s="1">
        <v>42583</v>
      </c>
      <c r="C141" t="s">
        <v>15</v>
      </c>
      <c r="D141">
        <v>2016</v>
      </c>
      <c r="E141">
        <v>0</v>
      </c>
      <c r="F141">
        <v>0</v>
      </c>
      <c r="G141">
        <v>0</v>
      </c>
      <c r="H141" s="5">
        <f>Table1[[#This Row],[totalvisitors]]/1000000</f>
        <v>0</v>
      </c>
    </row>
    <row r="142" spans="1:8" x14ac:dyDescent="0.2">
      <c r="A142" t="s">
        <v>30</v>
      </c>
      <c r="B142" s="1">
        <v>42614</v>
      </c>
      <c r="C142" t="s">
        <v>16</v>
      </c>
      <c r="D142">
        <v>2016</v>
      </c>
      <c r="E142">
        <v>0</v>
      </c>
      <c r="F142">
        <v>0</v>
      </c>
      <c r="G142">
        <v>0</v>
      </c>
      <c r="H142" s="5">
        <f>Table1[[#This Row],[totalvisitors]]/1000000</f>
        <v>0</v>
      </c>
    </row>
    <row r="143" spans="1:8" hidden="1" x14ac:dyDescent="0.2">
      <c r="A143" t="s">
        <v>30</v>
      </c>
      <c r="B143" s="1">
        <v>42644</v>
      </c>
      <c r="C143" t="s">
        <v>17</v>
      </c>
      <c r="D143">
        <v>2016</v>
      </c>
      <c r="E143">
        <v>13032</v>
      </c>
      <c r="F143">
        <v>0</v>
      </c>
      <c r="G143">
        <v>13032</v>
      </c>
      <c r="H143" s="5">
        <f>Table1[[#This Row],[totalvisitors]]/1000000</f>
        <v>1.3032E-2</v>
      </c>
    </row>
    <row r="144" spans="1:8" hidden="1" x14ac:dyDescent="0.2">
      <c r="A144" t="s">
        <v>30</v>
      </c>
      <c r="B144" s="1">
        <v>42675</v>
      </c>
      <c r="C144" t="s">
        <v>18</v>
      </c>
      <c r="D144">
        <v>2016</v>
      </c>
      <c r="E144">
        <v>114015</v>
      </c>
      <c r="F144">
        <v>0</v>
      </c>
      <c r="G144">
        <v>114015</v>
      </c>
      <c r="H144" s="5">
        <f>Table1[[#This Row],[totalvisitors]]/1000000</f>
        <v>0.11401500000000001</v>
      </c>
    </row>
    <row r="145" spans="1:8" hidden="1" x14ac:dyDescent="0.2">
      <c r="A145" t="s">
        <v>30</v>
      </c>
      <c r="B145" s="1">
        <v>42705</v>
      </c>
      <c r="C145" t="s">
        <v>19</v>
      </c>
      <c r="D145">
        <v>2016</v>
      </c>
      <c r="E145">
        <v>12955</v>
      </c>
      <c r="F145">
        <v>0</v>
      </c>
      <c r="G145">
        <v>12955</v>
      </c>
      <c r="H145" s="5">
        <f>Table1[[#This Row],[totalvisitors]]/1000000</f>
        <v>1.2955E-2</v>
      </c>
    </row>
    <row r="146" spans="1:8" hidden="1" x14ac:dyDescent="0.2">
      <c r="A146" t="s">
        <v>31</v>
      </c>
      <c r="B146" s="1">
        <v>42370</v>
      </c>
      <c r="C146" t="s">
        <v>8</v>
      </c>
      <c r="D146">
        <v>2016</v>
      </c>
      <c r="E146">
        <v>577071</v>
      </c>
      <c r="F146">
        <v>123</v>
      </c>
      <c r="G146">
        <v>577194</v>
      </c>
      <c r="H146" s="5">
        <f>Table1[[#This Row],[totalvisitors]]/1000000</f>
        <v>0.57719399999999998</v>
      </c>
    </row>
    <row r="147" spans="1:8" hidden="1" x14ac:dyDescent="0.2">
      <c r="A147" t="s">
        <v>31</v>
      </c>
      <c r="B147" s="1">
        <v>42401</v>
      </c>
      <c r="C147" t="s">
        <v>9</v>
      </c>
      <c r="D147">
        <v>2016</v>
      </c>
      <c r="E147">
        <v>1312068</v>
      </c>
      <c r="F147">
        <v>126</v>
      </c>
      <c r="G147">
        <v>1312194</v>
      </c>
      <c r="H147" s="5">
        <f>Table1[[#This Row],[totalvisitors]]/1000000</f>
        <v>1.3121940000000001</v>
      </c>
    </row>
    <row r="148" spans="1:8" hidden="1" x14ac:dyDescent="0.2">
      <c r="A148" t="s">
        <v>31</v>
      </c>
      <c r="B148" s="1">
        <v>42430</v>
      </c>
      <c r="C148" t="s">
        <v>10</v>
      </c>
      <c r="D148">
        <v>2016</v>
      </c>
      <c r="E148">
        <v>1731983</v>
      </c>
      <c r="F148">
        <v>103</v>
      </c>
      <c r="G148">
        <v>1732086</v>
      </c>
      <c r="H148" s="5">
        <f>Table1[[#This Row],[totalvisitors]]/1000000</f>
        <v>1.732086</v>
      </c>
    </row>
    <row r="149" spans="1:8" hidden="1" x14ac:dyDescent="0.2">
      <c r="A149" t="s">
        <v>31</v>
      </c>
      <c r="B149" s="1">
        <v>42461</v>
      </c>
      <c r="C149" t="s">
        <v>11</v>
      </c>
      <c r="D149">
        <v>2016</v>
      </c>
      <c r="E149">
        <v>622432</v>
      </c>
      <c r="F149">
        <v>75</v>
      </c>
      <c r="G149">
        <v>622507</v>
      </c>
      <c r="H149" s="5">
        <f>Table1[[#This Row],[totalvisitors]]/1000000</f>
        <v>0.62250700000000003</v>
      </c>
    </row>
    <row r="150" spans="1:8" hidden="1" x14ac:dyDescent="0.2">
      <c r="A150" t="s">
        <v>31</v>
      </c>
      <c r="B150" s="1">
        <v>42491</v>
      </c>
      <c r="C150" t="s">
        <v>12</v>
      </c>
      <c r="D150">
        <v>2016</v>
      </c>
      <c r="E150">
        <v>571898</v>
      </c>
      <c r="F150">
        <v>58</v>
      </c>
      <c r="G150">
        <v>571956</v>
      </c>
      <c r="H150" s="5">
        <f>Table1[[#This Row],[totalvisitors]]/1000000</f>
        <v>0.57195600000000002</v>
      </c>
    </row>
    <row r="151" spans="1:8" hidden="1" x14ac:dyDescent="0.2">
      <c r="A151" t="s">
        <v>31</v>
      </c>
      <c r="B151" s="1">
        <v>42522</v>
      </c>
      <c r="C151" t="s">
        <v>13</v>
      </c>
      <c r="D151">
        <v>2016</v>
      </c>
      <c r="E151">
        <v>561006</v>
      </c>
      <c r="F151">
        <v>68</v>
      </c>
      <c r="G151">
        <v>561074</v>
      </c>
      <c r="H151" s="5">
        <f>Table1[[#This Row],[totalvisitors]]/1000000</f>
        <v>0.56107399999999996</v>
      </c>
    </row>
    <row r="152" spans="1:8" hidden="1" x14ac:dyDescent="0.2">
      <c r="A152" t="s">
        <v>31</v>
      </c>
      <c r="B152" s="1">
        <v>42552</v>
      </c>
      <c r="C152" t="s">
        <v>14</v>
      </c>
      <c r="D152">
        <v>2016</v>
      </c>
      <c r="E152">
        <v>562322</v>
      </c>
      <c r="F152">
        <v>63</v>
      </c>
      <c r="G152">
        <v>562385</v>
      </c>
      <c r="H152" s="5">
        <f>Table1[[#This Row],[totalvisitors]]/1000000</f>
        <v>0.56238500000000002</v>
      </c>
    </row>
    <row r="153" spans="1:8" hidden="1" x14ac:dyDescent="0.2">
      <c r="A153" t="s">
        <v>31</v>
      </c>
      <c r="B153" s="1">
        <v>42583</v>
      </c>
      <c r="C153" t="s">
        <v>15</v>
      </c>
      <c r="D153">
        <v>2016</v>
      </c>
      <c r="E153">
        <v>1133105</v>
      </c>
      <c r="F153">
        <v>86</v>
      </c>
      <c r="G153">
        <v>1133191</v>
      </c>
      <c r="H153" s="5">
        <f>Table1[[#This Row],[totalvisitors]]/1000000</f>
        <v>1.1331910000000001</v>
      </c>
    </row>
    <row r="154" spans="1:8" hidden="1" x14ac:dyDescent="0.2">
      <c r="A154" t="s">
        <v>31</v>
      </c>
      <c r="B154" s="1">
        <v>42614</v>
      </c>
      <c r="C154" t="s">
        <v>16</v>
      </c>
      <c r="D154">
        <v>2016</v>
      </c>
      <c r="E154">
        <v>567712</v>
      </c>
      <c r="F154">
        <v>74</v>
      </c>
      <c r="G154">
        <v>567786</v>
      </c>
      <c r="H154" s="5">
        <f>Table1[[#This Row],[totalvisitors]]/1000000</f>
        <v>0.56778600000000001</v>
      </c>
    </row>
    <row r="155" spans="1:8" hidden="1" x14ac:dyDescent="0.2">
      <c r="A155" t="s">
        <v>31</v>
      </c>
      <c r="B155" s="1">
        <v>42644</v>
      </c>
      <c r="C155" t="s">
        <v>17</v>
      </c>
      <c r="D155">
        <v>2016</v>
      </c>
      <c r="E155">
        <v>198592</v>
      </c>
      <c r="F155">
        <v>37</v>
      </c>
      <c r="G155">
        <v>198629</v>
      </c>
      <c r="H155" s="5">
        <f>Table1[[#This Row],[totalvisitors]]/1000000</f>
        <v>0.198629</v>
      </c>
    </row>
    <row r="156" spans="1:8" hidden="1" x14ac:dyDescent="0.2">
      <c r="A156" t="s">
        <v>31</v>
      </c>
      <c r="B156" s="1">
        <v>42675</v>
      </c>
      <c r="C156" t="s">
        <v>18</v>
      </c>
      <c r="D156">
        <v>2016</v>
      </c>
      <c r="E156">
        <v>256375</v>
      </c>
      <c r="F156">
        <v>29</v>
      </c>
      <c r="G156">
        <v>256404</v>
      </c>
      <c r="H156" s="5">
        <f>Table1[[#This Row],[totalvisitors]]/1000000</f>
        <v>0.25640400000000002</v>
      </c>
    </row>
    <row r="157" spans="1:8" hidden="1" x14ac:dyDescent="0.2">
      <c r="A157" t="s">
        <v>31</v>
      </c>
      <c r="B157" s="1">
        <v>42705</v>
      </c>
      <c r="C157" t="s">
        <v>19</v>
      </c>
      <c r="D157">
        <v>2016</v>
      </c>
      <c r="E157">
        <v>210202</v>
      </c>
      <c r="F157">
        <v>26</v>
      </c>
      <c r="G157">
        <v>210228</v>
      </c>
      <c r="H157" s="5">
        <f>Table1[[#This Row],[totalvisitors]]/1000000</f>
        <v>0.210228</v>
      </c>
    </row>
    <row r="158" spans="1:8" x14ac:dyDescent="0.2">
      <c r="A158" t="s">
        <v>32</v>
      </c>
      <c r="B158" s="1">
        <v>42370</v>
      </c>
      <c r="C158" t="s">
        <v>8</v>
      </c>
      <c r="D158">
        <v>2016</v>
      </c>
      <c r="E158">
        <v>0</v>
      </c>
      <c r="F158">
        <v>0</v>
      </c>
      <c r="G158">
        <v>0</v>
      </c>
      <c r="H158" s="5">
        <f>Table1[[#This Row],[totalvisitors]]/1000000</f>
        <v>0</v>
      </c>
    </row>
    <row r="159" spans="1:8" x14ac:dyDescent="0.2">
      <c r="A159" t="s">
        <v>32</v>
      </c>
      <c r="B159" s="1">
        <v>42401</v>
      </c>
      <c r="C159" t="s">
        <v>9</v>
      </c>
      <c r="D159">
        <v>2016</v>
      </c>
      <c r="E159">
        <v>0</v>
      </c>
      <c r="F159">
        <v>0</v>
      </c>
      <c r="G159">
        <v>0</v>
      </c>
      <c r="H159" s="5">
        <f>Table1[[#This Row],[totalvisitors]]/1000000</f>
        <v>0</v>
      </c>
    </row>
    <row r="160" spans="1:8" x14ac:dyDescent="0.2">
      <c r="A160" t="s">
        <v>32</v>
      </c>
      <c r="B160" s="1">
        <v>42430</v>
      </c>
      <c r="C160" t="s">
        <v>10</v>
      </c>
      <c r="D160">
        <v>2016</v>
      </c>
      <c r="E160">
        <v>0</v>
      </c>
      <c r="F160">
        <v>0</v>
      </c>
      <c r="G160">
        <v>0</v>
      </c>
      <c r="H160" s="5">
        <f>Table1[[#This Row],[totalvisitors]]/1000000</f>
        <v>0</v>
      </c>
    </row>
    <row r="161" spans="1:8" x14ac:dyDescent="0.2">
      <c r="A161" t="s">
        <v>32</v>
      </c>
      <c r="B161" s="1">
        <v>42461</v>
      </c>
      <c r="C161" t="s">
        <v>11</v>
      </c>
      <c r="D161">
        <v>2016</v>
      </c>
      <c r="E161">
        <v>0</v>
      </c>
      <c r="F161">
        <v>0</v>
      </c>
      <c r="G161">
        <v>0</v>
      </c>
      <c r="H161" s="5">
        <f>Table1[[#This Row],[totalvisitors]]/1000000</f>
        <v>0</v>
      </c>
    </row>
    <row r="162" spans="1:8" x14ac:dyDescent="0.2">
      <c r="A162" t="s">
        <v>32</v>
      </c>
      <c r="B162" s="1">
        <v>42491</v>
      </c>
      <c r="C162" t="s">
        <v>12</v>
      </c>
      <c r="D162">
        <v>2016</v>
      </c>
      <c r="E162">
        <v>0</v>
      </c>
      <c r="F162">
        <v>0</v>
      </c>
      <c r="G162">
        <v>0</v>
      </c>
      <c r="H162" s="5">
        <f>Table1[[#This Row],[totalvisitors]]/1000000</f>
        <v>0</v>
      </c>
    </row>
    <row r="163" spans="1:8" x14ac:dyDescent="0.2">
      <c r="A163" t="s">
        <v>32</v>
      </c>
      <c r="B163" s="1">
        <v>42522</v>
      </c>
      <c r="C163" t="s">
        <v>13</v>
      </c>
      <c r="D163">
        <v>2016</v>
      </c>
      <c r="E163">
        <v>0</v>
      </c>
      <c r="F163">
        <v>0</v>
      </c>
      <c r="G163">
        <v>0</v>
      </c>
      <c r="H163" s="5">
        <f>Table1[[#This Row],[totalvisitors]]/1000000</f>
        <v>0</v>
      </c>
    </row>
    <row r="164" spans="1:8" x14ac:dyDescent="0.2">
      <c r="A164" t="s">
        <v>32</v>
      </c>
      <c r="B164" s="1">
        <v>42552</v>
      </c>
      <c r="C164" t="s">
        <v>14</v>
      </c>
      <c r="D164">
        <v>2016</v>
      </c>
      <c r="E164">
        <v>0</v>
      </c>
      <c r="F164">
        <v>0</v>
      </c>
      <c r="G164">
        <v>0</v>
      </c>
      <c r="H164" s="5">
        <f>Table1[[#This Row],[totalvisitors]]/1000000</f>
        <v>0</v>
      </c>
    </row>
    <row r="165" spans="1:8" x14ac:dyDescent="0.2">
      <c r="A165" t="s">
        <v>32</v>
      </c>
      <c r="B165" s="1">
        <v>42583</v>
      </c>
      <c r="C165" t="s">
        <v>15</v>
      </c>
      <c r="D165">
        <v>2016</v>
      </c>
      <c r="E165">
        <v>0</v>
      </c>
      <c r="F165">
        <v>0</v>
      </c>
      <c r="G165">
        <v>0</v>
      </c>
      <c r="H165" s="5">
        <f>Table1[[#This Row],[totalvisitors]]/1000000</f>
        <v>0</v>
      </c>
    </row>
    <row r="166" spans="1:8" x14ac:dyDescent="0.2">
      <c r="A166" t="s">
        <v>32</v>
      </c>
      <c r="B166" s="1">
        <v>42614</v>
      </c>
      <c r="C166" t="s">
        <v>16</v>
      </c>
      <c r="D166">
        <v>2016</v>
      </c>
      <c r="E166">
        <v>0</v>
      </c>
      <c r="F166">
        <v>0</v>
      </c>
      <c r="G166">
        <v>0</v>
      </c>
      <c r="H166" s="5">
        <f>Table1[[#This Row],[totalvisitors]]/1000000</f>
        <v>0</v>
      </c>
    </row>
    <row r="167" spans="1:8" hidden="1" x14ac:dyDescent="0.2">
      <c r="A167" t="s">
        <v>32</v>
      </c>
      <c r="B167" s="1">
        <v>42644</v>
      </c>
      <c r="C167" t="s">
        <v>17</v>
      </c>
      <c r="D167">
        <v>2016</v>
      </c>
      <c r="E167">
        <v>3124</v>
      </c>
      <c r="F167">
        <v>0</v>
      </c>
      <c r="G167">
        <v>3124</v>
      </c>
      <c r="H167" s="5">
        <f>Table1[[#This Row],[totalvisitors]]/1000000</f>
        <v>3.124E-3</v>
      </c>
    </row>
    <row r="168" spans="1:8" hidden="1" x14ac:dyDescent="0.2">
      <c r="A168" t="s">
        <v>32</v>
      </c>
      <c r="B168" s="1">
        <v>42675</v>
      </c>
      <c r="C168" t="s">
        <v>18</v>
      </c>
      <c r="D168">
        <v>2016</v>
      </c>
      <c r="E168">
        <v>2255</v>
      </c>
      <c r="F168">
        <v>0</v>
      </c>
      <c r="G168">
        <v>2255</v>
      </c>
      <c r="H168" s="5">
        <f>Table1[[#This Row],[totalvisitors]]/1000000</f>
        <v>2.2550000000000001E-3</v>
      </c>
    </row>
    <row r="169" spans="1:8" hidden="1" x14ac:dyDescent="0.2">
      <c r="A169" t="s">
        <v>32</v>
      </c>
      <c r="B169" s="1">
        <v>42705</v>
      </c>
      <c r="C169" t="s">
        <v>19</v>
      </c>
      <c r="D169">
        <v>2016</v>
      </c>
      <c r="E169">
        <v>2423</v>
      </c>
      <c r="F169">
        <v>0</v>
      </c>
      <c r="G169">
        <v>2423</v>
      </c>
      <c r="H169" s="5">
        <f>Table1[[#This Row],[totalvisitors]]/1000000</f>
        <v>2.4229999999999998E-3</v>
      </c>
    </row>
    <row r="170" spans="1:8" hidden="1" x14ac:dyDescent="0.2">
      <c r="A170" t="s">
        <v>33</v>
      </c>
      <c r="B170" s="1">
        <v>42370</v>
      </c>
      <c r="C170" t="s">
        <v>8</v>
      </c>
      <c r="D170">
        <v>2016</v>
      </c>
      <c r="E170">
        <v>92600</v>
      </c>
      <c r="F170">
        <v>0</v>
      </c>
      <c r="G170">
        <v>92600</v>
      </c>
      <c r="H170" s="5">
        <f>Table1[[#This Row],[totalvisitors]]/1000000</f>
        <v>9.2600000000000002E-2</v>
      </c>
    </row>
    <row r="171" spans="1:8" hidden="1" x14ac:dyDescent="0.2">
      <c r="A171" t="s">
        <v>33</v>
      </c>
      <c r="B171" s="1">
        <v>42401</v>
      </c>
      <c r="C171" t="s">
        <v>9</v>
      </c>
      <c r="D171">
        <v>2016</v>
      </c>
      <c r="E171">
        <v>215000</v>
      </c>
      <c r="F171">
        <v>0</v>
      </c>
      <c r="G171">
        <v>215000</v>
      </c>
      <c r="H171" s="5">
        <f>Table1[[#This Row],[totalvisitors]]/1000000</f>
        <v>0.215</v>
      </c>
    </row>
    <row r="172" spans="1:8" hidden="1" x14ac:dyDescent="0.2">
      <c r="A172" t="s">
        <v>33</v>
      </c>
      <c r="B172" s="1">
        <v>42430</v>
      </c>
      <c r="C172" t="s">
        <v>10</v>
      </c>
      <c r="D172">
        <v>2016</v>
      </c>
      <c r="E172">
        <v>1318000</v>
      </c>
      <c r="F172">
        <v>0</v>
      </c>
      <c r="G172">
        <v>1318000</v>
      </c>
      <c r="H172" s="5">
        <f>Table1[[#This Row],[totalvisitors]]/1000000</f>
        <v>1.3180000000000001</v>
      </c>
    </row>
    <row r="173" spans="1:8" hidden="1" x14ac:dyDescent="0.2">
      <c r="A173" t="s">
        <v>33</v>
      </c>
      <c r="B173" s="1">
        <v>42461</v>
      </c>
      <c r="C173" t="s">
        <v>11</v>
      </c>
      <c r="D173">
        <v>2016</v>
      </c>
      <c r="E173">
        <v>300000</v>
      </c>
      <c r="F173">
        <v>0</v>
      </c>
      <c r="G173">
        <v>300000</v>
      </c>
      <c r="H173" s="5">
        <f>Table1[[#This Row],[totalvisitors]]/1000000</f>
        <v>0.3</v>
      </c>
    </row>
    <row r="174" spans="1:8" hidden="1" x14ac:dyDescent="0.2">
      <c r="A174" t="s">
        <v>33</v>
      </c>
      <c r="B174" s="1">
        <v>42491</v>
      </c>
      <c r="C174" t="s">
        <v>12</v>
      </c>
      <c r="D174">
        <v>2016</v>
      </c>
      <c r="E174">
        <v>198000</v>
      </c>
      <c r="F174">
        <v>0</v>
      </c>
      <c r="G174">
        <v>198000</v>
      </c>
      <c r="H174" s="5">
        <f>Table1[[#This Row],[totalvisitors]]/1000000</f>
        <v>0.19800000000000001</v>
      </c>
    </row>
    <row r="175" spans="1:8" hidden="1" x14ac:dyDescent="0.2">
      <c r="A175" t="s">
        <v>33</v>
      </c>
      <c r="B175" s="1">
        <v>42522</v>
      </c>
      <c r="C175" t="s">
        <v>13</v>
      </c>
      <c r="D175">
        <v>2016</v>
      </c>
      <c r="E175">
        <v>166700</v>
      </c>
      <c r="F175">
        <v>0</v>
      </c>
      <c r="G175">
        <v>166700</v>
      </c>
      <c r="H175" s="5">
        <f>Table1[[#This Row],[totalvisitors]]/1000000</f>
        <v>0.16669999999999999</v>
      </c>
    </row>
    <row r="176" spans="1:8" hidden="1" x14ac:dyDescent="0.2">
      <c r="A176" t="s">
        <v>33</v>
      </c>
      <c r="B176" s="1">
        <v>42552</v>
      </c>
      <c r="C176" t="s">
        <v>14</v>
      </c>
      <c r="D176">
        <v>2016</v>
      </c>
      <c r="E176">
        <v>153300</v>
      </c>
      <c r="F176">
        <v>0</v>
      </c>
      <c r="G176">
        <v>153300</v>
      </c>
      <c r="H176" s="5">
        <f>Table1[[#This Row],[totalvisitors]]/1000000</f>
        <v>0.15329999999999999</v>
      </c>
    </row>
    <row r="177" spans="1:8" hidden="1" x14ac:dyDescent="0.2">
      <c r="A177" t="s">
        <v>33</v>
      </c>
      <c r="B177" s="1">
        <v>42583</v>
      </c>
      <c r="C177" t="s">
        <v>15</v>
      </c>
      <c r="D177">
        <v>2016</v>
      </c>
      <c r="E177">
        <v>216100</v>
      </c>
      <c r="F177">
        <v>0</v>
      </c>
      <c r="G177">
        <v>216100</v>
      </c>
      <c r="H177" s="5">
        <f>Table1[[#This Row],[totalvisitors]]/1000000</f>
        <v>0.21609999999999999</v>
      </c>
    </row>
    <row r="178" spans="1:8" hidden="1" x14ac:dyDescent="0.2">
      <c r="A178" t="s">
        <v>33</v>
      </c>
      <c r="B178" s="1">
        <v>42614</v>
      </c>
      <c r="C178" t="s">
        <v>16</v>
      </c>
      <c r="D178">
        <v>2016</v>
      </c>
      <c r="E178">
        <v>132600</v>
      </c>
      <c r="F178">
        <v>0</v>
      </c>
      <c r="G178">
        <v>132600</v>
      </c>
      <c r="H178" s="5">
        <f>Table1[[#This Row],[totalvisitors]]/1000000</f>
        <v>0.1326</v>
      </c>
    </row>
    <row r="179" spans="1:8" hidden="1" x14ac:dyDescent="0.2">
      <c r="A179" t="s">
        <v>33</v>
      </c>
      <c r="B179" s="1">
        <v>42644</v>
      </c>
      <c r="C179" t="s">
        <v>17</v>
      </c>
      <c r="D179">
        <v>2016</v>
      </c>
      <c r="E179">
        <v>15600</v>
      </c>
      <c r="F179">
        <v>0</v>
      </c>
      <c r="G179">
        <v>15600</v>
      </c>
      <c r="H179" s="5">
        <f>Table1[[#This Row],[totalvisitors]]/1000000</f>
        <v>1.5599999999999999E-2</v>
      </c>
    </row>
    <row r="180" spans="1:8" hidden="1" x14ac:dyDescent="0.2">
      <c r="A180" t="s">
        <v>33</v>
      </c>
      <c r="B180" s="1">
        <v>42675</v>
      </c>
      <c r="C180" t="s">
        <v>18</v>
      </c>
      <c r="D180">
        <v>2016</v>
      </c>
      <c r="E180">
        <v>132300</v>
      </c>
      <c r="F180">
        <v>0</v>
      </c>
      <c r="G180">
        <v>132300</v>
      </c>
      <c r="H180" s="5">
        <f>Table1[[#This Row],[totalvisitors]]/1000000</f>
        <v>0.1323</v>
      </c>
    </row>
    <row r="181" spans="1:8" hidden="1" x14ac:dyDescent="0.2">
      <c r="A181" t="s">
        <v>33</v>
      </c>
      <c r="B181" s="1">
        <v>42705</v>
      </c>
      <c r="C181" t="s">
        <v>19</v>
      </c>
      <c r="D181">
        <v>2016</v>
      </c>
      <c r="E181">
        <v>523000</v>
      </c>
      <c r="F181">
        <v>0</v>
      </c>
      <c r="G181">
        <v>523000</v>
      </c>
      <c r="H181" s="5">
        <f>Table1[[#This Row],[totalvisitors]]/1000000</f>
        <v>0.52300000000000002</v>
      </c>
    </row>
    <row r="182" spans="1:8" x14ac:dyDescent="0.2">
      <c r="A182" t="s">
        <v>34</v>
      </c>
      <c r="B182" s="1">
        <v>42370</v>
      </c>
      <c r="C182" t="s">
        <v>8</v>
      </c>
      <c r="D182">
        <v>2016</v>
      </c>
      <c r="E182">
        <v>0</v>
      </c>
      <c r="F182">
        <v>0</v>
      </c>
      <c r="G182">
        <v>0</v>
      </c>
      <c r="H182" s="5">
        <f>Table1[[#This Row],[totalvisitors]]/1000000</f>
        <v>0</v>
      </c>
    </row>
    <row r="183" spans="1:8" x14ac:dyDescent="0.2">
      <c r="A183" t="s">
        <v>34</v>
      </c>
      <c r="B183" s="1">
        <v>42401</v>
      </c>
      <c r="C183" t="s">
        <v>9</v>
      </c>
      <c r="D183">
        <v>2016</v>
      </c>
      <c r="E183">
        <v>0</v>
      </c>
      <c r="F183">
        <v>0</v>
      </c>
      <c r="G183">
        <v>0</v>
      </c>
      <c r="H183" s="5">
        <f>Table1[[#This Row],[totalvisitors]]/1000000</f>
        <v>0</v>
      </c>
    </row>
    <row r="184" spans="1:8" x14ac:dyDescent="0.2">
      <c r="A184" t="s">
        <v>34</v>
      </c>
      <c r="B184" s="1">
        <v>42430</v>
      </c>
      <c r="C184" t="s">
        <v>10</v>
      </c>
      <c r="D184">
        <v>2016</v>
      </c>
      <c r="E184">
        <v>0</v>
      </c>
      <c r="F184">
        <v>0</v>
      </c>
      <c r="G184">
        <v>0</v>
      </c>
      <c r="H184" s="5">
        <f>Table1[[#This Row],[totalvisitors]]/1000000</f>
        <v>0</v>
      </c>
    </row>
    <row r="185" spans="1:8" x14ac:dyDescent="0.2">
      <c r="A185" t="s">
        <v>34</v>
      </c>
      <c r="B185" s="1">
        <v>42461</v>
      </c>
      <c r="C185" t="s">
        <v>11</v>
      </c>
      <c r="D185">
        <v>2016</v>
      </c>
      <c r="E185">
        <v>0</v>
      </c>
      <c r="F185">
        <v>0</v>
      </c>
      <c r="G185">
        <v>0</v>
      </c>
      <c r="H185" s="5">
        <f>Table1[[#This Row],[totalvisitors]]/1000000</f>
        <v>0</v>
      </c>
    </row>
    <row r="186" spans="1:8" x14ac:dyDescent="0.2">
      <c r="A186" t="s">
        <v>34</v>
      </c>
      <c r="B186" s="1">
        <v>42491</v>
      </c>
      <c r="C186" t="s">
        <v>12</v>
      </c>
      <c r="D186">
        <v>2016</v>
      </c>
      <c r="E186">
        <v>0</v>
      </c>
      <c r="F186">
        <v>0</v>
      </c>
      <c r="G186">
        <v>0</v>
      </c>
      <c r="H186" s="5">
        <f>Table1[[#This Row],[totalvisitors]]/1000000</f>
        <v>0</v>
      </c>
    </row>
    <row r="187" spans="1:8" x14ac:dyDescent="0.2">
      <c r="A187" t="s">
        <v>34</v>
      </c>
      <c r="B187" s="1">
        <v>42522</v>
      </c>
      <c r="C187" t="s">
        <v>13</v>
      </c>
      <c r="D187">
        <v>2016</v>
      </c>
      <c r="E187">
        <v>0</v>
      </c>
      <c r="F187">
        <v>0</v>
      </c>
      <c r="G187">
        <v>0</v>
      </c>
      <c r="H187" s="5">
        <f>Table1[[#This Row],[totalvisitors]]/1000000</f>
        <v>0</v>
      </c>
    </row>
    <row r="188" spans="1:8" x14ac:dyDescent="0.2">
      <c r="A188" t="s">
        <v>34</v>
      </c>
      <c r="B188" s="1">
        <v>42552</v>
      </c>
      <c r="C188" t="s">
        <v>14</v>
      </c>
      <c r="D188">
        <v>2016</v>
      </c>
      <c r="E188">
        <v>0</v>
      </c>
      <c r="F188">
        <v>0</v>
      </c>
      <c r="G188">
        <v>0</v>
      </c>
      <c r="H188" s="5">
        <f>Table1[[#This Row],[totalvisitors]]/1000000</f>
        <v>0</v>
      </c>
    </row>
    <row r="189" spans="1:8" x14ac:dyDescent="0.2">
      <c r="A189" t="s">
        <v>34</v>
      </c>
      <c r="B189" s="1">
        <v>42583</v>
      </c>
      <c r="C189" t="s">
        <v>15</v>
      </c>
      <c r="D189">
        <v>2016</v>
      </c>
      <c r="E189">
        <v>0</v>
      </c>
      <c r="F189">
        <v>0</v>
      </c>
      <c r="G189">
        <v>0</v>
      </c>
      <c r="H189" s="5">
        <f>Table1[[#This Row],[totalvisitors]]/1000000</f>
        <v>0</v>
      </c>
    </row>
    <row r="190" spans="1:8" x14ac:dyDescent="0.2">
      <c r="A190" t="s">
        <v>34</v>
      </c>
      <c r="B190" s="1">
        <v>42614</v>
      </c>
      <c r="C190" t="s">
        <v>16</v>
      </c>
      <c r="D190">
        <v>2016</v>
      </c>
      <c r="E190">
        <v>0</v>
      </c>
      <c r="F190">
        <v>0</v>
      </c>
      <c r="G190">
        <v>0</v>
      </c>
      <c r="H190" s="5">
        <f>Table1[[#This Row],[totalvisitors]]/1000000</f>
        <v>0</v>
      </c>
    </row>
    <row r="191" spans="1:8" x14ac:dyDescent="0.2">
      <c r="A191" t="s">
        <v>34</v>
      </c>
      <c r="B191" s="1">
        <v>42644</v>
      </c>
      <c r="C191" t="s">
        <v>17</v>
      </c>
      <c r="D191">
        <v>2016</v>
      </c>
      <c r="E191">
        <v>0</v>
      </c>
      <c r="F191">
        <v>0</v>
      </c>
      <c r="G191">
        <v>0</v>
      </c>
      <c r="H191" s="5">
        <f>Table1[[#This Row],[totalvisitors]]/1000000</f>
        <v>0</v>
      </c>
    </row>
    <row r="192" spans="1:8" x14ac:dyDescent="0.2">
      <c r="A192" t="s">
        <v>34</v>
      </c>
      <c r="B192" s="1">
        <v>42675</v>
      </c>
      <c r="C192" t="s">
        <v>18</v>
      </c>
      <c r="D192">
        <v>2016</v>
      </c>
      <c r="E192">
        <v>0</v>
      </c>
      <c r="F192">
        <v>0</v>
      </c>
      <c r="G192">
        <v>0</v>
      </c>
      <c r="H192" s="5">
        <f>Table1[[#This Row],[totalvisitors]]/1000000</f>
        <v>0</v>
      </c>
    </row>
    <row r="193" spans="1:8" x14ac:dyDescent="0.2">
      <c r="A193" t="s">
        <v>34</v>
      </c>
      <c r="B193" s="1">
        <v>42705</v>
      </c>
      <c r="C193" t="s">
        <v>19</v>
      </c>
      <c r="D193">
        <v>2016</v>
      </c>
      <c r="E193">
        <v>0</v>
      </c>
      <c r="F193">
        <v>0</v>
      </c>
      <c r="G193">
        <v>0</v>
      </c>
      <c r="H193" s="5">
        <f>Table1[[#This Row],[totalvisitors]]/1000000</f>
        <v>0</v>
      </c>
    </row>
    <row r="194" spans="1:8" x14ac:dyDescent="0.2">
      <c r="A194" t="s">
        <v>35</v>
      </c>
      <c r="B194" s="1">
        <v>42370</v>
      </c>
      <c r="C194" t="s">
        <v>8</v>
      </c>
      <c r="D194">
        <v>2016</v>
      </c>
      <c r="E194">
        <v>0</v>
      </c>
      <c r="F194">
        <v>0</v>
      </c>
      <c r="G194">
        <v>0</v>
      </c>
      <c r="H194" s="5">
        <f>Table1[[#This Row],[totalvisitors]]/1000000</f>
        <v>0</v>
      </c>
    </row>
    <row r="195" spans="1:8" x14ac:dyDescent="0.2">
      <c r="A195" t="s">
        <v>35</v>
      </c>
      <c r="B195" s="1">
        <v>42401</v>
      </c>
      <c r="C195" t="s">
        <v>9</v>
      </c>
      <c r="D195">
        <v>2016</v>
      </c>
      <c r="E195">
        <v>0</v>
      </c>
      <c r="F195">
        <v>0</v>
      </c>
      <c r="G195">
        <v>0</v>
      </c>
      <c r="H195" s="5">
        <f>Table1[[#This Row],[totalvisitors]]/1000000</f>
        <v>0</v>
      </c>
    </row>
    <row r="196" spans="1:8" x14ac:dyDescent="0.2">
      <c r="A196" t="s">
        <v>35</v>
      </c>
      <c r="B196" s="1">
        <v>42430</v>
      </c>
      <c r="C196" t="s">
        <v>10</v>
      </c>
      <c r="D196">
        <v>2016</v>
      </c>
      <c r="E196">
        <v>0</v>
      </c>
      <c r="F196">
        <v>0</v>
      </c>
      <c r="G196">
        <v>0</v>
      </c>
      <c r="H196" s="5">
        <f>Table1[[#This Row],[totalvisitors]]/1000000</f>
        <v>0</v>
      </c>
    </row>
    <row r="197" spans="1:8" x14ac:dyDescent="0.2">
      <c r="A197" t="s">
        <v>35</v>
      </c>
      <c r="B197" s="1">
        <v>42461</v>
      </c>
      <c r="C197" t="s">
        <v>11</v>
      </c>
      <c r="D197">
        <v>2016</v>
      </c>
      <c r="E197">
        <v>0</v>
      </c>
      <c r="F197">
        <v>0</v>
      </c>
      <c r="G197">
        <v>0</v>
      </c>
      <c r="H197" s="5">
        <f>Table1[[#This Row],[totalvisitors]]/1000000</f>
        <v>0</v>
      </c>
    </row>
    <row r="198" spans="1:8" x14ac:dyDescent="0.2">
      <c r="A198" t="s">
        <v>35</v>
      </c>
      <c r="B198" s="1">
        <v>42491</v>
      </c>
      <c r="C198" t="s">
        <v>12</v>
      </c>
      <c r="D198">
        <v>2016</v>
      </c>
      <c r="E198">
        <v>0</v>
      </c>
      <c r="F198">
        <v>0</v>
      </c>
      <c r="G198">
        <v>0</v>
      </c>
      <c r="H198" s="5">
        <f>Table1[[#This Row],[totalvisitors]]/1000000</f>
        <v>0</v>
      </c>
    </row>
    <row r="199" spans="1:8" x14ac:dyDescent="0.2">
      <c r="A199" t="s">
        <v>35</v>
      </c>
      <c r="B199" s="1">
        <v>42522</v>
      </c>
      <c r="C199" t="s">
        <v>13</v>
      </c>
      <c r="D199">
        <v>2016</v>
      </c>
      <c r="E199">
        <v>0</v>
      </c>
      <c r="F199">
        <v>0</v>
      </c>
      <c r="G199">
        <v>0</v>
      </c>
      <c r="H199" s="5">
        <f>Table1[[#This Row],[totalvisitors]]/1000000</f>
        <v>0</v>
      </c>
    </row>
    <row r="200" spans="1:8" x14ac:dyDescent="0.2">
      <c r="A200" t="s">
        <v>35</v>
      </c>
      <c r="B200" s="1">
        <v>42552</v>
      </c>
      <c r="C200" t="s">
        <v>14</v>
      </c>
      <c r="D200">
        <v>2016</v>
      </c>
      <c r="E200">
        <v>0</v>
      </c>
      <c r="F200">
        <v>0</v>
      </c>
      <c r="G200">
        <v>0</v>
      </c>
      <c r="H200" s="5">
        <f>Table1[[#This Row],[totalvisitors]]/1000000</f>
        <v>0</v>
      </c>
    </row>
    <row r="201" spans="1:8" x14ac:dyDescent="0.2">
      <c r="A201" t="s">
        <v>35</v>
      </c>
      <c r="B201" s="1">
        <v>42583</v>
      </c>
      <c r="C201" t="s">
        <v>15</v>
      </c>
      <c r="D201">
        <v>2016</v>
      </c>
      <c r="E201">
        <v>0</v>
      </c>
      <c r="F201">
        <v>0</v>
      </c>
      <c r="G201">
        <v>0</v>
      </c>
      <c r="H201" s="5">
        <f>Table1[[#This Row],[totalvisitors]]/1000000</f>
        <v>0</v>
      </c>
    </row>
    <row r="202" spans="1:8" x14ac:dyDescent="0.2">
      <c r="A202" t="s">
        <v>35</v>
      </c>
      <c r="B202" s="1">
        <v>42614</v>
      </c>
      <c r="C202" t="s">
        <v>16</v>
      </c>
      <c r="D202">
        <v>2016</v>
      </c>
      <c r="E202">
        <v>0</v>
      </c>
      <c r="F202">
        <v>0</v>
      </c>
      <c r="G202">
        <v>0</v>
      </c>
      <c r="H202" s="5">
        <f>Table1[[#This Row],[totalvisitors]]/1000000</f>
        <v>0</v>
      </c>
    </row>
    <row r="203" spans="1:8" hidden="1" x14ac:dyDescent="0.2">
      <c r="A203" t="s">
        <v>35</v>
      </c>
      <c r="B203" s="1">
        <v>42644</v>
      </c>
      <c r="C203" t="s">
        <v>17</v>
      </c>
      <c r="D203">
        <v>2016</v>
      </c>
      <c r="E203">
        <v>201050</v>
      </c>
      <c r="F203">
        <v>8</v>
      </c>
      <c r="G203">
        <v>201058</v>
      </c>
      <c r="H203" s="5">
        <f>Table1[[#This Row],[totalvisitors]]/1000000</f>
        <v>0.20105799999999999</v>
      </c>
    </row>
    <row r="204" spans="1:8" hidden="1" x14ac:dyDescent="0.2">
      <c r="A204" t="s">
        <v>35</v>
      </c>
      <c r="B204" s="1">
        <v>42675</v>
      </c>
      <c r="C204" t="s">
        <v>18</v>
      </c>
      <c r="D204">
        <v>2016</v>
      </c>
      <c r="E204">
        <v>188786</v>
      </c>
      <c r="F204">
        <v>11</v>
      </c>
      <c r="G204">
        <v>188797</v>
      </c>
      <c r="H204" s="5">
        <f>Table1[[#This Row],[totalvisitors]]/1000000</f>
        <v>0.18879699999999999</v>
      </c>
    </row>
    <row r="205" spans="1:8" hidden="1" x14ac:dyDescent="0.2">
      <c r="A205" t="s">
        <v>35</v>
      </c>
      <c r="B205" s="1">
        <v>42705</v>
      </c>
      <c r="C205" t="s">
        <v>19</v>
      </c>
      <c r="D205">
        <v>2016</v>
      </c>
      <c r="E205">
        <v>198637</v>
      </c>
      <c r="F205">
        <v>10</v>
      </c>
      <c r="G205">
        <v>198647</v>
      </c>
      <c r="H205" s="5">
        <f>Table1[[#This Row],[totalvisitors]]/1000000</f>
        <v>0.19864699999999999</v>
      </c>
    </row>
    <row r="206" spans="1:8" hidden="1" x14ac:dyDescent="0.2">
      <c r="A206" t="s">
        <v>36</v>
      </c>
      <c r="B206" s="1">
        <v>42370</v>
      </c>
      <c r="C206" t="s">
        <v>8</v>
      </c>
      <c r="D206">
        <v>2016</v>
      </c>
      <c r="E206">
        <v>566515</v>
      </c>
      <c r="F206">
        <v>0</v>
      </c>
      <c r="G206">
        <v>566515</v>
      </c>
      <c r="H206" s="5">
        <f>Table1[[#This Row],[totalvisitors]]/1000000</f>
        <v>0.56651499999999999</v>
      </c>
    </row>
    <row r="207" spans="1:8" hidden="1" x14ac:dyDescent="0.2">
      <c r="A207" t="s">
        <v>36</v>
      </c>
      <c r="B207" s="1">
        <v>42401</v>
      </c>
      <c r="C207" t="s">
        <v>9</v>
      </c>
      <c r="D207">
        <v>2016</v>
      </c>
      <c r="E207">
        <v>539467</v>
      </c>
      <c r="F207">
        <v>0</v>
      </c>
      <c r="G207">
        <v>539467</v>
      </c>
      <c r="H207" s="5">
        <f>Table1[[#This Row],[totalvisitors]]/1000000</f>
        <v>0.53946700000000003</v>
      </c>
    </row>
    <row r="208" spans="1:8" hidden="1" x14ac:dyDescent="0.2">
      <c r="A208" t="s">
        <v>36</v>
      </c>
      <c r="B208" s="1">
        <v>42430</v>
      </c>
      <c r="C208" t="s">
        <v>10</v>
      </c>
      <c r="D208">
        <v>2016</v>
      </c>
      <c r="E208">
        <v>619462</v>
      </c>
      <c r="F208">
        <v>0</v>
      </c>
      <c r="G208">
        <v>619462</v>
      </c>
      <c r="H208" s="5">
        <f>Table1[[#This Row],[totalvisitors]]/1000000</f>
        <v>0.61946199999999996</v>
      </c>
    </row>
    <row r="209" spans="1:8" hidden="1" x14ac:dyDescent="0.2">
      <c r="A209" t="s">
        <v>36</v>
      </c>
      <c r="B209" s="1">
        <v>42461</v>
      </c>
      <c r="C209" t="s">
        <v>11</v>
      </c>
      <c r="D209">
        <v>2016</v>
      </c>
      <c r="E209">
        <v>601253</v>
      </c>
      <c r="F209">
        <v>0</v>
      </c>
      <c r="G209">
        <v>601253</v>
      </c>
      <c r="H209" s="5">
        <f>Table1[[#This Row],[totalvisitors]]/1000000</f>
        <v>0.60125300000000004</v>
      </c>
    </row>
    <row r="210" spans="1:8" hidden="1" x14ac:dyDescent="0.2">
      <c r="A210" t="s">
        <v>36</v>
      </c>
      <c r="B210" s="1">
        <v>42491</v>
      </c>
      <c r="C210" t="s">
        <v>12</v>
      </c>
      <c r="D210">
        <v>2016</v>
      </c>
      <c r="E210">
        <v>628872</v>
      </c>
      <c r="F210">
        <v>0</v>
      </c>
      <c r="G210">
        <v>628872</v>
      </c>
      <c r="H210" s="5">
        <f>Table1[[#This Row],[totalvisitors]]/1000000</f>
        <v>0.62887199999999999</v>
      </c>
    </row>
    <row r="211" spans="1:8" hidden="1" x14ac:dyDescent="0.2">
      <c r="A211" t="s">
        <v>36</v>
      </c>
      <c r="B211" s="1">
        <v>42522</v>
      </c>
      <c r="C211" t="s">
        <v>13</v>
      </c>
      <c r="D211">
        <v>2016</v>
      </c>
      <c r="E211">
        <v>551239</v>
      </c>
      <c r="F211">
        <v>0</v>
      </c>
      <c r="G211">
        <v>551239</v>
      </c>
      <c r="H211" s="5">
        <f>Table1[[#This Row],[totalvisitors]]/1000000</f>
        <v>0.55123900000000003</v>
      </c>
    </row>
    <row r="212" spans="1:8" hidden="1" x14ac:dyDescent="0.2">
      <c r="A212" t="s">
        <v>36</v>
      </c>
      <c r="B212" s="1">
        <v>42552</v>
      </c>
      <c r="C212" t="s">
        <v>14</v>
      </c>
      <c r="D212">
        <v>2016</v>
      </c>
      <c r="E212">
        <v>582820</v>
      </c>
      <c r="F212">
        <v>0</v>
      </c>
      <c r="G212">
        <v>582820</v>
      </c>
      <c r="H212" s="5">
        <f>Table1[[#This Row],[totalvisitors]]/1000000</f>
        <v>0.58282</v>
      </c>
    </row>
    <row r="213" spans="1:8" hidden="1" x14ac:dyDescent="0.2">
      <c r="A213" t="s">
        <v>36</v>
      </c>
      <c r="B213" s="1">
        <v>42583</v>
      </c>
      <c r="C213" t="s">
        <v>15</v>
      </c>
      <c r="D213">
        <v>2016</v>
      </c>
      <c r="E213">
        <v>988102</v>
      </c>
      <c r="F213">
        <v>0</v>
      </c>
      <c r="G213">
        <v>988102</v>
      </c>
      <c r="H213" s="5">
        <f>Table1[[#This Row],[totalvisitors]]/1000000</f>
        <v>0.98810200000000004</v>
      </c>
    </row>
    <row r="214" spans="1:8" hidden="1" x14ac:dyDescent="0.2">
      <c r="A214" t="s">
        <v>36</v>
      </c>
      <c r="B214" s="1">
        <v>42614</v>
      </c>
      <c r="C214" t="s">
        <v>16</v>
      </c>
      <c r="D214">
        <v>2016</v>
      </c>
      <c r="E214">
        <v>742402</v>
      </c>
      <c r="F214">
        <v>0</v>
      </c>
      <c r="G214">
        <v>742402</v>
      </c>
      <c r="H214" s="5">
        <f>Table1[[#This Row],[totalvisitors]]/1000000</f>
        <v>0.74240200000000001</v>
      </c>
    </row>
    <row r="215" spans="1:8" hidden="1" x14ac:dyDescent="0.2">
      <c r="A215" t="s">
        <v>36</v>
      </c>
      <c r="B215" s="1">
        <v>42644</v>
      </c>
      <c r="C215" t="s">
        <v>17</v>
      </c>
      <c r="D215">
        <v>2016</v>
      </c>
      <c r="E215">
        <v>3508</v>
      </c>
      <c r="F215">
        <v>0</v>
      </c>
      <c r="G215">
        <v>3508</v>
      </c>
      <c r="H215" s="5">
        <f>Table1[[#This Row],[totalvisitors]]/1000000</f>
        <v>3.5079999999999998E-3</v>
      </c>
    </row>
    <row r="216" spans="1:8" hidden="1" x14ac:dyDescent="0.2">
      <c r="A216" t="s">
        <v>36</v>
      </c>
      <c r="B216" s="1">
        <v>42675</v>
      </c>
      <c r="C216" t="s">
        <v>18</v>
      </c>
      <c r="D216">
        <v>2016</v>
      </c>
      <c r="E216">
        <v>21046</v>
      </c>
      <c r="F216">
        <v>0</v>
      </c>
      <c r="G216">
        <v>21046</v>
      </c>
      <c r="H216" s="5">
        <f>Table1[[#This Row],[totalvisitors]]/1000000</f>
        <v>2.1045999999999999E-2</v>
      </c>
    </row>
    <row r="217" spans="1:8" hidden="1" x14ac:dyDescent="0.2">
      <c r="A217" t="s">
        <v>36</v>
      </c>
      <c r="B217" s="1">
        <v>42705</v>
      </c>
      <c r="C217" t="s">
        <v>19</v>
      </c>
      <c r="D217">
        <v>2016</v>
      </c>
      <c r="E217">
        <v>13775</v>
      </c>
      <c r="F217">
        <v>0</v>
      </c>
      <c r="G217">
        <v>13775</v>
      </c>
      <c r="H217" s="5">
        <f>Table1[[#This Row],[totalvisitors]]/1000000</f>
        <v>1.3775000000000001E-2</v>
      </c>
    </row>
    <row r="218" spans="1:8" x14ac:dyDescent="0.2">
      <c r="A218" t="s">
        <v>37</v>
      </c>
      <c r="B218" s="1">
        <v>42370</v>
      </c>
      <c r="C218" t="s">
        <v>8</v>
      </c>
      <c r="D218">
        <v>2016</v>
      </c>
      <c r="E218">
        <v>0</v>
      </c>
      <c r="F218">
        <v>0</v>
      </c>
      <c r="G218">
        <v>0</v>
      </c>
      <c r="H218" s="5">
        <f>Table1[[#This Row],[totalvisitors]]/1000000</f>
        <v>0</v>
      </c>
    </row>
    <row r="219" spans="1:8" x14ac:dyDescent="0.2">
      <c r="A219" t="s">
        <v>37</v>
      </c>
      <c r="B219" s="1">
        <v>42401</v>
      </c>
      <c r="C219" t="s">
        <v>9</v>
      </c>
      <c r="D219">
        <v>2016</v>
      </c>
      <c r="E219">
        <v>0</v>
      </c>
      <c r="F219">
        <v>0</v>
      </c>
      <c r="G219">
        <v>0</v>
      </c>
      <c r="H219" s="5">
        <f>Table1[[#This Row],[totalvisitors]]/1000000</f>
        <v>0</v>
      </c>
    </row>
    <row r="220" spans="1:8" x14ac:dyDescent="0.2">
      <c r="A220" t="s">
        <v>37</v>
      </c>
      <c r="B220" s="1">
        <v>42430</v>
      </c>
      <c r="C220" t="s">
        <v>10</v>
      </c>
      <c r="D220">
        <v>2016</v>
      </c>
      <c r="E220">
        <v>0</v>
      </c>
      <c r="F220">
        <v>0</v>
      </c>
      <c r="G220">
        <v>0</v>
      </c>
      <c r="H220" s="5">
        <f>Table1[[#This Row],[totalvisitors]]/1000000</f>
        <v>0</v>
      </c>
    </row>
    <row r="221" spans="1:8" x14ac:dyDescent="0.2">
      <c r="A221" t="s">
        <v>37</v>
      </c>
      <c r="B221" s="1">
        <v>42461</v>
      </c>
      <c r="C221" t="s">
        <v>11</v>
      </c>
      <c r="D221">
        <v>2016</v>
      </c>
      <c r="E221">
        <v>0</v>
      </c>
      <c r="F221">
        <v>0</v>
      </c>
      <c r="G221">
        <v>0</v>
      </c>
      <c r="H221" s="5">
        <f>Table1[[#This Row],[totalvisitors]]/1000000</f>
        <v>0</v>
      </c>
    </row>
    <row r="222" spans="1:8" x14ac:dyDescent="0.2">
      <c r="A222" t="s">
        <v>37</v>
      </c>
      <c r="B222" s="1">
        <v>42491</v>
      </c>
      <c r="C222" t="s">
        <v>12</v>
      </c>
      <c r="D222">
        <v>2016</v>
      </c>
      <c r="E222">
        <v>0</v>
      </c>
      <c r="F222">
        <v>0</v>
      </c>
      <c r="G222">
        <v>0</v>
      </c>
      <c r="H222" s="5">
        <f>Table1[[#This Row],[totalvisitors]]/1000000</f>
        <v>0</v>
      </c>
    </row>
    <row r="223" spans="1:8" x14ac:dyDescent="0.2">
      <c r="A223" t="s">
        <v>37</v>
      </c>
      <c r="B223" s="1">
        <v>42522</v>
      </c>
      <c r="C223" t="s">
        <v>13</v>
      </c>
      <c r="D223">
        <v>2016</v>
      </c>
      <c r="E223">
        <v>0</v>
      </c>
      <c r="F223">
        <v>0</v>
      </c>
      <c r="G223">
        <v>0</v>
      </c>
      <c r="H223" s="5">
        <f>Table1[[#This Row],[totalvisitors]]/1000000</f>
        <v>0</v>
      </c>
    </row>
    <row r="224" spans="1:8" x14ac:dyDescent="0.2">
      <c r="A224" t="s">
        <v>37</v>
      </c>
      <c r="B224" s="1">
        <v>42552</v>
      </c>
      <c r="C224" t="s">
        <v>14</v>
      </c>
      <c r="D224">
        <v>2016</v>
      </c>
      <c r="E224">
        <v>0</v>
      </c>
      <c r="F224">
        <v>0</v>
      </c>
      <c r="G224">
        <v>0</v>
      </c>
      <c r="H224" s="5">
        <f>Table1[[#This Row],[totalvisitors]]/1000000</f>
        <v>0</v>
      </c>
    </row>
    <row r="225" spans="1:8" x14ac:dyDescent="0.2">
      <c r="A225" t="s">
        <v>37</v>
      </c>
      <c r="B225" s="1">
        <v>42583</v>
      </c>
      <c r="C225" t="s">
        <v>15</v>
      </c>
      <c r="D225">
        <v>2016</v>
      </c>
      <c r="E225">
        <v>0</v>
      </c>
      <c r="F225">
        <v>0</v>
      </c>
      <c r="G225">
        <v>0</v>
      </c>
      <c r="H225" s="5">
        <f>Table1[[#This Row],[totalvisitors]]/1000000</f>
        <v>0</v>
      </c>
    </row>
    <row r="226" spans="1:8" x14ac:dyDescent="0.2">
      <c r="A226" t="s">
        <v>37</v>
      </c>
      <c r="B226" s="1">
        <v>42614</v>
      </c>
      <c r="C226" t="s">
        <v>16</v>
      </c>
      <c r="D226">
        <v>2016</v>
      </c>
      <c r="E226">
        <v>0</v>
      </c>
      <c r="F226">
        <v>0</v>
      </c>
      <c r="G226">
        <v>0</v>
      </c>
      <c r="H226" s="5">
        <f>Table1[[#This Row],[totalvisitors]]/1000000</f>
        <v>0</v>
      </c>
    </row>
    <row r="227" spans="1:8" hidden="1" x14ac:dyDescent="0.2">
      <c r="A227" t="s">
        <v>37</v>
      </c>
      <c r="B227" s="1">
        <v>42644</v>
      </c>
      <c r="C227" t="s">
        <v>17</v>
      </c>
      <c r="D227">
        <v>2016</v>
      </c>
      <c r="E227">
        <v>475955</v>
      </c>
      <c r="F227">
        <v>0</v>
      </c>
      <c r="G227">
        <v>475955</v>
      </c>
      <c r="H227" s="5">
        <f>Table1[[#This Row],[totalvisitors]]/1000000</f>
        <v>0.47595500000000002</v>
      </c>
    </row>
    <row r="228" spans="1:8" hidden="1" x14ac:dyDescent="0.2">
      <c r="A228" t="s">
        <v>37</v>
      </c>
      <c r="B228" s="1">
        <v>42675</v>
      </c>
      <c r="C228" t="s">
        <v>18</v>
      </c>
      <c r="D228">
        <v>2016</v>
      </c>
      <c r="E228">
        <v>201388</v>
      </c>
      <c r="F228">
        <v>0</v>
      </c>
      <c r="G228">
        <v>201388</v>
      </c>
      <c r="H228" s="5">
        <f>Table1[[#This Row],[totalvisitors]]/1000000</f>
        <v>0.20138800000000001</v>
      </c>
    </row>
    <row r="229" spans="1:8" hidden="1" x14ac:dyDescent="0.2">
      <c r="A229" t="s">
        <v>37</v>
      </c>
      <c r="B229" s="1">
        <v>42705</v>
      </c>
      <c r="C229" t="s">
        <v>19</v>
      </c>
      <c r="D229">
        <v>2016</v>
      </c>
      <c r="E229">
        <v>239267</v>
      </c>
      <c r="F229">
        <v>0</v>
      </c>
      <c r="G229">
        <v>239267</v>
      </c>
      <c r="H229" s="5">
        <f>Table1[[#This Row],[totalvisitors]]/1000000</f>
        <v>0.23926700000000001</v>
      </c>
    </row>
    <row r="230" spans="1:8" hidden="1" x14ac:dyDescent="0.2">
      <c r="A230" t="s">
        <v>38</v>
      </c>
      <c r="B230" s="1">
        <v>42370</v>
      </c>
      <c r="C230" t="s">
        <v>8</v>
      </c>
      <c r="D230">
        <v>2016</v>
      </c>
      <c r="E230">
        <v>576</v>
      </c>
      <c r="F230">
        <v>0</v>
      </c>
      <c r="G230">
        <v>576</v>
      </c>
      <c r="H230" s="5">
        <f>Table1[[#This Row],[totalvisitors]]/1000000</f>
        <v>5.7600000000000001E-4</v>
      </c>
    </row>
    <row r="231" spans="1:8" hidden="1" x14ac:dyDescent="0.2">
      <c r="A231" t="s">
        <v>38</v>
      </c>
      <c r="B231" s="1">
        <v>42401</v>
      </c>
      <c r="C231" t="s">
        <v>9</v>
      </c>
      <c r="D231">
        <v>2016</v>
      </c>
      <c r="E231">
        <v>869</v>
      </c>
      <c r="F231">
        <v>0</v>
      </c>
      <c r="G231">
        <v>869</v>
      </c>
      <c r="H231" s="5">
        <f>Table1[[#This Row],[totalvisitors]]/1000000</f>
        <v>8.6899999999999998E-4</v>
      </c>
    </row>
    <row r="232" spans="1:8" hidden="1" x14ac:dyDescent="0.2">
      <c r="A232" t="s">
        <v>38</v>
      </c>
      <c r="B232" s="1">
        <v>42430</v>
      </c>
      <c r="C232" t="s">
        <v>10</v>
      </c>
      <c r="D232">
        <v>2016</v>
      </c>
      <c r="E232">
        <v>408</v>
      </c>
      <c r="F232">
        <v>0</v>
      </c>
      <c r="G232">
        <v>408</v>
      </c>
      <c r="H232" s="5">
        <f>Table1[[#This Row],[totalvisitors]]/1000000</f>
        <v>4.08E-4</v>
      </c>
    </row>
    <row r="233" spans="1:8" hidden="1" x14ac:dyDescent="0.2">
      <c r="A233" t="s">
        <v>38</v>
      </c>
      <c r="B233" s="1">
        <v>42461</v>
      </c>
      <c r="C233" t="s">
        <v>11</v>
      </c>
      <c r="D233">
        <v>2016</v>
      </c>
      <c r="E233">
        <v>476</v>
      </c>
      <c r="F233">
        <v>0</v>
      </c>
      <c r="G233">
        <v>476</v>
      </c>
      <c r="H233" s="5">
        <f>Table1[[#This Row],[totalvisitors]]/1000000</f>
        <v>4.7600000000000002E-4</v>
      </c>
    </row>
    <row r="234" spans="1:8" hidden="1" x14ac:dyDescent="0.2">
      <c r="A234" t="s">
        <v>38</v>
      </c>
      <c r="B234" s="1">
        <v>42491</v>
      </c>
      <c r="C234" t="s">
        <v>12</v>
      </c>
      <c r="D234">
        <v>2016</v>
      </c>
      <c r="E234">
        <v>554</v>
      </c>
      <c r="F234">
        <v>0</v>
      </c>
      <c r="G234">
        <v>554</v>
      </c>
      <c r="H234" s="5">
        <f>Table1[[#This Row],[totalvisitors]]/1000000</f>
        <v>5.5400000000000002E-4</v>
      </c>
    </row>
    <row r="235" spans="1:8" hidden="1" x14ac:dyDescent="0.2">
      <c r="A235" t="s">
        <v>38</v>
      </c>
      <c r="B235" s="1">
        <v>42522</v>
      </c>
      <c r="C235" t="s">
        <v>13</v>
      </c>
      <c r="D235">
        <v>2016</v>
      </c>
      <c r="E235">
        <v>367</v>
      </c>
      <c r="F235">
        <v>0</v>
      </c>
      <c r="G235">
        <v>367</v>
      </c>
      <c r="H235" s="5">
        <f>Table1[[#This Row],[totalvisitors]]/1000000</f>
        <v>3.6699999999999998E-4</v>
      </c>
    </row>
    <row r="236" spans="1:8" hidden="1" x14ac:dyDescent="0.2">
      <c r="A236" t="s">
        <v>38</v>
      </c>
      <c r="B236" s="1">
        <v>42552</v>
      </c>
      <c r="C236" t="s">
        <v>14</v>
      </c>
      <c r="D236">
        <v>2016</v>
      </c>
      <c r="E236">
        <v>644</v>
      </c>
      <c r="F236">
        <v>0</v>
      </c>
      <c r="G236">
        <v>644</v>
      </c>
      <c r="H236" s="5">
        <f>Table1[[#This Row],[totalvisitors]]/1000000</f>
        <v>6.4400000000000004E-4</v>
      </c>
    </row>
    <row r="237" spans="1:8" hidden="1" x14ac:dyDescent="0.2">
      <c r="A237" t="s">
        <v>38</v>
      </c>
      <c r="B237" s="1">
        <v>42583</v>
      </c>
      <c r="C237" t="s">
        <v>15</v>
      </c>
      <c r="D237">
        <v>2016</v>
      </c>
      <c r="E237">
        <v>589</v>
      </c>
      <c r="F237">
        <v>0</v>
      </c>
      <c r="G237">
        <v>589</v>
      </c>
      <c r="H237" s="5">
        <f>Table1[[#This Row],[totalvisitors]]/1000000</f>
        <v>5.8900000000000001E-4</v>
      </c>
    </row>
    <row r="238" spans="1:8" hidden="1" x14ac:dyDescent="0.2">
      <c r="A238" t="s">
        <v>38</v>
      </c>
      <c r="B238" s="1">
        <v>42614</v>
      </c>
      <c r="C238" t="s">
        <v>16</v>
      </c>
      <c r="D238">
        <v>2016</v>
      </c>
      <c r="E238">
        <v>553</v>
      </c>
      <c r="F238">
        <v>0</v>
      </c>
      <c r="G238">
        <v>553</v>
      </c>
      <c r="H238" s="5">
        <f>Table1[[#This Row],[totalvisitors]]/1000000</f>
        <v>5.53E-4</v>
      </c>
    </row>
    <row r="239" spans="1:8" hidden="1" x14ac:dyDescent="0.2">
      <c r="A239" t="s">
        <v>38</v>
      </c>
      <c r="B239" s="1">
        <v>42644</v>
      </c>
      <c r="C239" t="s">
        <v>17</v>
      </c>
      <c r="D239">
        <v>2016</v>
      </c>
      <c r="E239">
        <v>434</v>
      </c>
      <c r="F239">
        <v>0</v>
      </c>
      <c r="G239">
        <v>434</v>
      </c>
      <c r="H239" s="5">
        <f>Table1[[#This Row],[totalvisitors]]/1000000</f>
        <v>4.3399999999999998E-4</v>
      </c>
    </row>
    <row r="240" spans="1:8" hidden="1" x14ac:dyDescent="0.2">
      <c r="A240" t="s">
        <v>38</v>
      </c>
      <c r="B240" s="1">
        <v>42675</v>
      </c>
      <c r="C240" t="s">
        <v>18</v>
      </c>
      <c r="D240">
        <v>2016</v>
      </c>
      <c r="E240">
        <v>617</v>
      </c>
      <c r="F240">
        <v>0</v>
      </c>
      <c r="G240">
        <v>617</v>
      </c>
      <c r="H240" s="5">
        <f>Table1[[#This Row],[totalvisitors]]/1000000</f>
        <v>6.1700000000000004E-4</v>
      </c>
    </row>
    <row r="241" spans="1:8" hidden="1" x14ac:dyDescent="0.2">
      <c r="A241" t="s">
        <v>38</v>
      </c>
      <c r="B241" s="1">
        <v>42705</v>
      </c>
      <c r="C241" t="s">
        <v>19</v>
      </c>
      <c r="D241">
        <v>2016</v>
      </c>
      <c r="E241">
        <v>355</v>
      </c>
      <c r="F241">
        <v>0</v>
      </c>
      <c r="G241">
        <v>355</v>
      </c>
      <c r="H241" s="5">
        <f>Table1[[#This Row],[totalvisitors]]/1000000</f>
        <v>3.5500000000000001E-4</v>
      </c>
    </row>
    <row r="242" spans="1:8" x14ac:dyDescent="0.2">
      <c r="A242" t="s">
        <v>39</v>
      </c>
      <c r="B242" s="1">
        <v>42370</v>
      </c>
      <c r="C242" t="s">
        <v>8</v>
      </c>
      <c r="D242">
        <v>2016</v>
      </c>
      <c r="E242">
        <v>0</v>
      </c>
      <c r="F242">
        <v>0</v>
      </c>
      <c r="G242">
        <v>0</v>
      </c>
      <c r="H242" s="5">
        <f>Table1[[#This Row],[totalvisitors]]/1000000</f>
        <v>0</v>
      </c>
    </row>
    <row r="243" spans="1:8" x14ac:dyDescent="0.2">
      <c r="A243" t="s">
        <v>39</v>
      </c>
      <c r="B243" s="1">
        <v>42401</v>
      </c>
      <c r="C243" t="s">
        <v>9</v>
      </c>
      <c r="D243">
        <v>2016</v>
      </c>
      <c r="E243">
        <v>0</v>
      </c>
      <c r="F243">
        <v>0</v>
      </c>
      <c r="G243">
        <v>0</v>
      </c>
      <c r="H243" s="5">
        <f>Table1[[#This Row],[totalvisitors]]/1000000</f>
        <v>0</v>
      </c>
    </row>
    <row r="244" spans="1:8" x14ac:dyDescent="0.2">
      <c r="A244" t="s">
        <v>39</v>
      </c>
      <c r="B244" s="1">
        <v>42430</v>
      </c>
      <c r="C244" t="s">
        <v>10</v>
      </c>
      <c r="D244">
        <v>2016</v>
      </c>
      <c r="E244">
        <v>0</v>
      </c>
      <c r="F244">
        <v>0</v>
      </c>
      <c r="G244">
        <v>0</v>
      </c>
      <c r="H244" s="5">
        <f>Table1[[#This Row],[totalvisitors]]/1000000</f>
        <v>0</v>
      </c>
    </row>
    <row r="245" spans="1:8" x14ac:dyDescent="0.2">
      <c r="A245" t="s">
        <v>39</v>
      </c>
      <c r="B245" s="1">
        <v>42461</v>
      </c>
      <c r="C245" t="s">
        <v>11</v>
      </c>
      <c r="D245">
        <v>2016</v>
      </c>
      <c r="E245">
        <v>0</v>
      </c>
      <c r="F245">
        <v>0</v>
      </c>
      <c r="G245">
        <v>0</v>
      </c>
      <c r="H245" s="5">
        <f>Table1[[#This Row],[totalvisitors]]/1000000</f>
        <v>0</v>
      </c>
    </row>
    <row r="246" spans="1:8" x14ac:dyDescent="0.2">
      <c r="A246" t="s">
        <v>39</v>
      </c>
      <c r="B246" s="1">
        <v>42491</v>
      </c>
      <c r="C246" t="s">
        <v>12</v>
      </c>
      <c r="D246">
        <v>2016</v>
      </c>
      <c r="E246">
        <v>0</v>
      </c>
      <c r="F246">
        <v>0</v>
      </c>
      <c r="G246">
        <v>0</v>
      </c>
      <c r="H246" s="5">
        <f>Table1[[#This Row],[totalvisitors]]/1000000</f>
        <v>0</v>
      </c>
    </row>
    <row r="247" spans="1:8" x14ac:dyDescent="0.2">
      <c r="A247" t="s">
        <v>39</v>
      </c>
      <c r="B247" s="1">
        <v>42522</v>
      </c>
      <c r="C247" t="s">
        <v>13</v>
      </c>
      <c r="D247">
        <v>2016</v>
      </c>
      <c r="E247">
        <v>0</v>
      </c>
      <c r="F247">
        <v>0</v>
      </c>
      <c r="G247">
        <v>0</v>
      </c>
      <c r="H247" s="5">
        <f>Table1[[#This Row],[totalvisitors]]/1000000</f>
        <v>0</v>
      </c>
    </row>
    <row r="248" spans="1:8" x14ac:dyDescent="0.2">
      <c r="A248" t="s">
        <v>39</v>
      </c>
      <c r="B248" s="1">
        <v>42552</v>
      </c>
      <c r="C248" t="s">
        <v>14</v>
      </c>
      <c r="D248">
        <v>2016</v>
      </c>
      <c r="E248">
        <v>0</v>
      </c>
      <c r="F248">
        <v>0</v>
      </c>
      <c r="G248">
        <v>0</v>
      </c>
      <c r="H248" s="5">
        <f>Table1[[#This Row],[totalvisitors]]/1000000</f>
        <v>0</v>
      </c>
    </row>
    <row r="249" spans="1:8" x14ac:dyDescent="0.2">
      <c r="A249" t="s">
        <v>39</v>
      </c>
      <c r="B249" s="1">
        <v>42583</v>
      </c>
      <c r="C249" t="s">
        <v>15</v>
      </c>
      <c r="D249">
        <v>2016</v>
      </c>
      <c r="E249">
        <v>0</v>
      </c>
      <c r="F249">
        <v>0</v>
      </c>
      <c r="G249">
        <v>0</v>
      </c>
      <c r="H249" s="5">
        <f>Table1[[#This Row],[totalvisitors]]/1000000</f>
        <v>0</v>
      </c>
    </row>
    <row r="250" spans="1:8" x14ac:dyDescent="0.2">
      <c r="A250" t="s">
        <v>39</v>
      </c>
      <c r="B250" s="1">
        <v>42614</v>
      </c>
      <c r="C250" t="s">
        <v>16</v>
      </c>
      <c r="D250">
        <v>2016</v>
      </c>
      <c r="E250">
        <v>0</v>
      </c>
      <c r="F250">
        <v>0</v>
      </c>
      <c r="G250">
        <v>0</v>
      </c>
      <c r="H250" s="5">
        <f>Table1[[#This Row],[totalvisitors]]/1000000</f>
        <v>0</v>
      </c>
    </row>
    <row r="251" spans="1:8" hidden="1" x14ac:dyDescent="0.2">
      <c r="A251" t="s">
        <v>39</v>
      </c>
      <c r="B251" s="1">
        <v>42644</v>
      </c>
      <c r="C251" t="s">
        <v>17</v>
      </c>
      <c r="D251">
        <v>2016</v>
      </c>
      <c r="E251">
        <v>950</v>
      </c>
      <c r="F251">
        <v>0</v>
      </c>
      <c r="G251">
        <v>950</v>
      </c>
      <c r="H251" s="5">
        <f>Table1[[#This Row],[totalvisitors]]/1000000</f>
        <v>9.5E-4</v>
      </c>
    </row>
    <row r="252" spans="1:8" hidden="1" x14ac:dyDescent="0.2">
      <c r="A252" t="s">
        <v>39</v>
      </c>
      <c r="B252" s="1">
        <v>42675</v>
      </c>
      <c r="C252" t="s">
        <v>18</v>
      </c>
      <c r="D252">
        <v>2016</v>
      </c>
      <c r="E252">
        <v>1145</v>
      </c>
      <c r="F252">
        <v>0</v>
      </c>
      <c r="G252">
        <v>1145</v>
      </c>
      <c r="H252" s="5">
        <f>Table1[[#This Row],[totalvisitors]]/1000000</f>
        <v>1.145E-3</v>
      </c>
    </row>
    <row r="253" spans="1:8" hidden="1" x14ac:dyDescent="0.2">
      <c r="A253" t="s">
        <v>39</v>
      </c>
      <c r="B253" s="1">
        <v>42705</v>
      </c>
      <c r="C253" t="s">
        <v>19</v>
      </c>
      <c r="D253">
        <v>2016</v>
      </c>
      <c r="E253">
        <v>1149</v>
      </c>
      <c r="F253">
        <v>0</v>
      </c>
      <c r="G253">
        <v>1149</v>
      </c>
      <c r="H253" s="5">
        <f>Table1[[#This Row],[totalvisitors]]/1000000</f>
        <v>1.1490000000000001E-3</v>
      </c>
    </row>
    <row r="254" spans="1:8" x14ac:dyDescent="0.2">
      <c r="A254" t="s">
        <v>40</v>
      </c>
      <c r="B254" s="1">
        <v>42370</v>
      </c>
      <c r="C254" t="s">
        <v>8</v>
      </c>
      <c r="D254">
        <v>2016</v>
      </c>
      <c r="E254">
        <v>0</v>
      </c>
      <c r="F254">
        <v>0</v>
      </c>
      <c r="G254">
        <v>0</v>
      </c>
      <c r="H254" s="5">
        <f>Table1[[#This Row],[totalvisitors]]/1000000</f>
        <v>0</v>
      </c>
    </row>
    <row r="255" spans="1:8" x14ac:dyDescent="0.2">
      <c r="A255" t="s">
        <v>40</v>
      </c>
      <c r="B255" s="1">
        <v>42401</v>
      </c>
      <c r="C255" t="s">
        <v>9</v>
      </c>
      <c r="D255">
        <v>2016</v>
      </c>
      <c r="E255">
        <v>0</v>
      </c>
      <c r="F255">
        <v>0</v>
      </c>
      <c r="G255">
        <v>0</v>
      </c>
      <c r="H255" s="5">
        <f>Table1[[#This Row],[totalvisitors]]/1000000</f>
        <v>0</v>
      </c>
    </row>
    <row r="256" spans="1:8" x14ac:dyDescent="0.2">
      <c r="A256" t="s">
        <v>40</v>
      </c>
      <c r="B256" s="1">
        <v>42430</v>
      </c>
      <c r="C256" t="s">
        <v>10</v>
      </c>
      <c r="D256">
        <v>2016</v>
      </c>
      <c r="E256">
        <v>0</v>
      </c>
      <c r="F256">
        <v>0</v>
      </c>
      <c r="G256">
        <v>0</v>
      </c>
      <c r="H256" s="5">
        <f>Table1[[#This Row],[totalvisitors]]/1000000</f>
        <v>0</v>
      </c>
    </row>
    <row r="257" spans="1:8" x14ac:dyDescent="0.2">
      <c r="A257" t="s">
        <v>40</v>
      </c>
      <c r="B257" s="1">
        <v>42461</v>
      </c>
      <c r="C257" t="s">
        <v>11</v>
      </c>
      <c r="D257">
        <v>2016</v>
      </c>
      <c r="E257">
        <v>0</v>
      </c>
      <c r="F257">
        <v>0</v>
      </c>
      <c r="G257">
        <v>0</v>
      </c>
      <c r="H257" s="5">
        <f>Table1[[#This Row],[totalvisitors]]/1000000</f>
        <v>0</v>
      </c>
    </row>
    <row r="258" spans="1:8" x14ac:dyDescent="0.2">
      <c r="A258" t="s">
        <v>40</v>
      </c>
      <c r="B258" s="1">
        <v>42491</v>
      </c>
      <c r="C258" t="s">
        <v>12</v>
      </c>
      <c r="D258">
        <v>2016</v>
      </c>
      <c r="E258">
        <v>0</v>
      </c>
      <c r="F258">
        <v>0</v>
      </c>
      <c r="G258">
        <v>0</v>
      </c>
      <c r="H258" s="5">
        <f>Table1[[#This Row],[totalvisitors]]/1000000</f>
        <v>0</v>
      </c>
    </row>
    <row r="259" spans="1:8" x14ac:dyDescent="0.2">
      <c r="A259" t="s">
        <v>40</v>
      </c>
      <c r="B259" s="1">
        <v>42522</v>
      </c>
      <c r="C259" t="s">
        <v>13</v>
      </c>
      <c r="D259">
        <v>2016</v>
      </c>
      <c r="E259">
        <v>0</v>
      </c>
      <c r="F259">
        <v>0</v>
      </c>
      <c r="G259">
        <v>0</v>
      </c>
      <c r="H259" s="5">
        <f>Table1[[#This Row],[totalvisitors]]/1000000</f>
        <v>0</v>
      </c>
    </row>
    <row r="260" spans="1:8" x14ac:dyDescent="0.2">
      <c r="A260" t="s">
        <v>40</v>
      </c>
      <c r="B260" s="1">
        <v>42552</v>
      </c>
      <c r="C260" t="s">
        <v>14</v>
      </c>
      <c r="D260">
        <v>2016</v>
      </c>
      <c r="E260">
        <v>0</v>
      </c>
      <c r="F260">
        <v>0</v>
      </c>
      <c r="G260">
        <v>0</v>
      </c>
      <c r="H260" s="5">
        <f>Table1[[#This Row],[totalvisitors]]/1000000</f>
        <v>0</v>
      </c>
    </row>
    <row r="261" spans="1:8" x14ac:dyDescent="0.2">
      <c r="A261" t="s">
        <v>40</v>
      </c>
      <c r="B261" s="1">
        <v>42583</v>
      </c>
      <c r="C261" t="s">
        <v>15</v>
      </c>
      <c r="D261">
        <v>2016</v>
      </c>
      <c r="E261">
        <v>0</v>
      </c>
      <c r="F261">
        <v>0</v>
      </c>
      <c r="G261">
        <v>0</v>
      </c>
      <c r="H261" s="5">
        <f>Table1[[#This Row],[totalvisitors]]/1000000</f>
        <v>0</v>
      </c>
    </row>
    <row r="262" spans="1:8" x14ac:dyDescent="0.2">
      <c r="A262" t="s">
        <v>40</v>
      </c>
      <c r="B262" s="1">
        <v>42614</v>
      </c>
      <c r="C262" t="s">
        <v>16</v>
      </c>
      <c r="D262">
        <v>2016</v>
      </c>
      <c r="E262">
        <v>0</v>
      </c>
      <c r="F262">
        <v>0</v>
      </c>
      <c r="G262">
        <v>0</v>
      </c>
      <c r="H262" s="5">
        <f>Table1[[#This Row],[totalvisitors]]/1000000</f>
        <v>0</v>
      </c>
    </row>
    <row r="263" spans="1:8" hidden="1" x14ac:dyDescent="0.2">
      <c r="A263" t="s">
        <v>40</v>
      </c>
      <c r="B263" s="1">
        <v>42644</v>
      </c>
      <c r="C263" t="s">
        <v>17</v>
      </c>
      <c r="D263">
        <v>2016</v>
      </c>
      <c r="E263">
        <v>534484</v>
      </c>
      <c r="F263">
        <v>0</v>
      </c>
      <c r="G263">
        <v>534484</v>
      </c>
      <c r="H263" s="5">
        <f>Table1[[#This Row],[totalvisitors]]/1000000</f>
        <v>0.53448399999999996</v>
      </c>
    </row>
    <row r="264" spans="1:8" hidden="1" x14ac:dyDescent="0.2">
      <c r="A264" t="s">
        <v>40</v>
      </c>
      <c r="B264" s="1">
        <v>42675</v>
      </c>
      <c r="C264" t="s">
        <v>18</v>
      </c>
      <c r="D264">
        <v>2016</v>
      </c>
      <c r="E264">
        <v>864077</v>
      </c>
      <c r="F264">
        <v>0</v>
      </c>
      <c r="G264">
        <v>864077</v>
      </c>
      <c r="H264" s="5">
        <f>Table1[[#This Row],[totalvisitors]]/1000000</f>
        <v>0.86407699999999998</v>
      </c>
    </row>
    <row r="265" spans="1:8" hidden="1" x14ac:dyDescent="0.2">
      <c r="A265" t="s">
        <v>40</v>
      </c>
      <c r="B265" s="1">
        <v>42705</v>
      </c>
      <c r="C265" t="s">
        <v>19</v>
      </c>
      <c r="D265">
        <v>2016</v>
      </c>
      <c r="E265">
        <v>778240</v>
      </c>
      <c r="F265">
        <v>0</v>
      </c>
      <c r="G265">
        <v>778240</v>
      </c>
      <c r="H265" s="5">
        <f>Table1[[#This Row],[totalvisitors]]/1000000</f>
        <v>0.77824000000000004</v>
      </c>
    </row>
    <row r="266" spans="1:8" x14ac:dyDescent="0.2">
      <c r="A266" t="s">
        <v>41</v>
      </c>
      <c r="B266" s="1">
        <v>42370</v>
      </c>
      <c r="C266" t="s">
        <v>8</v>
      </c>
      <c r="D266">
        <v>2016</v>
      </c>
      <c r="E266">
        <v>0</v>
      </c>
      <c r="F266">
        <v>0</v>
      </c>
      <c r="G266">
        <v>0</v>
      </c>
      <c r="H266" s="5">
        <f>Table1[[#This Row],[totalvisitors]]/1000000</f>
        <v>0</v>
      </c>
    </row>
    <row r="267" spans="1:8" x14ac:dyDescent="0.2">
      <c r="A267" t="s">
        <v>41</v>
      </c>
      <c r="B267" s="1">
        <v>42401</v>
      </c>
      <c r="C267" t="s">
        <v>9</v>
      </c>
      <c r="D267">
        <v>2016</v>
      </c>
      <c r="E267">
        <v>0</v>
      </c>
      <c r="F267">
        <v>0</v>
      </c>
      <c r="G267">
        <v>0</v>
      </c>
      <c r="H267" s="5">
        <f>Table1[[#This Row],[totalvisitors]]/1000000</f>
        <v>0</v>
      </c>
    </row>
    <row r="268" spans="1:8" x14ac:dyDescent="0.2">
      <c r="A268" t="s">
        <v>41</v>
      </c>
      <c r="B268" s="1">
        <v>42430</v>
      </c>
      <c r="C268" t="s">
        <v>10</v>
      </c>
      <c r="D268">
        <v>2016</v>
      </c>
      <c r="E268">
        <v>0</v>
      </c>
      <c r="F268">
        <v>0</v>
      </c>
      <c r="G268">
        <v>0</v>
      </c>
      <c r="H268" s="5">
        <f>Table1[[#This Row],[totalvisitors]]/1000000</f>
        <v>0</v>
      </c>
    </row>
    <row r="269" spans="1:8" x14ac:dyDescent="0.2">
      <c r="A269" t="s">
        <v>41</v>
      </c>
      <c r="B269" s="1">
        <v>42461</v>
      </c>
      <c r="C269" t="s">
        <v>11</v>
      </c>
      <c r="D269">
        <v>2016</v>
      </c>
      <c r="E269">
        <v>0</v>
      </c>
      <c r="F269">
        <v>0</v>
      </c>
      <c r="G269">
        <v>0</v>
      </c>
      <c r="H269" s="5">
        <f>Table1[[#This Row],[totalvisitors]]/1000000</f>
        <v>0</v>
      </c>
    </row>
    <row r="270" spans="1:8" x14ac:dyDescent="0.2">
      <c r="A270" t="s">
        <v>41</v>
      </c>
      <c r="B270" s="1">
        <v>42491</v>
      </c>
      <c r="C270" t="s">
        <v>12</v>
      </c>
      <c r="D270">
        <v>2016</v>
      </c>
      <c r="E270">
        <v>0</v>
      </c>
      <c r="F270">
        <v>0</v>
      </c>
      <c r="G270">
        <v>0</v>
      </c>
      <c r="H270" s="5">
        <f>Table1[[#This Row],[totalvisitors]]/1000000</f>
        <v>0</v>
      </c>
    </row>
    <row r="271" spans="1:8" x14ac:dyDescent="0.2">
      <c r="A271" t="s">
        <v>41</v>
      </c>
      <c r="B271" s="1">
        <v>42522</v>
      </c>
      <c r="C271" t="s">
        <v>13</v>
      </c>
      <c r="D271">
        <v>2016</v>
      </c>
      <c r="E271">
        <v>0</v>
      </c>
      <c r="F271">
        <v>0</v>
      </c>
      <c r="G271">
        <v>0</v>
      </c>
      <c r="H271" s="5">
        <f>Table1[[#This Row],[totalvisitors]]/1000000</f>
        <v>0</v>
      </c>
    </row>
    <row r="272" spans="1:8" x14ac:dyDescent="0.2">
      <c r="A272" t="s">
        <v>41</v>
      </c>
      <c r="B272" s="1">
        <v>42552</v>
      </c>
      <c r="C272" t="s">
        <v>14</v>
      </c>
      <c r="D272">
        <v>2016</v>
      </c>
      <c r="E272">
        <v>0</v>
      </c>
      <c r="F272">
        <v>0</v>
      </c>
      <c r="G272">
        <v>0</v>
      </c>
      <c r="H272" s="5">
        <f>Table1[[#This Row],[totalvisitors]]/1000000</f>
        <v>0</v>
      </c>
    </row>
    <row r="273" spans="1:8" x14ac:dyDescent="0.2">
      <c r="A273" t="s">
        <v>41</v>
      </c>
      <c r="B273" s="1">
        <v>42583</v>
      </c>
      <c r="C273" t="s">
        <v>15</v>
      </c>
      <c r="D273">
        <v>2016</v>
      </c>
      <c r="E273">
        <v>0</v>
      </c>
      <c r="F273">
        <v>0</v>
      </c>
      <c r="G273">
        <v>0</v>
      </c>
      <c r="H273" s="5">
        <f>Table1[[#This Row],[totalvisitors]]/1000000</f>
        <v>0</v>
      </c>
    </row>
    <row r="274" spans="1:8" x14ac:dyDescent="0.2">
      <c r="A274" t="s">
        <v>41</v>
      </c>
      <c r="B274" s="1">
        <v>42614</v>
      </c>
      <c r="C274" t="s">
        <v>16</v>
      </c>
      <c r="D274">
        <v>2016</v>
      </c>
      <c r="E274">
        <v>0</v>
      </c>
      <c r="F274">
        <v>0</v>
      </c>
      <c r="G274">
        <v>0</v>
      </c>
      <c r="H274" s="5">
        <f>Table1[[#This Row],[totalvisitors]]/1000000</f>
        <v>0</v>
      </c>
    </row>
    <row r="275" spans="1:8" x14ac:dyDescent="0.2">
      <c r="A275" t="s">
        <v>41</v>
      </c>
      <c r="B275" s="1">
        <v>42644</v>
      </c>
      <c r="C275" t="s">
        <v>17</v>
      </c>
      <c r="D275">
        <v>2016</v>
      </c>
      <c r="E275">
        <v>0</v>
      </c>
      <c r="F275">
        <v>0</v>
      </c>
      <c r="G275">
        <v>0</v>
      </c>
      <c r="H275" s="5">
        <f>Table1[[#This Row],[totalvisitors]]/1000000</f>
        <v>0</v>
      </c>
    </row>
    <row r="276" spans="1:8" x14ac:dyDescent="0.2">
      <c r="A276" t="s">
        <v>41</v>
      </c>
      <c r="B276" s="1">
        <v>42675</v>
      </c>
      <c r="C276" t="s">
        <v>18</v>
      </c>
      <c r="D276">
        <v>2016</v>
      </c>
      <c r="E276">
        <v>0</v>
      </c>
      <c r="F276">
        <v>0</v>
      </c>
      <c r="G276">
        <v>0</v>
      </c>
      <c r="H276" s="5">
        <f>Table1[[#This Row],[totalvisitors]]/1000000</f>
        <v>0</v>
      </c>
    </row>
    <row r="277" spans="1:8" x14ac:dyDescent="0.2">
      <c r="A277" t="s">
        <v>41</v>
      </c>
      <c r="B277" s="1">
        <v>42705</v>
      </c>
      <c r="C277" t="s">
        <v>19</v>
      </c>
      <c r="D277">
        <v>2016</v>
      </c>
      <c r="E277">
        <v>0</v>
      </c>
      <c r="F277">
        <v>0</v>
      </c>
      <c r="G277">
        <v>0</v>
      </c>
      <c r="H277" s="5">
        <f>Table1[[#This Row],[totalvisitors]]/1000000</f>
        <v>0</v>
      </c>
    </row>
    <row r="278" spans="1:8" x14ac:dyDescent="0.2">
      <c r="A278" t="s">
        <v>42</v>
      </c>
      <c r="B278" s="1">
        <v>42370</v>
      </c>
      <c r="C278" t="s">
        <v>8</v>
      </c>
      <c r="D278">
        <v>2016</v>
      </c>
      <c r="E278">
        <v>0</v>
      </c>
      <c r="F278">
        <v>0</v>
      </c>
      <c r="G278">
        <v>0</v>
      </c>
      <c r="H278" s="5">
        <f>Table1[[#This Row],[totalvisitors]]/1000000</f>
        <v>0</v>
      </c>
    </row>
    <row r="279" spans="1:8" x14ac:dyDescent="0.2">
      <c r="A279" t="s">
        <v>42</v>
      </c>
      <c r="B279" s="1">
        <v>42401</v>
      </c>
      <c r="C279" t="s">
        <v>9</v>
      </c>
      <c r="D279">
        <v>2016</v>
      </c>
      <c r="E279">
        <v>0</v>
      </c>
      <c r="F279">
        <v>0</v>
      </c>
      <c r="G279">
        <v>0</v>
      </c>
      <c r="H279" s="5">
        <f>Table1[[#This Row],[totalvisitors]]/1000000</f>
        <v>0</v>
      </c>
    </row>
    <row r="280" spans="1:8" x14ac:dyDescent="0.2">
      <c r="A280" t="s">
        <v>42</v>
      </c>
      <c r="B280" s="1">
        <v>42430</v>
      </c>
      <c r="C280" t="s">
        <v>10</v>
      </c>
      <c r="D280">
        <v>2016</v>
      </c>
      <c r="E280">
        <v>0</v>
      </c>
      <c r="F280">
        <v>0</v>
      </c>
      <c r="G280">
        <v>0</v>
      </c>
      <c r="H280" s="5">
        <f>Table1[[#This Row],[totalvisitors]]/1000000</f>
        <v>0</v>
      </c>
    </row>
    <row r="281" spans="1:8" x14ac:dyDescent="0.2">
      <c r="A281" t="s">
        <v>42</v>
      </c>
      <c r="B281" s="1">
        <v>42461</v>
      </c>
      <c r="C281" t="s">
        <v>11</v>
      </c>
      <c r="D281">
        <v>2016</v>
      </c>
      <c r="E281">
        <v>0</v>
      </c>
      <c r="F281">
        <v>0</v>
      </c>
      <c r="G281">
        <v>0</v>
      </c>
      <c r="H281" s="5">
        <f>Table1[[#This Row],[totalvisitors]]/1000000</f>
        <v>0</v>
      </c>
    </row>
    <row r="282" spans="1:8" x14ac:dyDescent="0.2">
      <c r="A282" t="s">
        <v>42</v>
      </c>
      <c r="B282" s="1">
        <v>42491</v>
      </c>
      <c r="C282" t="s">
        <v>12</v>
      </c>
      <c r="D282">
        <v>2016</v>
      </c>
      <c r="E282">
        <v>0</v>
      </c>
      <c r="F282">
        <v>0</v>
      </c>
      <c r="G282">
        <v>0</v>
      </c>
      <c r="H282" s="5">
        <f>Table1[[#This Row],[totalvisitors]]/1000000</f>
        <v>0</v>
      </c>
    </row>
    <row r="283" spans="1:8" x14ac:dyDescent="0.2">
      <c r="A283" t="s">
        <v>42</v>
      </c>
      <c r="B283" s="1">
        <v>42522</v>
      </c>
      <c r="C283" t="s">
        <v>13</v>
      </c>
      <c r="D283">
        <v>2016</v>
      </c>
      <c r="E283">
        <v>0</v>
      </c>
      <c r="F283">
        <v>0</v>
      </c>
      <c r="G283">
        <v>0</v>
      </c>
      <c r="H283" s="5">
        <f>Table1[[#This Row],[totalvisitors]]/1000000</f>
        <v>0</v>
      </c>
    </row>
    <row r="284" spans="1:8" x14ac:dyDescent="0.2">
      <c r="A284" t="s">
        <v>42</v>
      </c>
      <c r="B284" s="1">
        <v>42552</v>
      </c>
      <c r="C284" t="s">
        <v>14</v>
      </c>
      <c r="D284">
        <v>2016</v>
      </c>
      <c r="E284">
        <v>0</v>
      </c>
      <c r="F284">
        <v>0</v>
      </c>
      <c r="G284">
        <v>0</v>
      </c>
      <c r="H284" s="5">
        <f>Table1[[#This Row],[totalvisitors]]/1000000</f>
        <v>0</v>
      </c>
    </row>
    <row r="285" spans="1:8" x14ac:dyDescent="0.2">
      <c r="A285" t="s">
        <v>42</v>
      </c>
      <c r="B285" s="1">
        <v>42583</v>
      </c>
      <c r="C285" t="s">
        <v>15</v>
      </c>
      <c r="D285">
        <v>2016</v>
      </c>
      <c r="E285">
        <v>0</v>
      </c>
      <c r="F285">
        <v>0</v>
      </c>
      <c r="G285">
        <v>0</v>
      </c>
      <c r="H285" s="5">
        <f>Table1[[#This Row],[totalvisitors]]/1000000</f>
        <v>0</v>
      </c>
    </row>
    <row r="286" spans="1:8" x14ac:dyDescent="0.2">
      <c r="A286" t="s">
        <v>42</v>
      </c>
      <c r="B286" s="1">
        <v>42614</v>
      </c>
      <c r="C286" t="s">
        <v>16</v>
      </c>
      <c r="D286">
        <v>2016</v>
      </c>
      <c r="E286">
        <v>0</v>
      </c>
      <c r="F286">
        <v>0</v>
      </c>
      <c r="G286">
        <v>0</v>
      </c>
      <c r="H286" s="5">
        <f>Table1[[#This Row],[totalvisitors]]/1000000</f>
        <v>0</v>
      </c>
    </row>
    <row r="287" spans="1:8" hidden="1" x14ac:dyDescent="0.2">
      <c r="A287" t="s">
        <v>42</v>
      </c>
      <c r="B287" s="1">
        <v>42644</v>
      </c>
      <c r="C287" t="s">
        <v>17</v>
      </c>
      <c r="D287">
        <v>2016</v>
      </c>
      <c r="E287">
        <v>274000</v>
      </c>
      <c r="F287">
        <v>0</v>
      </c>
      <c r="G287">
        <v>274000</v>
      </c>
      <c r="H287" s="5">
        <f>Table1[[#This Row],[totalvisitors]]/1000000</f>
        <v>0.27400000000000002</v>
      </c>
    </row>
    <row r="288" spans="1:8" hidden="1" x14ac:dyDescent="0.2">
      <c r="A288" t="s">
        <v>42</v>
      </c>
      <c r="B288" s="1">
        <v>42675</v>
      </c>
      <c r="C288" t="s">
        <v>18</v>
      </c>
      <c r="D288">
        <v>2016</v>
      </c>
      <c r="E288">
        <v>349000</v>
      </c>
      <c r="F288">
        <v>0</v>
      </c>
      <c r="G288">
        <v>349000</v>
      </c>
      <c r="H288" s="5">
        <f>Table1[[#This Row],[totalvisitors]]/1000000</f>
        <v>0.34899999999999998</v>
      </c>
    </row>
    <row r="289" spans="1:8" hidden="1" x14ac:dyDescent="0.2">
      <c r="A289" t="s">
        <v>42</v>
      </c>
      <c r="B289" s="1">
        <v>42705</v>
      </c>
      <c r="C289" t="s">
        <v>19</v>
      </c>
      <c r="D289">
        <v>2016</v>
      </c>
      <c r="E289">
        <v>155000</v>
      </c>
      <c r="F289">
        <v>0</v>
      </c>
      <c r="G289">
        <v>155000</v>
      </c>
      <c r="H289" s="5">
        <f>Table1[[#This Row],[totalvisitors]]/1000000</f>
        <v>0.155</v>
      </c>
    </row>
    <row r="290" spans="1:8" x14ac:dyDescent="0.2">
      <c r="A290" t="s">
        <v>43</v>
      </c>
      <c r="B290" s="1">
        <v>42370</v>
      </c>
      <c r="C290" t="s">
        <v>8</v>
      </c>
      <c r="D290">
        <v>2016</v>
      </c>
      <c r="E290">
        <v>0</v>
      </c>
      <c r="F290">
        <v>0</v>
      </c>
      <c r="G290">
        <v>0</v>
      </c>
      <c r="H290" s="5">
        <f>Table1[[#This Row],[totalvisitors]]/1000000</f>
        <v>0</v>
      </c>
    </row>
    <row r="291" spans="1:8" x14ac:dyDescent="0.2">
      <c r="A291" t="s">
        <v>43</v>
      </c>
      <c r="B291" s="1">
        <v>42401</v>
      </c>
      <c r="C291" t="s">
        <v>9</v>
      </c>
      <c r="D291">
        <v>2016</v>
      </c>
      <c r="E291">
        <v>0</v>
      </c>
      <c r="F291">
        <v>0</v>
      </c>
      <c r="G291">
        <v>0</v>
      </c>
      <c r="H291" s="5">
        <f>Table1[[#This Row],[totalvisitors]]/1000000</f>
        <v>0</v>
      </c>
    </row>
    <row r="292" spans="1:8" x14ac:dyDescent="0.2">
      <c r="A292" t="s">
        <v>43</v>
      </c>
      <c r="B292" s="1">
        <v>42430</v>
      </c>
      <c r="C292" t="s">
        <v>10</v>
      </c>
      <c r="D292">
        <v>2016</v>
      </c>
      <c r="E292">
        <v>0</v>
      </c>
      <c r="F292">
        <v>0</v>
      </c>
      <c r="G292">
        <v>0</v>
      </c>
      <c r="H292" s="5">
        <f>Table1[[#This Row],[totalvisitors]]/1000000</f>
        <v>0</v>
      </c>
    </row>
    <row r="293" spans="1:8" x14ac:dyDescent="0.2">
      <c r="A293" t="s">
        <v>43</v>
      </c>
      <c r="B293" s="1">
        <v>42461</v>
      </c>
      <c r="C293" t="s">
        <v>11</v>
      </c>
      <c r="D293">
        <v>2016</v>
      </c>
      <c r="E293">
        <v>0</v>
      </c>
      <c r="F293">
        <v>0</v>
      </c>
      <c r="G293">
        <v>0</v>
      </c>
      <c r="H293" s="5">
        <f>Table1[[#This Row],[totalvisitors]]/1000000</f>
        <v>0</v>
      </c>
    </row>
    <row r="294" spans="1:8" x14ac:dyDescent="0.2">
      <c r="A294" t="s">
        <v>43</v>
      </c>
      <c r="B294" s="1">
        <v>42491</v>
      </c>
      <c r="C294" t="s">
        <v>12</v>
      </c>
      <c r="D294">
        <v>2016</v>
      </c>
      <c r="E294">
        <v>0</v>
      </c>
      <c r="F294">
        <v>0</v>
      </c>
      <c r="G294">
        <v>0</v>
      </c>
      <c r="H294" s="5">
        <f>Table1[[#This Row],[totalvisitors]]/1000000</f>
        <v>0</v>
      </c>
    </row>
    <row r="295" spans="1:8" x14ac:dyDescent="0.2">
      <c r="A295" t="s">
        <v>43</v>
      </c>
      <c r="B295" s="1">
        <v>42522</v>
      </c>
      <c r="C295" t="s">
        <v>13</v>
      </c>
      <c r="D295">
        <v>2016</v>
      </c>
      <c r="E295">
        <v>0</v>
      </c>
      <c r="F295">
        <v>0</v>
      </c>
      <c r="G295">
        <v>0</v>
      </c>
      <c r="H295" s="5">
        <f>Table1[[#This Row],[totalvisitors]]/1000000</f>
        <v>0</v>
      </c>
    </row>
    <row r="296" spans="1:8" x14ac:dyDescent="0.2">
      <c r="A296" t="s">
        <v>43</v>
      </c>
      <c r="B296" s="1">
        <v>42552</v>
      </c>
      <c r="C296" t="s">
        <v>14</v>
      </c>
      <c r="D296">
        <v>2016</v>
      </c>
      <c r="E296">
        <v>0</v>
      </c>
      <c r="F296">
        <v>0</v>
      </c>
      <c r="G296">
        <v>0</v>
      </c>
      <c r="H296" s="5">
        <f>Table1[[#This Row],[totalvisitors]]/1000000</f>
        <v>0</v>
      </c>
    </row>
    <row r="297" spans="1:8" x14ac:dyDescent="0.2">
      <c r="A297" t="s">
        <v>43</v>
      </c>
      <c r="B297" s="1">
        <v>42583</v>
      </c>
      <c r="C297" t="s">
        <v>15</v>
      </c>
      <c r="D297">
        <v>2016</v>
      </c>
      <c r="E297">
        <v>0</v>
      </c>
      <c r="F297">
        <v>0</v>
      </c>
      <c r="G297">
        <v>0</v>
      </c>
      <c r="H297" s="5">
        <f>Table1[[#This Row],[totalvisitors]]/1000000</f>
        <v>0</v>
      </c>
    </row>
    <row r="298" spans="1:8" x14ac:dyDescent="0.2">
      <c r="A298" t="s">
        <v>43</v>
      </c>
      <c r="B298" s="1">
        <v>42614</v>
      </c>
      <c r="C298" t="s">
        <v>16</v>
      </c>
      <c r="D298">
        <v>2016</v>
      </c>
      <c r="E298">
        <v>0</v>
      </c>
      <c r="F298">
        <v>0</v>
      </c>
      <c r="G298">
        <v>0</v>
      </c>
      <c r="H298" s="5">
        <f>Table1[[#This Row],[totalvisitors]]/1000000</f>
        <v>0</v>
      </c>
    </row>
    <row r="299" spans="1:8" hidden="1" x14ac:dyDescent="0.2">
      <c r="A299" t="s">
        <v>43</v>
      </c>
      <c r="B299" s="1">
        <v>42644</v>
      </c>
      <c r="C299" t="s">
        <v>17</v>
      </c>
      <c r="D299">
        <v>2016</v>
      </c>
      <c r="E299">
        <v>123500</v>
      </c>
      <c r="F299">
        <v>0</v>
      </c>
      <c r="G299">
        <v>123500</v>
      </c>
      <c r="H299" s="5">
        <f>Table1[[#This Row],[totalvisitors]]/1000000</f>
        <v>0.1235</v>
      </c>
    </row>
    <row r="300" spans="1:8" hidden="1" x14ac:dyDescent="0.2">
      <c r="A300" t="s">
        <v>43</v>
      </c>
      <c r="B300" s="1">
        <v>42675</v>
      </c>
      <c r="C300" t="s">
        <v>18</v>
      </c>
      <c r="D300">
        <v>2016</v>
      </c>
      <c r="E300">
        <v>154400</v>
      </c>
      <c r="F300">
        <v>0</v>
      </c>
      <c r="G300">
        <v>154400</v>
      </c>
      <c r="H300" s="5">
        <f>Table1[[#This Row],[totalvisitors]]/1000000</f>
        <v>0.15440000000000001</v>
      </c>
    </row>
    <row r="301" spans="1:8" hidden="1" x14ac:dyDescent="0.2">
      <c r="A301" t="s">
        <v>43</v>
      </c>
      <c r="B301" s="1">
        <v>42705</v>
      </c>
      <c r="C301" t="s">
        <v>19</v>
      </c>
      <c r="D301">
        <v>2016</v>
      </c>
      <c r="E301">
        <v>80500</v>
      </c>
      <c r="F301">
        <v>0</v>
      </c>
      <c r="G301">
        <v>80500</v>
      </c>
      <c r="H301" s="5">
        <f>Table1[[#This Row],[totalvisitors]]/1000000</f>
        <v>8.0500000000000002E-2</v>
      </c>
    </row>
    <row r="302" spans="1:8" x14ac:dyDescent="0.2">
      <c r="A302" t="s">
        <v>44</v>
      </c>
      <c r="B302" s="1">
        <v>42370</v>
      </c>
      <c r="C302" t="s">
        <v>8</v>
      </c>
      <c r="D302">
        <v>2016</v>
      </c>
      <c r="E302">
        <v>0</v>
      </c>
      <c r="F302">
        <v>0</v>
      </c>
      <c r="G302">
        <v>0</v>
      </c>
      <c r="H302" s="5">
        <f>Table1[[#This Row],[totalvisitors]]/1000000</f>
        <v>0</v>
      </c>
    </row>
    <row r="303" spans="1:8" x14ac:dyDescent="0.2">
      <c r="A303" t="s">
        <v>44</v>
      </c>
      <c r="B303" s="1">
        <v>42401</v>
      </c>
      <c r="C303" t="s">
        <v>9</v>
      </c>
      <c r="D303">
        <v>2016</v>
      </c>
      <c r="E303">
        <v>0</v>
      </c>
      <c r="F303">
        <v>0</v>
      </c>
      <c r="G303">
        <v>0</v>
      </c>
      <c r="H303" s="5">
        <f>Table1[[#This Row],[totalvisitors]]/1000000</f>
        <v>0</v>
      </c>
    </row>
    <row r="304" spans="1:8" x14ac:dyDescent="0.2">
      <c r="A304" t="s">
        <v>44</v>
      </c>
      <c r="B304" s="1">
        <v>42430</v>
      </c>
      <c r="C304" t="s">
        <v>10</v>
      </c>
      <c r="D304">
        <v>2016</v>
      </c>
      <c r="E304">
        <v>0</v>
      </c>
      <c r="F304">
        <v>0</v>
      </c>
      <c r="G304">
        <v>0</v>
      </c>
      <c r="H304" s="5">
        <f>Table1[[#This Row],[totalvisitors]]/1000000</f>
        <v>0</v>
      </c>
    </row>
    <row r="305" spans="1:8" x14ac:dyDescent="0.2">
      <c r="A305" t="s">
        <v>44</v>
      </c>
      <c r="B305" s="1">
        <v>42461</v>
      </c>
      <c r="C305" t="s">
        <v>11</v>
      </c>
      <c r="D305">
        <v>2016</v>
      </c>
      <c r="E305">
        <v>0</v>
      </c>
      <c r="F305">
        <v>0</v>
      </c>
      <c r="G305">
        <v>0</v>
      </c>
      <c r="H305" s="5">
        <f>Table1[[#This Row],[totalvisitors]]/1000000</f>
        <v>0</v>
      </c>
    </row>
    <row r="306" spans="1:8" x14ac:dyDescent="0.2">
      <c r="A306" t="s">
        <v>44</v>
      </c>
      <c r="B306" s="1">
        <v>42491</v>
      </c>
      <c r="C306" t="s">
        <v>12</v>
      </c>
      <c r="D306">
        <v>2016</v>
      </c>
      <c r="E306">
        <v>0</v>
      </c>
      <c r="F306">
        <v>0</v>
      </c>
      <c r="G306">
        <v>0</v>
      </c>
      <c r="H306" s="5">
        <f>Table1[[#This Row],[totalvisitors]]/1000000</f>
        <v>0</v>
      </c>
    </row>
    <row r="307" spans="1:8" x14ac:dyDescent="0.2">
      <c r="A307" t="s">
        <v>44</v>
      </c>
      <c r="B307" s="1">
        <v>42522</v>
      </c>
      <c r="C307" t="s">
        <v>13</v>
      </c>
      <c r="D307">
        <v>2016</v>
      </c>
      <c r="E307">
        <v>0</v>
      </c>
      <c r="F307">
        <v>0</v>
      </c>
      <c r="G307">
        <v>0</v>
      </c>
      <c r="H307" s="5">
        <f>Table1[[#This Row],[totalvisitors]]/1000000</f>
        <v>0</v>
      </c>
    </row>
    <row r="308" spans="1:8" x14ac:dyDescent="0.2">
      <c r="A308" t="s">
        <v>44</v>
      </c>
      <c r="B308" s="1">
        <v>42552</v>
      </c>
      <c r="C308" t="s">
        <v>14</v>
      </c>
      <c r="D308">
        <v>2016</v>
      </c>
      <c r="E308">
        <v>0</v>
      </c>
      <c r="F308">
        <v>0</v>
      </c>
      <c r="G308">
        <v>0</v>
      </c>
      <c r="H308" s="5">
        <f>Table1[[#This Row],[totalvisitors]]/1000000</f>
        <v>0</v>
      </c>
    </row>
    <row r="309" spans="1:8" x14ac:dyDescent="0.2">
      <c r="A309" t="s">
        <v>44</v>
      </c>
      <c r="B309" s="1">
        <v>42583</v>
      </c>
      <c r="C309" t="s">
        <v>15</v>
      </c>
      <c r="D309">
        <v>2016</v>
      </c>
      <c r="E309">
        <v>0</v>
      </c>
      <c r="F309">
        <v>0</v>
      </c>
      <c r="G309">
        <v>0</v>
      </c>
      <c r="H309" s="5">
        <f>Table1[[#This Row],[totalvisitors]]/1000000</f>
        <v>0</v>
      </c>
    </row>
    <row r="310" spans="1:8" x14ac:dyDescent="0.2">
      <c r="A310" t="s">
        <v>44</v>
      </c>
      <c r="B310" s="1">
        <v>42614</v>
      </c>
      <c r="C310" t="s">
        <v>16</v>
      </c>
      <c r="D310">
        <v>2016</v>
      </c>
      <c r="E310">
        <v>0</v>
      </c>
      <c r="F310">
        <v>0</v>
      </c>
      <c r="G310">
        <v>0</v>
      </c>
      <c r="H310" s="5">
        <f>Table1[[#This Row],[totalvisitors]]/1000000</f>
        <v>0</v>
      </c>
    </row>
    <row r="311" spans="1:8" x14ac:dyDescent="0.2">
      <c r="A311" t="s">
        <v>44</v>
      </c>
      <c r="B311" s="1">
        <v>42644</v>
      </c>
      <c r="C311" t="s">
        <v>17</v>
      </c>
      <c r="D311">
        <v>2016</v>
      </c>
      <c r="E311">
        <v>0</v>
      </c>
      <c r="F311">
        <v>0</v>
      </c>
      <c r="G311">
        <v>0</v>
      </c>
      <c r="H311" s="5">
        <f>Table1[[#This Row],[totalvisitors]]/1000000</f>
        <v>0</v>
      </c>
    </row>
    <row r="312" spans="1:8" x14ac:dyDescent="0.2">
      <c r="A312" t="s">
        <v>44</v>
      </c>
      <c r="B312" s="1">
        <v>42675</v>
      </c>
      <c r="C312" t="s">
        <v>18</v>
      </c>
      <c r="D312">
        <v>2016</v>
      </c>
      <c r="E312">
        <v>0</v>
      </c>
      <c r="F312">
        <v>0</v>
      </c>
      <c r="G312">
        <v>0</v>
      </c>
      <c r="H312" s="5">
        <f>Table1[[#This Row],[totalvisitors]]/1000000</f>
        <v>0</v>
      </c>
    </row>
    <row r="313" spans="1:8" x14ac:dyDescent="0.2">
      <c r="A313" t="s">
        <v>44</v>
      </c>
      <c r="B313" s="1">
        <v>42705</v>
      </c>
      <c r="C313" t="s">
        <v>19</v>
      </c>
      <c r="D313">
        <v>2016</v>
      </c>
      <c r="E313">
        <v>0</v>
      </c>
      <c r="F313">
        <v>0</v>
      </c>
      <c r="G313">
        <v>0</v>
      </c>
      <c r="H313" s="5">
        <f>Table1[[#This Row],[totalvisitors]]/1000000</f>
        <v>0</v>
      </c>
    </row>
    <row r="314" spans="1:8" x14ac:dyDescent="0.2">
      <c r="A314" t="s">
        <v>45</v>
      </c>
      <c r="B314" s="1">
        <v>42370</v>
      </c>
      <c r="C314" t="s">
        <v>8</v>
      </c>
      <c r="D314">
        <v>2016</v>
      </c>
      <c r="E314">
        <v>0</v>
      </c>
      <c r="F314">
        <v>0</v>
      </c>
      <c r="G314">
        <v>0</v>
      </c>
      <c r="H314" s="5">
        <f>Table1[[#This Row],[totalvisitors]]/1000000</f>
        <v>0</v>
      </c>
    </row>
    <row r="315" spans="1:8" x14ac:dyDescent="0.2">
      <c r="A315" t="s">
        <v>45</v>
      </c>
      <c r="B315" s="1">
        <v>42401</v>
      </c>
      <c r="C315" t="s">
        <v>9</v>
      </c>
      <c r="D315">
        <v>2016</v>
      </c>
      <c r="E315">
        <v>0</v>
      </c>
      <c r="F315">
        <v>0</v>
      </c>
      <c r="G315">
        <v>0</v>
      </c>
      <c r="H315" s="5">
        <f>Table1[[#This Row],[totalvisitors]]/1000000</f>
        <v>0</v>
      </c>
    </row>
    <row r="316" spans="1:8" x14ac:dyDescent="0.2">
      <c r="A316" t="s">
        <v>45</v>
      </c>
      <c r="B316" s="1">
        <v>42430</v>
      </c>
      <c r="C316" t="s">
        <v>10</v>
      </c>
      <c r="D316">
        <v>2016</v>
      </c>
      <c r="E316">
        <v>0</v>
      </c>
      <c r="F316">
        <v>0</v>
      </c>
      <c r="G316">
        <v>0</v>
      </c>
      <c r="H316" s="5">
        <f>Table1[[#This Row],[totalvisitors]]/1000000</f>
        <v>0</v>
      </c>
    </row>
    <row r="317" spans="1:8" x14ac:dyDescent="0.2">
      <c r="A317" t="s">
        <v>45</v>
      </c>
      <c r="B317" s="1">
        <v>42461</v>
      </c>
      <c r="C317" t="s">
        <v>11</v>
      </c>
      <c r="D317">
        <v>2016</v>
      </c>
      <c r="E317">
        <v>0</v>
      </c>
      <c r="F317">
        <v>0</v>
      </c>
      <c r="G317">
        <v>0</v>
      </c>
      <c r="H317" s="5">
        <f>Table1[[#This Row],[totalvisitors]]/1000000</f>
        <v>0</v>
      </c>
    </row>
    <row r="318" spans="1:8" x14ac:dyDescent="0.2">
      <c r="A318" t="s">
        <v>45</v>
      </c>
      <c r="B318" s="1">
        <v>42491</v>
      </c>
      <c r="C318" t="s">
        <v>12</v>
      </c>
      <c r="D318">
        <v>2016</v>
      </c>
      <c r="E318">
        <v>0</v>
      </c>
      <c r="F318">
        <v>0</v>
      </c>
      <c r="G318">
        <v>0</v>
      </c>
      <c r="H318" s="5">
        <f>Table1[[#This Row],[totalvisitors]]/1000000</f>
        <v>0</v>
      </c>
    </row>
    <row r="319" spans="1:8" x14ac:dyDescent="0.2">
      <c r="A319" t="s">
        <v>45</v>
      </c>
      <c r="B319" s="1">
        <v>42522</v>
      </c>
      <c r="C319" t="s">
        <v>13</v>
      </c>
      <c r="D319">
        <v>2016</v>
      </c>
      <c r="E319">
        <v>0</v>
      </c>
      <c r="F319">
        <v>0</v>
      </c>
      <c r="G319">
        <v>0</v>
      </c>
      <c r="H319" s="5">
        <f>Table1[[#This Row],[totalvisitors]]/1000000</f>
        <v>0</v>
      </c>
    </row>
    <row r="320" spans="1:8" x14ac:dyDescent="0.2">
      <c r="A320" t="s">
        <v>45</v>
      </c>
      <c r="B320" s="1">
        <v>42552</v>
      </c>
      <c r="C320" t="s">
        <v>14</v>
      </c>
      <c r="D320">
        <v>2016</v>
      </c>
      <c r="E320">
        <v>0</v>
      </c>
      <c r="F320">
        <v>0</v>
      </c>
      <c r="G320">
        <v>0</v>
      </c>
      <c r="H320" s="5">
        <f>Table1[[#This Row],[totalvisitors]]/1000000</f>
        <v>0</v>
      </c>
    </row>
    <row r="321" spans="1:8" x14ac:dyDescent="0.2">
      <c r="A321" t="s">
        <v>45</v>
      </c>
      <c r="B321" s="1">
        <v>42583</v>
      </c>
      <c r="C321" t="s">
        <v>15</v>
      </c>
      <c r="D321">
        <v>2016</v>
      </c>
      <c r="E321">
        <v>0</v>
      </c>
      <c r="F321">
        <v>0</v>
      </c>
      <c r="G321">
        <v>0</v>
      </c>
      <c r="H321" s="5">
        <f>Table1[[#This Row],[totalvisitors]]/1000000</f>
        <v>0</v>
      </c>
    </row>
    <row r="322" spans="1:8" x14ac:dyDescent="0.2">
      <c r="A322" t="s">
        <v>45</v>
      </c>
      <c r="B322" s="1">
        <v>42614</v>
      </c>
      <c r="C322" t="s">
        <v>16</v>
      </c>
      <c r="D322">
        <v>2016</v>
      </c>
      <c r="E322">
        <v>0</v>
      </c>
      <c r="F322">
        <v>0</v>
      </c>
      <c r="G322">
        <v>0</v>
      </c>
      <c r="H322" s="5">
        <f>Table1[[#This Row],[totalvisitors]]/1000000</f>
        <v>0</v>
      </c>
    </row>
    <row r="323" spans="1:8" x14ac:dyDescent="0.2">
      <c r="A323" t="s">
        <v>45</v>
      </c>
      <c r="B323" s="1">
        <v>42644</v>
      </c>
      <c r="C323" t="s">
        <v>17</v>
      </c>
      <c r="D323">
        <v>2016</v>
      </c>
      <c r="E323">
        <v>0</v>
      </c>
      <c r="F323">
        <v>0</v>
      </c>
      <c r="G323">
        <v>0</v>
      </c>
      <c r="H323" s="5">
        <f>Table1[[#This Row],[totalvisitors]]/1000000</f>
        <v>0</v>
      </c>
    </row>
    <row r="324" spans="1:8" x14ac:dyDescent="0.2">
      <c r="A324" t="s">
        <v>45</v>
      </c>
      <c r="B324" s="1">
        <v>42675</v>
      </c>
      <c r="C324" t="s">
        <v>18</v>
      </c>
      <c r="D324">
        <v>2016</v>
      </c>
      <c r="E324">
        <v>0</v>
      </c>
      <c r="F324">
        <v>0</v>
      </c>
      <c r="G324">
        <v>0</v>
      </c>
      <c r="H324" s="5">
        <f>Table1[[#This Row],[totalvisitors]]/1000000</f>
        <v>0</v>
      </c>
    </row>
    <row r="325" spans="1:8" x14ac:dyDescent="0.2">
      <c r="A325" t="s">
        <v>45</v>
      </c>
      <c r="B325" s="1">
        <v>42705</v>
      </c>
      <c r="C325" t="s">
        <v>19</v>
      </c>
      <c r="D325">
        <v>2016</v>
      </c>
      <c r="E325">
        <v>0</v>
      </c>
      <c r="F325">
        <v>0</v>
      </c>
      <c r="G325">
        <v>0</v>
      </c>
      <c r="H325" s="5">
        <f>Table1[[#This Row],[totalvisitors]]/1000000</f>
        <v>0</v>
      </c>
    </row>
    <row r="326" spans="1:8" x14ac:dyDescent="0.2">
      <c r="A326" t="s">
        <v>46</v>
      </c>
      <c r="B326" s="1">
        <v>42370</v>
      </c>
      <c r="C326" t="s">
        <v>8</v>
      </c>
      <c r="D326">
        <v>2016</v>
      </c>
      <c r="E326">
        <v>0</v>
      </c>
      <c r="F326">
        <v>0</v>
      </c>
      <c r="G326">
        <v>0</v>
      </c>
      <c r="H326" s="5">
        <f>Table1[[#This Row],[totalvisitors]]/1000000</f>
        <v>0</v>
      </c>
    </row>
    <row r="327" spans="1:8" x14ac:dyDescent="0.2">
      <c r="A327" t="s">
        <v>46</v>
      </c>
      <c r="B327" s="1">
        <v>42401</v>
      </c>
      <c r="C327" t="s">
        <v>9</v>
      </c>
      <c r="D327">
        <v>2016</v>
      </c>
      <c r="E327">
        <v>0</v>
      </c>
      <c r="F327">
        <v>0</v>
      </c>
      <c r="G327">
        <v>0</v>
      </c>
      <c r="H327" s="5">
        <f>Table1[[#This Row],[totalvisitors]]/1000000</f>
        <v>0</v>
      </c>
    </row>
    <row r="328" spans="1:8" x14ac:dyDescent="0.2">
      <c r="A328" t="s">
        <v>46</v>
      </c>
      <c r="B328" s="1">
        <v>42430</v>
      </c>
      <c r="C328" t="s">
        <v>10</v>
      </c>
      <c r="D328">
        <v>2016</v>
      </c>
      <c r="E328">
        <v>0</v>
      </c>
      <c r="F328">
        <v>0</v>
      </c>
      <c r="G328">
        <v>0</v>
      </c>
      <c r="H328" s="5">
        <f>Table1[[#This Row],[totalvisitors]]/1000000</f>
        <v>0</v>
      </c>
    </row>
    <row r="329" spans="1:8" x14ac:dyDescent="0.2">
      <c r="A329" t="s">
        <v>46</v>
      </c>
      <c r="B329" s="1">
        <v>42461</v>
      </c>
      <c r="C329" t="s">
        <v>11</v>
      </c>
      <c r="D329">
        <v>2016</v>
      </c>
      <c r="E329">
        <v>0</v>
      </c>
      <c r="F329">
        <v>0</v>
      </c>
      <c r="G329">
        <v>0</v>
      </c>
      <c r="H329" s="5">
        <f>Table1[[#This Row],[totalvisitors]]/1000000</f>
        <v>0</v>
      </c>
    </row>
    <row r="330" spans="1:8" x14ac:dyDescent="0.2">
      <c r="A330" t="s">
        <v>46</v>
      </c>
      <c r="B330" s="1">
        <v>42491</v>
      </c>
      <c r="C330" t="s">
        <v>12</v>
      </c>
      <c r="D330">
        <v>2016</v>
      </c>
      <c r="E330">
        <v>0</v>
      </c>
      <c r="F330">
        <v>0</v>
      </c>
      <c r="G330">
        <v>0</v>
      </c>
      <c r="H330" s="5">
        <f>Table1[[#This Row],[totalvisitors]]/1000000</f>
        <v>0</v>
      </c>
    </row>
    <row r="331" spans="1:8" x14ac:dyDescent="0.2">
      <c r="A331" t="s">
        <v>46</v>
      </c>
      <c r="B331" s="1">
        <v>42522</v>
      </c>
      <c r="C331" t="s">
        <v>13</v>
      </c>
      <c r="D331">
        <v>2016</v>
      </c>
      <c r="E331">
        <v>0</v>
      </c>
      <c r="F331">
        <v>0</v>
      </c>
      <c r="G331">
        <v>0</v>
      </c>
      <c r="H331" s="5">
        <f>Table1[[#This Row],[totalvisitors]]/1000000</f>
        <v>0</v>
      </c>
    </row>
    <row r="332" spans="1:8" x14ac:dyDescent="0.2">
      <c r="A332" t="s">
        <v>46</v>
      </c>
      <c r="B332" s="1">
        <v>42552</v>
      </c>
      <c r="C332" t="s">
        <v>14</v>
      </c>
      <c r="D332">
        <v>2016</v>
      </c>
      <c r="E332">
        <v>0</v>
      </c>
      <c r="F332">
        <v>0</v>
      </c>
      <c r="G332">
        <v>0</v>
      </c>
      <c r="H332" s="5">
        <f>Table1[[#This Row],[totalvisitors]]/1000000</f>
        <v>0</v>
      </c>
    </row>
    <row r="333" spans="1:8" x14ac:dyDescent="0.2">
      <c r="A333" t="s">
        <v>46</v>
      </c>
      <c r="B333" s="1">
        <v>42583</v>
      </c>
      <c r="C333" t="s">
        <v>15</v>
      </c>
      <c r="D333">
        <v>2016</v>
      </c>
      <c r="E333">
        <v>0</v>
      </c>
      <c r="F333">
        <v>0</v>
      </c>
      <c r="G333">
        <v>0</v>
      </c>
      <c r="H333" s="5">
        <f>Table1[[#This Row],[totalvisitors]]/1000000</f>
        <v>0</v>
      </c>
    </row>
    <row r="334" spans="1:8" x14ac:dyDescent="0.2">
      <c r="A334" t="s">
        <v>46</v>
      </c>
      <c r="B334" s="1">
        <v>42614</v>
      </c>
      <c r="C334" t="s">
        <v>16</v>
      </c>
      <c r="D334">
        <v>2016</v>
      </c>
      <c r="E334">
        <v>0</v>
      </c>
      <c r="F334">
        <v>0</v>
      </c>
      <c r="G334">
        <v>0</v>
      </c>
      <c r="H334" s="5">
        <f>Table1[[#This Row],[totalvisitors]]/1000000</f>
        <v>0</v>
      </c>
    </row>
    <row r="335" spans="1:8" hidden="1" x14ac:dyDescent="0.2">
      <c r="A335" t="s">
        <v>46</v>
      </c>
      <c r="B335" s="1">
        <v>42644</v>
      </c>
      <c r="C335" t="s">
        <v>17</v>
      </c>
      <c r="D335">
        <v>2016</v>
      </c>
      <c r="E335">
        <v>21234</v>
      </c>
      <c r="F335">
        <v>0</v>
      </c>
      <c r="G335">
        <v>21234</v>
      </c>
      <c r="H335" s="5">
        <f>Table1[[#This Row],[totalvisitors]]/1000000</f>
        <v>2.1233999999999999E-2</v>
      </c>
    </row>
    <row r="336" spans="1:8" hidden="1" x14ac:dyDescent="0.2">
      <c r="A336" t="s">
        <v>46</v>
      </c>
      <c r="B336" s="1">
        <v>42675</v>
      </c>
      <c r="C336" t="s">
        <v>18</v>
      </c>
      <c r="D336">
        <v>2016</v>
      </c>
      <c r="E336">
        <v>18348</v>
      </c>
      <c r="F336">
        <v>0</v>
      </c>
      <c r="G336">
        <v>18348</v>
      </c>
      <c r="H336" s="5">
        <f>Table1[[#This Row],[totalvisitors]]/1000000</f>
        <v>1.8348E-2</v>
      </c>
    </row>
    <row r="337" spans="1:8" hidden="1" x14ac:dyDescent="0.2">
      <c r="A337" t="s">
        <v>46</v>
      </c>
      <c r="B337" s="1">
        <v>42705</v>
      </c>
      <c r="C337" t="s">
        <v>19</v>
      </c>
      <c r="D337">
        <v>2016</v>
      </c>
      <c r="E337">
        <v>20556</v>
      </c>
      <c r="F337">
        <v>0</v>
      </c>
      <c r="G337">
        <v>20556</v>
      </c>
      <c r="H337" s="5">
        <f>Table1[[#This Row],[totalvisitors]]/1000000</f>
        <v>2.0556000000000001E-2</v>
      </c>
    </row>
    <row r="338" spans="1:8" x14ac:dyDescent="0.2">
      <c r="A338" t="s">
        <v>47</v>
      </c>
      <c r="B338" s="1">
        <v>42370</v>
      </c>
      <c r="C338" t="s">
        <v>8</v>
      </c>
      <c r="D338">
        <v>2016</v>
      </c>
      <c r="E338">
        <v>0</v>
      </c>
      <c r="F338">
        <v>0</v>
      </c>
      <c r="G338">
        <v>0</v>
      </c>
      <c r="H338" s="5">
        <f>Table1[[#This Row],[totalvisitors]]/1000000</f>
        <v>0</v>
      </c>
    </row>
    <row r="339" spans="1:8" x14ac:dyDescent="0.2">
      <c r="A339" t="s">
        <v>47</v>
      </c>
      <c r="B339" s="1">
        <v>42401</v>
      </c>
      <c r="C339" t="s">
        <v>9</v>
      </c>
      <c r="D339">
        <v>2016</v>
      </c>
      <c r="E339">
        <v>0</v>
      </c>
      <c r="F339">
        <v>0</v>
      </c>
      <c r="G339">
        <v>0</v>
      </c>
      <c r="H339" s="5">
        <f>Table1[[#This Row],[totalvisitors]]/1000000</f>
        <v>0</v>
      </c>
    </row>
    <row r="340" spans="1:8" x14ac:dyDescent="0.2">
      <c r="A340" t="s">
        <v>47</v>
      </c>
      <c r="B340" s="1">
        <v>42430</v>
      </c>
      <c r="C340" t="s">
        <v>10</v>
      </c>
      <c r="D340">
        <v>2016</v>
      </c>
      <c r="E340">
        <v>0</v>
      </c>
      <c r="F340">
        <v>0</v>
      </c>
      <c r="G340">
        <v>0</v>
      </c>
      <c r="H340" s="5">
        <f>Table1[[#This Row],[totalvisitors]]/1000000</f>
        <v>0</v>
      </c>
    </row>
    <row r="341" spans="1:8" x14ac:dyDescent="0.2">
      <c r="A341" t="s">
        <v>47</v>
      </c>
      <c r="B341" s="1">
        <v>42461</v>
      </c>
      <c r="C341" t="s">
        <v>11</v>
      </c>
      <c r="D341">
        <v>2016</v>
      </c>
      <c r="E341">
        <v>0</v>
      </c>
      <c r="F341">
        <v>0</v>
      </c>
      <c r="G341">
        <v>0</v>
      </c>
      <c r="H341" s="5">
        <f>Table1[[#This Row],[totalvisitors]]/1000000</f>
        <v>0</v>
      </c>
    </row>
    <row r="342" spans="1:8" x14ac:dyDescent="0.2">
      <c r="A342" t="s">
        <v>47</v>
      </c>
      <c r="B342" s="1">
        <v>42491</v>
      </c>
      <c r="C342" t="s">
        <v>12</v>
      </c>
      <c r="D342">
        <v>2016</v>
      </c>
      <c r="E342">
        <v>0</v>
      </c>
      <c r="F342">
        <v>0</v>
      </c>
      <c r="G342">
        <v>0</v>
      </c>
      <c r="H342" s="5">
        <f>Table1[[#This Row],[totalvisitors]]/1000000</f>
        <v>0</v>
      </c>
    </row>
    <row r="343" spans="1:8" x14ac:dyDescent="0.2">
      <c r="A343" t="s">
        <v>47</v>
      </c>
      <c r="B343" s="1">
        <v>42522</v>
      </c>
      <c r="C343" t="s">
        <v>13</v>
      </c>
      <c r="D343">
        <v>2016</v>
      </c>
      <c r="E343">
        <v>0</v>
      </c>
      <c r="F343">
        <v>0</v>
      </c>
      <c r="G343">
        <v>0</v>
      </c>
      <c r="H343" s="5">
        <f>Table1[[#This Row],[totalvisitors]]/1000000</f>
        <v>0</v>
      </c>
    </row>
    <row r="344" spans="1:8" x14ac:dyDescent="0.2">
      <c r="A344" t="s">
        <v>47</v>
      </c>
      <c r="B344" s="1">
        <v>42552</v>
      </c>
      <c r="C344" t="s">
        <v>14</v>
      </c>
      <c r="D344">
        <v>2016</v>
      </c>
      <c r="E344">
        <v>0</v>
      </c>
      <c r="F344">
        <v>0</v>
      </c>
      <c r="G344">
        <v>0</v>
      </c>
      <c r="H344" s="5">
        <f>Table1[[#This Row],[totalvisitors]]/1000000</f>
        <v>0</v>
      </c>
    </row>
    <row r="345" spans="1:8" x14ac:dyDescent="0.2">
      <c r="A345" t="s">
        <v>47</v>
      </c>
      <c r="B345" s="1">
        <v>42583</v>
      </c>
      <c r="C345" t="s">
        <v>15</v>
      </c>
      <c r="D345">
        <v>2016</v>
      </c>
      <c r="E345">
        <v>0</v>
      </c>
      <c r="F345">
        <v>0</v>
      </c>
      <c r="G345">
        <v>0</v>
      </c>
      <c r="H345" s="5">
        <f>Table1[[#This Row],[totalvisitors]]/1000000</f>
        <v>0</v>
      </c>
    </row>
    <row r="346" spans="1:8" x14ac:dyDescent="0.2">
      <c r="A346" t="s">
        <v>47</v>
      </c>
      <c r="B346" s="1">
        <v>42614</v>
      </c>
      <c r="C346" t="s">
        <v>16</v>
      </c>
      <c r="D346">
        <v>2016</v>
      </c>
      <c r="E346">
        <v>0</v>
      </c>
      <c r="F346">
        <v>0</v>
      </c>
      <c r="G346">
        <v>0</v>
      </c>
      <c r="H346" s="5">
        <f>Table1[[#This Row],[totalvisitors]]/1000000</f>
        <v>0</v>
      </c>
    </row>
    <row r="347" spans="1:8" hidden="1" x14ac:dyDescent="0.2">
      <c r="A347" t="s">
        <v>47</v>
      </c>
      <c r="B347" s="1">
        <v>42644</v>
      </c>
      <c r="C347" t="s">
        <v>17</v>
      </c>
      <c r="D347">
        <v>2016</v>
      </c>
      <c r="E347">
        <v>8200</v>
      </c>
      <c r="F347">
        <v>0</v>
      </c>
      <c r="G347">
        <v>8200</v>
      </c>
      <c r="H347" s="5">
        <f>Table1[[#This Row],[totalvisitors]]/1000000</f>
        <v>8.2000000000000007E-3</v>
      </c>
    </row>
    <row r="348" spans="1:8" hidden="1" x14ac:dyDescent="0.2">
      <c r="A348" t="s">
        <v>47</v>
      </c>
      <c r="B348" s="1">
        <v>42675</v>
      </c>
      <c r="C348" t="s">
        <v>18</v>
      </c>
      <c r="D348">
        <v>2016</v>
      </c>
      <c r="E348">
        <v>6050</v>
      </c>
      <c r="F348">
        <v>0</v>
      </c>
      <c r="G348">
        <v>6050</v>
      </c>
      <c r="H348" s="5">
        <f>Table1[[#This Row],[totalvisitors]]/1000000</f>
        <v>6.0499999999999998E-3</v>
      </c>
    </row>
    <row r="349" spans="1:8" hidden="1" x14ac:dyDescent="0.2">
      <c r="A349" t="s">
        <v>47</v>
      </c>
      <c r="B349" s="1">
        <v>42705</v>
      </c>
      <c r="C349" t="s">
        <v>19</v>
      </c>
      <c r="D349">
        <v>2016</v>
      </c>
      <c r="E349">
        <v>5150</v>
      </c>
      <c r="F349">
        <v>0</v>
      </c>
      <c r="G349">
        <v>5150</v>
      </c>
      <c r="H349" s="5">
        <f>Table1[[#This Row],[totalvisitors]]/1000000</f>
        <v>5.1500000000000001E-3</v>
      </c>
    </row>
    <row r="350" spans="1:8" hidden="1" x14ac:dyDescent="0.2">
      <c r="A350" t="s">
        <v>48</v>
      </c>
      <c r="B350" s="1">
        <v>42370</v>
      </c>
      <c r="C350" t="s">
        <v>8</v>
      </c>
      <c r="D350">
        <v>2016</v>
      </c>
      <c r="E350">
        <v>1985815</v>
      </c>
      <c r="F350">
        <v>459</v>
      </c>
      <c r="G350">
        <v>1986274</v>
      </c>
      <c r="H350" s="5">
        <f>Table1[[#This Row],[totalvisitors]]/1000000</f>
        <v>1.9862740000000001</v>
      </c>
    </row>
    <row r="351" spans="1:8" hidden="1" x14ac:dyDescent="0.2">
      <c r="A351" t="s">
        <v>48</v>
      </c>
      <c r="B351" s="1">
        <v>42401</v>
      </c>
      <c r="C351" t="s">
        <v>9</v>
      </c>
      <c r="D351">
        <v>2016</v>
      </c>
      <c r="E351">
        <v>20703778</v>
      </c>
      <c r="F351">
        <v>391</v>
      </c>
      <c r="G351">
        <v>20704169</v>
      </c>
      <c r="H351" s="5">
        <f>Table1[[#This Row],[totalvisitors]]/1000000</f>
        <v>20.704169</v>
      </c>
    </row>
    <row r="352" spans="1:8" hidden="1" x14ac:dyDescent="0.2">
      <c r="A352" t="s">
        <v>48</v>
      </c>
      <c r="B352" s="1">
        <v>42430</v>
      </c>
      <c r="C352" t="s">
        <v>10</v>
      </c>
      <c r="D352">
        <v>2016</v>
      </c>
      <c r="E352">
        <v>568397</v>
      </c>
      <c r="F352">
        <v>230</v>
      </c>
      <c r="G352">
        <v>568627</v>
      </c>
      <c r="H352" s="5">
        <f>Table1[[#This Row],[totalvisitors]]/1000000</f>
        <v>0.56862699999999999</v>
      </c>
    </row>
    <row r="353" spans="1:8" hidden="1" x14ac:dyDescent="0.2">
      <c r="A353" t="s">
        <v>48</v>
      </c>
      <c r="B353" s="1">
        <v>42461</v>
      </c>
      <c r="C353" t="s">
        <v>11</v>
      </c>
      <c r="D353">
        <v>2016</v>
      </c>
      <c r="E353">
        <v>317643</v>
      </c>
      <c r="F353">
        <v>39</v>
      </c>
      <c r="G353">
        <v>317682</v>
      </c>
      <c r="H353" s="5">
        <f>Table1[[#This Row],[totalvisitors]]/1000000</f>
        <v>0.31768200000000002</v>
      </c>
    </row>
    <row r="354" spans="1:8" hidden="1" x14ac:dyDescent="0.2">
      <c r="A354" t="s">
        <v>48</v>
      </c>
      <c r="B354" s="1">
        <v>42491</v>
      </c>
      <c r="C354" t="s">
        <v>12</v>
      </c>
      <c r="D354">
        <v>2016</v>
      </c>
      <c r="E354">
        <v>373788</v>
      </c>
      <c r="F354">
        <v>82</v>
      </c>
      <c r="G354">
        <v>373870</v>
      </c>
      <c r="H354" s="5">
        <f>Table1[[#This Row],[totalvisitors]]/1000000</f>
        <v>0.37386999999999998</v>
      </c>
    </row>
    <row r="355" spans="1:8" hidden="1" x14ac:dyDescent="0.2">
      <c r="A355" t="s">
        <v>48</v>
      </c>
      <c r="B355" s="1">
        <v>42522</v>
      </c>
      <c r="C355" t="s">
        <v>13</v>
      </c>
      <c r="D355">
        <v>2016</v>
      </c>
      <c r="E355">
        <v>365332</v>
      </c>
      <c r="F355">
        <v>88</v>
      </c>
      <c r="G355">
        <v>365420</v>
      </c>
      <c r="H355" s="5">
        <f>Table1[[#This Row],[totalvisitors]]/1000000</f>
        <v>0.36542000000000002</v>
      </c>
    </row>
    <row r="356" spans="1:8" hidden="1" x14ac:dyDescent="0.2">
      <c r="A356" t="s">
        <v>48</v>
      </c>
      <c r="B356" s="1">
        <v>42552</v>
      </c>
      <c r="C356" t="s">
        <v>14</v>
      </c>
      <c r="D356">
        <v>2016</v>
      </c>
      <c r="E356">
        <v>340320</v>
      </c>
      <c r="F356">
        <v>53</v>
      </c>
      <c r="G356">
        <v>340373</v>
      </c>
      <c r="H356" s="5">
        <f>Table1[[#This Row],[totalvisitors]]/1000000</f>
        <v>0.34037299999999998</v>
      </c>
    </row>
    <row r="357" spans="1:8" hidden="1" x14ac:dyDescent="0.2">
      <c r="A357" t="s">
        <v>48</v>
      </c>
      <c r="B357" s="1">
        <v>42583</v>
      </c>
      <c r="C357" t="s">
        <v>15</v>
      </c>
      <c r="D357">
        <v>2016</v>
      </c>
      <c r="E357">
        <v>368755</v>
      </c>
      <c r="F357">
        <v>102</v>
      </c>
      <c r="G357">
        <v>368857</v>
      </c>
      <c r="H357" s="5">
        <f>Table1[[#This Row],[totalvisitors]]/1000000</f>
        <v>0.36885699999999999</v>
      </c>
    </row>
    <row r="358" spans="1:8" hidden="1" x14ac:dyDescent="0.2">
      <c r="A358" t="s">
        <v>48</v>
      </c>
      <c r="B358" s="1">
        <v>42614</v>
      </c>
      <c r="C358" t="s">
        <v>16</v>
      </c>
      <c r="D358">
        <v>2016</v>
      </c>
      <c r="E358">
        <v>379210</v>
      </c>
      <c r="F358">
        <v>118</v>
      </c>
      <c r="G358">
        <v>379328</v>
      </c>
      <c r="H358" s="5">
        <f>Table1[[#This Row],[totalvisitors]]/1000000</f>
        <v>0.379328</v>
      </c>
    </row>
    <row r="359" spans="1:8" hidden="1" x14ac:dyDescent="0.2">
      <c r="A359" t="s">
        <v>48</v>
      </c>
      <c r="B359" s="1">
        <v>42644</v>
      </c>
      <c r="C359" t="s">
        <v>17</v>
      </c>
      <c r="D359">
        <v>2016</v>
      </c>
      <c r="E359">
        <v>128247</v>
      </c>
      <c r="F359">
        <v>108</v>
      </c>
      <c r="G359">
        <v>128355</v>
      </c>
      <c r="H359" s="5">
        <f>Table1[[#This Row],[totalvisitors]]/1000000</f>
        <v>0.128355</v>
      </c>
    </row>
    <row r="360" spans="1:8" hidden="1" x14ac:dyDescent="0.2">
      <c r="A360" t="s">
        <v>48</v>
      </c>
      <c r="B360" s="1">
        <v>42675</v>
      </c>
      <c r="C360" t="s">
        <v>18</v>
      </c>
      <c r="D360">
        <v>2016</v>
      </c>
      <c r="E360">
        <v>129250</v>
      </c>
      <c r="F360">
        <v>97</v>
      </c>
      <c r="G360">
        <v>129347</v>
      </c>
      <c r="H360" s="5">
        <f>Table1[[#This Row],[totalvisitors]]/1000000</f>
        <v>0.12934699999999999</v>
      </c>
    </row>
    <row r="361" spans="1:8" hidden="1" x14ac:dyDescent="0.2">
      <c r="A361" t="s">
        <v>48</v>
      </c>
      <c r="B361" s="1">
        <v>42705</v>
      </c>
      <c r="C361" t="s">
        <v>19</v>
      </c>
      <c r="D361">
        <v>2016</v>
      </c>
      <c r="E361">
        <v>127500</v>
      </c>
      <c r="F361">
        <v>132</v>
      </c>
      <c r="G361">
        <v>127632</v>
      </c>
      <c r="H361" s="5">
        <f>Table1[[#This Row],[totalvisitors]]/1000000</f>
        <v>0.127632</v>
      </c>
    </row>
    <row r="362" spans="1:8" x14ac:dyDescent="0.2">
      <c r="A362" t="s">
        <v>49</v>
      </c>
      <c r="B362" s="1">
        <v>42370</v>
      </c>
      <c r="C362" t="s">
        <v>8</v>
      </c>
      <c r="D362">
        <v>2016</v>
      </c>
      <c r="E362">
        <v>0</v>
      </c>
      <c r="F362">
        <v>0</v>
      </c>
      <c r="G362">
        <v>0</v>
      </c>
      <c r="H362" s="5">
        <f>Table1[[#This Row],[totalvisitors]]/1000000</f>
        <v>0</v>
      </c>
    </row>
    <row r="363" spans="1:8" x14ac:dyDescent="0.2">
      <c r="A363" t="s">
        <v>49</v>
      </c>
      <c r="B363" s="1">
        <v>42401</v>
      </c>
      <c r="C363" t="s">
        <v>9</v>
      </c>
      <c r="D363">
        <v>2016</v>
      </c>
      <c r="E363">
        <v>0</v>
      </c>
      <c r="F363">
        <v>0</v>
      </c>
      <c r="G363">
        <v>0</v>
      </c>
      <c r="H363" s="5">
        <f>Table1[[#This Row],[totalvisitors]]/1000000</f>
        <v>0</v>
      </c>
    </row>
    <row r="364" spans="1:8" x14ac:dyDescent="0.2">
      <c r="A364" t="s">
        <v>49</v>
      </c>
      <c r="B364" s="1">
        <v>42430</v>
      </c>
      <c r="C364" t="s">
        <v>10</v>
      </c>
      <c r="D364">
        <v>2016</v>
      </c>
      <c r="E364">
        <v>0</v>
      </c>
      <c r="F364">
        <v>0</v>
      </c>
      <c r="G364">
        <v>0</v>
      </c>
      <c r="H364" s="5">
        <f>Table1[[#This Row],[totalvisitors]]/1000000</f>
        <v>0</v>
      </c>
    </row>
    <row r="365" spans="1:8" x14ac:dyDescent="0.2">
      <c r="A365" t="s">
        <v>49</v>
      </c>
      <c r="B365" s="1">
        <v>42461</v>
      </c>
      <c r="C365" t="s">
        <v>11</v>
      </c>
      <c r="D365">
        <v>2016</v>
      </c>
      <c r="E365">
        <v>0</v>
      </c>
      <c r="F365">
        <v>0</v>
      </c>
      <c r="G365">
        <v>0</v>
      </c>
      <c r="H365" s="5">
        <f>Table1[[#This Row],[totalvisitors]]/1000000</f>
        <v>0</v>
      </c>
    </row>
    <row r="366" spans="1:8" x14ac:dyDescent="0.2">
      <c r="A366" t="s">
        <v>49</v>
      </c>
      <c r="B366" s="1">
        <v>42491</v>
      </c>
      <c r="C366" t="s">
        <v>12</v>
      </c>
      <c r="D366">
        <v>2016</v>
      </c>
      <c r="E366">
        <v>0</v>
      </c>
      <c r="F366">
        <v>0</v>
      </c>
      <c r="G366">
        <v>0</v>
      </c>
      <c r="H366" s="5">
        <f>Table1[[#This Row],[totalvisitors]]/1000000</f>
        <v>0</v>
      </c>
    </row>
    <row r="367" spans="1:8" x14ac:dyDescent="0.2">
      <c r="A367" t="s">
        <v>49</v>
      </c>
      <c r="B367" s="1">
        <v>42522</v>
      </c>
      <c r="C367" t="s">
        <v>13</v>
      </c>
      <c r="D367">
        <v>2016</v>
      </c>
      <c r="E367">
        <v>0</v>
      </c>
      <c r="F367">
        <v>0</v>
      </c>
      <c r="G367">
        <v>0</v>
      </c>
      <c r="H367" s="5">
        <f>Table1[[#This Row],[totalvisitors]]/1000000</f>
        <v>0</v>
      </c>
    </row>
    <row r="368" spans="1:8" x14ac:dyDescent="0.2">
      <c r="A368" t="s">
        <v>49</v>
      </c>
      <c r="B368" s="1">
        <v>42552</v>
      </c>
      <c r="C368" t="s">
        <v>14</v>
      </c>
      <c r="D368">
        <v>2016</v>
      </c>
      <c r="E368">
        <v>0</v>
      </c>
      <c r="F368">
        <v>0</v>
      </c>
      <c r="G368">
        <v>0</v>
      </c>
      <c r="H368" s="5">
        <f>Table1[[#This Row],[totalvisitors]]/1000000</f>
        <v>0</v>
      </c>
    </row>
    <row r="369" spans="1:8" x14ac:dyDescent="0.2">
      <c r="A369" t="s">
        <v>49</v>
      </c>
      <c r="B369" s="1">
        <v>42583</v>
      </c>
      <c r="C369" t="s">
        <v>15</v>
      </c>
      <c r="D369">
        <v>2016</v>
      </c>
      <c r="E369">
        <v>0</v>
      </c>
      <c r="F369">
        <v>0</v>
      </c>
      <c r="G369">
        <v>0</v>
      </c>
      <c r="H369" s="5">
        <f>Table1[[#This Row],[totalvisitors]]/1000000</f>
        <v>0</v>
      </c>
    </row>
    <row r="370" spans="1:8" x14ac:dyDescent="0.2">
      <c r="A370" t="s">
        <v>49</v>
      </c>
      <c r="B370" s="1">
        <v>42614</v>
      </c>
      <c r="C370" t="s">
        <v>16</v>
      </c>
      <c r="D370">
        <v>2016</v>
      </c>
      <c r="E370">
        <v>0</v>
      </c>
      <c r="F370">
        <v>0</v>
      </c>
      <c r="G370">
        <v>0</v>
      </c>
      <c r="H370" s="5">
        <f>Table1[[#This Row],[totalvisitors]]/1000000</f>
        <v>0</v>
      </c>
    </row>
    <row r="371" spans="1:8" hidden="1" x14ac:dyDescent="0.2">
      <c r="A371" t="s">
        <v>49</v>
      </c>
      <c r="B371" s="1">
        <v>42644</v>
      </c>
      <c r="C371" t="s">
        <v>17</v>
      </c>
      <c r="D371">
        <v>2016</v>
      </c>
      <c r="E371">
        <v>584800</v>
      </c>
      <c r="F371">
        <v>0</v>
      </c>
      <c r="G371">
        <v>584800</v>
      </c>
      <c r="H371" s="5">
        <f>Table1[[#This Row],[totalvisitors]]/1000000</f>
        <v>0.58479999999999999</v>
      </c>
    </row>
    <row r="372" spans="1:8" hidden="1" x14ac:dyDescent="0.2">
      <c r="A372" t="s">
        <v>49</v>
      </c>
      <c r="B372" s="1">
        <v>42675</v>
      </c>
      <c r="C372" t="s">
        <v>18</v>
      </c>
      <c r="D372">
        <v>2016</v>
      </c>
      <c r="E372">
        <v>681000</v>
      </c>
      <c r="F372">
        <v>0</v>
      </c>
      <c r="G372">
        <v>681000</v>
      </c>
      <c r="H372" s="5">
        <f>Table1[[#This Row],[totalvisitors]]/1000000</f>
        <v>0.68100000000000005</v>
      </c>
    </row>
    <row r="373" spans="1:8" hidden="1" x14ac:dyDescent="0.2">
      <c r="A373" t="s">
        <v>49</v>
      </c>
      <c r="B373" s="1">
        <v>42705</v>
      </c>
      <c r="C373" t="s">
        <v>19</v>
      </c>
      <c r="D373">
        <v>2016</v>
      </c>
      <c r="E373">
        <v>462800</v>
      </c>
      <c r="F373">
        <v>0</v>
      </c>
      <c r="G373">
        <v>462800</v>
      </c>
      <c r="H373" s="5">
        <f>Table1[[#This Row],[totalvisitors]]/1000000</f>
        <v>0.46279999999999999</v>
      </c>
    </row>
    <row r="374" spans="1:8" hidden="1" x14ac:dyDescent="0.2">
      <c r="A374" t="s">
        <v>7</v>
      </c>
      <c r="B374" s="1">
        <v>42736</v>
      </c>
      <c r="C374" t="s">
        <v>8</v>
      </c>
      <c r="D374">
        <v>2017</v>
      </c>
      <c r="E374">
        <v>318799</v>
      </c>
      <c r="F374">
        <v>5</v>
      </c>
      <c r="G374">
        <v>318804</v>
      </c>
      <c r="H374" s="5">
        <f>Table1[[#This Row],[totalvisitors]]/1000000</f>
        <v>0.31880399999999998</v>
      </c>
    </row>
    <row r="375" spans="1:8" hidden="1" x14ac:dyDescent="0.2">
      <c r="A375" t="s">
        <v>7</v>
      </c>
      <c r="B375" s="1">
        <v>42767</v>
      </c>
      <c r="C375" t="s">
        <v>9</v>
      </c>
      <c r="D375">
        <v>2017</v>
      </c>
      <c r="E375">
        <v>83316</v>
      </c>
      <c r="F375">
        <v>0</v>
      </c>
      <c r="G375">
        <v>83316</v>
      </c>
      <c r="H375" s="5">
        <f>Table1[[#This Row],[totalvisitors]]/1000000</f>
        <v>8.3316000000000001E-2</v>
      </c>
    </row>
    <row r="376" spans="1:8" hidden="1" x14ac:dyDescent="0.2">
      <c r="A376" t="s">
        <v>7</v>
      </c>
      <c r="B376" s="1">
        <v>42795</v>
      </c>
      <c r="C376" t="s">
        <v>10</v>
      </c>
      <c r="D376">
        <v>2017</v>
      </c>
      <c r="E376">
        <v>27508</v>
      </c>
      <c r="F376">
        <v>0</v>
      </c>
      <c r="G376">
        <v>27508</v>
      </c>
      <c r="H376" s="5">
        <f>Table1[[#This Row],[totalvisitors]]/1000000</f>
        <v>2.7508000000000001E-2</v>
      </c>
    </row>
    <row r="377" spans="1:8" hidden="1" x14ac:dyDescent="0.2">
      <c r="A377" t="s">
        <v>7</v>
      </c>
      <c r="B377" s="1">
        <v>42826</v>
      </c>
      <c r="C377" t="s">
        <v>11</v>
      </c>
      <c r="D377">
        <v>2017</v>
      </c>
      <c r="E377">
        <v>13946</v>
      </c>
      <c r="F377">
        <v>0</v>
      </c>
      <c r="G377">
        <v>13946</v>
      </c>
      <c r="H377" s="5">
        <f>Table1[[#This Row],[totalvisitors]]/1000000</f>
        <v>1.3946E-2</v>
      </c>
    </row>
    <row r="378" spans="1:8" hidden="1" x14ac:dyDescent="0.2">
      <c r="A378" t="s">
        <v>7</v>
      </c>
      <c r="B378" s="1">
        <v>42856</v>
      </c>
      <c r="C378" t="s">
        <v>12</v>
      </c>
      <c r="D378">
        <v>2017</v>
      </c>
      <c r="E378">
        <v>11752</v>
      </c>
      <c r="F378">
        <v>0</v>
      </c>
      <c r="G378">
        <v>11752</v>
      </c>
      <c r="H378" s="5">
        <f>Table1[[#This Row],[totalvisitors]]/1000000</f>
        <v>1.1752E-2</v>
      </c>
    </row>
    <row r="379" spans="1:8" hidden="1" x14ac:dyDescent="0.2">
      <c r="A379" t="s">
        <v>7</v>
      </c>
      <c r="B379" s="1">
        <v>42887</v>
      </c>
      <c r="C379" t="s">
        <v>13</v>
      </c>
      <c r="D379">
        <v>2017</v>
      </c>
      <c r="E379">
        <v>26859</v>
      </c>
      <c r="F379">
        <v>3</v>
      </c>
      <c r="G379">
        <v>26862</v>
      </c>
      <c r="H379" s="5">
        <f>Table1[[#This Row],[totalvisitors]]/1000000</f>
        <v>2.6862E-2</v>
      </c>
    </row>
    <row r="380" spans="1:8" hidden="1" x14ac:dyDescent="0.2">
      <c r="A380" t="s">
        <v>7</v>
      </c>
      <c r="B380" s="1">
        <v>42917</v>
      </c>
      <c r="C380" t="s">
        <v>14</v>
      </c>
      <c r="D380">
        <v>2017</v>
      </c>
      <c r="E380">
        <v>52386</v>
      </c>
      <c r="F380">
        <v>0</v>
      </c>
      <c r="G380">
        <v>52386</v>
      </c>
      <c r="H380" s="5">
        <f>Table1[[#This Row],[totalvisitors]]/1000000</f>
        <v>5.2386000000000002E-2</v>
      </c>
    </row>
    <row r="381" spans="1:8" hidden="1" x14ac:dyDescent="0.2">
      <c r="A381" t="s">
        <v>7</v>
      </c>
      <c r="B381" s="1">
        <v>42948</v>
      </c>
      <c r="C381" t="s">
        <v>15</v>
      </c>
      <c r="D381">
        <v>2017</v>
      </c>
      <c r="E381">
        <v>34876</v>
      </c>
      <c r="F381">
        <v>0</v>
      </c>
      <c r="G381">
        <v>34876</v>
      </c>
      <c r="H381" s="5">
        <f>Table1[[#This Row],[totalvisitors]]/1000000</f>
        <v>3.4875999999999997E-2</v>
      </c>
    </row>
    <row r="382" spans="1:8" hidden="1" x14ac:dyDescent="0.2">
      <c r="A382" t="s">
        <v>7</v>
      </c>
      <c r="B382" s="1">
        <v>42979</v>
      </c>
      <c r="C382" t="s">
        <v>16</v>
      </c>
      <c r="D382">
        <v>2017</v>
      </c>
      <c r="E382">
        <v>42699</v>
      </c>
      <c r="F382">
        <v>3</v>
      </c>
      <c r="G382">
        <v>42702</v>
      </c>
      <c r="H382" s="5">
        <f>Table1[[#This Row],[totalvisitors]]/1000000</f>
        <v>4.2701999999999997E-2</v>
      </c>
    </row>
    <row r="383" spans="1:8" hidden="1" x14ac:dyDescent="0.2">
      <c r="A383" t="s">
        <v>7</v>
      </c>
      <c r="B383" s="1">
        <v>43009</v>
      </c>
      <c r="C383" t="s">
        <v>17</v>
      </c>
      <c r="D383">
        <v>2017</v>
      </c>
      <c r="E383">
        <v>41666</v>
      </c>
      <c r="F383">
        <v>0</v>
      </c>
      <c r="G383">
        <v>41666</v>
      </c>
      <c r="H383" s="5">
        <f>Table1[[#This Row],[totalvisitors]]/1000000</f>
        <v>4.1666000000000002E-2</v>
      </c>
    </row>
    <row r="384" spans="1:8" hidden="1" x14ac:dyDescent="0.2">
      <c r="A384" t="s">
        <v>7</v>
      </c>
      <c r="B384" s="1">
        <v>43040</v>
      </c>
      <c r="C384" t="s">
        <v>18</v>
      </c>
      <c r="D384">
        <v>2017</v>
      </c>
      <c r="E384">
        <v>117322</v>
      </c>
      <c r="F384">
        <v>0</v>
      </c>
      <c r="G384">
        <v>117322</v>
      </c>
      <c r="H384" s="5">
        <f>Table1[[#This Row],[totalvisitors]]/1000000</f>
        <v>0.117322</v>
      </c>
    </row>
    <row r="385" spans="1:8" hidden="1" x14ac:dyDescent="0.2">
      <c r="A385" t="s">
        <v>7</v>
      </c>
      <c r="B385" s="1">
        <v>43070</v>
      </c>
      <c r="C385" t="s">
        <v>19</v>
      </c>
      <c r="D385">
        <v>2017</v>
      </c>
      <c r="E385">
        <v>54251</v>
      </c>
      <c r="F385">
        <v>0</v>
      </c>
      <c r="G385">
        <v>54251</v>
      </c>
      <c r="H385" s="5">
        <f>Table1[[#This Row],[totalvisitors]]/1000000</f>
        <v>5.4251000000000001E-2</v>
      </c>
    </row>
    <row r="386" spans="1:8" hidden="1" x14ac:dyDescent="0.2">
      <c r="A386" t="s">
        <v>20</v>
      </c>
      <c r="B386" s="1">
        <v>42736</v>
      </c>
      <c r="C386" t="s">
        <v>8</v>
      </c>
      <c r="D386">
        <v>2017</v>
      </c>
      <c r="E386">
        <v>302315</v>
      </c>
      <c r="F386">
        <v>0</v>
      </c>
      <c r="G386">
        <v>302315</v>
      </c>
      <c r="H386" s="5">
        <f>Table1[[#This Row],[totalvisitors]]/1000000</f>
        <v>0.302315</v>
      </c>
    </row>
    <row r="387" spans="1:8" hidden="1" x14ac:dyDescent="0.2">
      <c r="A387" t="s">
        <v>20</v>
      </c>
      <c r="B387" s="1">
        <v>42767</v>
      </c>
      <c r="C387" t="s">
        <v>9</v>
      </c>
      <c r="D387">
        <v>2017</v>
      </c>
      <c r="E387">
        <v>251359</v>
      </c>
      <c r="F387">
        <v>0</v>
      </c>
      <c r="G387">
        <v>251359</v>
      </c>
      <c r="H387" s="5">
        <f>Table1[[#This Row],[totalvisitors]]/1000000</f>
        <v>0.251359</v>
      </c>
    </row>
    <row r="388" spans="1:8" hidden="1" x14ac:dyDescent="0.2">
      <c r="A388" t="s">
        <v>20</v>
      </c>
      <c r="B388" s="1">
        <v>42795</v>
      </c>
      <c r="C388" t="s">
        <v>10</v>
      </c>
      <c r="D388">
        <v>2017</v>
      </c>
      <c r="E388">
        <v>243943</v>
      </c>
      <c r="F388">
        <v>0</v>
      </c>
      <c r="G388">
        <v>243943</v>
      </c>
      <c r="H388" s="5">
        <f>Table1[[#This Row],[totalvisitors]]/1000000</f>
        <v>0.24394299999999999</v>
      </c>
    </row>
    <row r="389" spans="1:8" hidden="1" x14ac:dyDescent="0.2">
      <c r="A389" t="s">
        <v>20</v>
      </c>
      <c r="B389" s="1">
        <v>42826</v>
      </c>
      <c r="C389" t="s">
        <v>11</v>
      </c>
      <c r="D389">
        <v>2017</v>
      </c>
      <c r="E389">
        <v>667459</v>
      </c>
      <c r="F389">
        <v>0</v>
      </c>
      <c r="G389">
        <v>667459</v>
      </c>
      <c r="H389" s="5">
        <f>Table1[[#This Row],[totalvisitors]]/1000000</f>
        <v>0.66745900000000002</v>
      </c>
    </row>
    <row r="390" spans="1:8" hidden="1" x14ac:dyDescent="0.2">
      <c r="A390" t="s">
        <v>20</v>
      </c>
      <c r="B390" s="1">
        <v>42856</v>
      </c>
      <c r="C390" t="s">
        <v>12</v>
      </c>
      <c r="D390">
        <v>2017</v>
      </c>
      <c r="E390">
        <v>311626</v>
      </c>
      <c r="F390">
        <v>0</v>
      </c>
      <c r="G390">
        <v>311626</v>
      </c>
      <c r="H390" s="5">
        <f>Table1[[#This Row],[totalvisitors]]/1000000</f>
        <v>0.31162600000000001</v>
      </c>
    </row>
    <row r="391" spans="1:8" hidden="1" x14ac:dyDescent="0.2">
      <c r="A391" t="s">
        <v>20</v>
      </c>
      <c r="B391" s="1">
        <v>42887</v>
      </c>
      <c r="C391" t="s">
        <v>13</v>
      </c>
      <c r="D391">
        <v>2017</v>
      </c>
      <c r="E391">
        <v>351742</v>
      </c>
      <c r="F391">
        <v>0</v>
      </c>
      <c r="G391">
        <v>351742</v>
      </c>
      <c r="H391" s="5">
        <f>Table1[[#This Row],[totalvisitors]]/1000000</f>
        <v>0.351742</v>
      </c>
    </row>
    <row r="392" spans="1:8" hidden="1" x14ac:dyDescent="0.2">
      <c r="A392" t="s">
        <v>20</v>
      </c>
      <c r="B392" s="1">
        <v>42917</v>
      </c>
      <c r="C392" t="s">
        <v>14</v>
      </c>
      <c r="D392">
        <v>2017</v>
      </c>
      <c r="E392">
        <v>258114</v>
      </c>
      <c r="F392">
        <v>0</v>
      </c>
      <c r="G392">
        <v>258114</v>
      </c>
      <c r="H392" s="5">
        <f>Table1[[#This Row],[totalvisitors]]/1000000</f>
        <v>0.25811400000000001</v>
      </c>
    </row>
    <row r="393" spans="1:8" hidden="1" x14ac:dyDescent="0.2">
      <c r="A393" t="s">
        <v>20</v>
      </c>
      <c r="B393" s="1">
        <v>42948</v>
      </c>
      <c r="C393" t="s">
        <v>15</v>
      </c>
      <c r="D393">
        <v>2017</v>
      </c>
      <c r="E393">
        <v>316438</v>
      </c>
      <c r="F393">
        <v>0</v>
      </c>
      <c r="G393">
        <v>316438</v>
      </c>
      <c r="H393" s="5">
        <f>Table1[[#This Row],[totalvisitors]]/1000000</f>
        <v>0.316438</v>
      </c>
    </row>
    <row r="394" spans="1:8" hidden="1" x14ac:dyDescent="0.2">
      <c r="A394" t="s">
        <v>20</v>
      </c>
      <c r="B394" s="1">
        <v>42979</v>
      </c>
      <c r="C394" t="s">
        <v>16</v>
      </c>
      <c r="D394">
        <v>2017</v>
      </c>
      <c r="E394">
        <v>381784</v>
      </c>
      <c r="F394">
        <v>0</v>
      </c>
      <c r="G394">
        <v>381784</v>
      </c>
      <c r="H394" s="5">
        <f>Table1[[#This Row],[totalvisitors]]/1000000</f>
        <v>0.38178400000000001</v>
      </c>
    </row>
    <row r="395" spans="1:8" hidden="1" x14ac:dyDescent="0.2">
      <c r="A395" t="s">
        <v>20</v>
      </c>
      <c r="B395" s="1">
        <v>43009</v>
      </c>
      <c r="C395" t="s">
        <v>17</v>
      </c>
      <c r="D395">
        <v>2017</v>
      </c>
      <c r="E395">
        <v>334504</v>
      </c>
      <c r="F395">
        <v>0</v>
      </c>
      <c r="G395">
        <v>334504</v>
      </c>
      <c r="H395" s="5">
        <f>Table1[[#This Row],[totalvisitors]]/1000000</f>
        <v>0.33450400000000002</v>
      </c>
    </row>
    <row r="396" spans="1:8" hidden="1" x14ac:dyDescent="0.2">
      <c r="A396" t="s">
        <v>20</v>
      </c>
      <c r="B396" s="1">
        <v>43040</v>
      </c>
      <c r="C396" t="s">
        <v>18</v>
      </c>
      <c r="D396">
        <v>2017</v>
      </c>
      <c r="E396">
        <v>281515</v>
      </c>
      <c r="F396">
        <v>0</v>
      </c>
      <c r="G396">
        <v>281515</v>
      </c>
      <c r="H396" s="5">
        <f>Table1[[#This Row],[totalvisitors]]/1000000</f>
        <v>0.28151500000000002</v>
      </c>
    </row>
    <row r="397" spans="1:8" hidden="1" x14ac:dyDescent="0.2">
      <c r="A397" t="s">
        <v>20</v>
      </c>
      <c r="B397" s="1">
        <v>43070</v>
      </c>
      <c r="C397" t="s">
        <v>19</v>
      </c>
      <c r="D397">
        <v>2017</v>
      </c>
      <c r="E397">
        <v>393518</v>
      </c>
      <c r="F397">
        <v>0</v>
      </c>
      <c r="G397">
        <v>393518</v>
      </c>
      <c r="H397" s="5">
        <f>Table1[[#This Row],[totalvisitors]]/1000000</f>
        <v>0.39351799999999998</v>
      </c>
    </row>
    <row r="398" spans="1:8" hidden="1" x14ac:dyDescent="0.2">
      <c r="A398" t="s">
        <v>21</v>
      </c>
      <c r="B398" s="1">
        <v>42736</v>
      </c>
      <c r="C398" t="s">
        <v>8</v>
      </c>
      <c r="D398">
        <v>2017</v>
      </c>
      <c r="E398">
        <v>1924695</v>
      </c>
      <c r="F398">
        <v>19286</v>
      </c>
      <c r="G398">
        <v>1943981</v>
      </c>
      <c r="H398" s="5">
        <f>Table1[[#This Row],[totalvisitors]]/1000000</f>
        <v>1.943981</v>
      </c>
    </row>
    <row r="399" spans="1:8" hidden="1" x14ac:dyDescent="0.2">
      <c r="A399" t="s">
        <v>21</v>
      </c>
      <c r="B399" s="1">
        <v>42767</v>
      </c>
      <c r="C399" t="s">
        <v>9</v>
      </c>
      <c r="D399">
        <v>2017</v>
      </c>
      <c r="E399">
        <v>1886698</v>
      </c>
      <c r="F399">
        <v>18097</v>
      </c>
      <c r="G399">
        <v>1904795</v>
      </c>
      <c r="H399" s="5">
        <f>Table1[[#This Row],[totalvisitors]]/1000000</f>
        <v>1.904795</v>
      </c>
    </row>
    <row r="400" spans="1:8" hidden="1" x14ac:dyDescent="0.2">
      <c r="A400" t="s">
        <v>21</v>
      </c>
      <c r="B400" s="1">
        <v>42795</v>
      </c>
      <c r="C400" t="s">
        <v>10</v>
      </c>
      <c r="D400">
        <v>2017</v>
      </c>
      <c r="E400">
        <v>1783903</v>
      </c>
      <c r="F400">
        <v>13875</v>
      </c>
      <c r="G400">
        <v>1797778</v>
      </c>
      <c r="H400" s="5">
        <f>Table1[[#This Row],[totalvisitors]]/1000000</f>
        <v>1.7977780000000001</v>
      </c>
    </row>
    <row r="401" spans="1:8" hidden="1" x14ac:dyDescent="0.2">
      <c r="A401" t="s">
        <v>21</v>
      </c>
      <c r="B401" s="1">
        <v>42826</v>
      </c>
      <c r="C401" t="s">
        <v>11</v>
      </c>
      <c r="D401">
        <v>2017</v>
      </c>
      <c r="E401">
        <v>2366793</v>
      </c>
      <c r="F401">
        <v>12996</v>
      </c>
      <c r="G401">
        <v>2379789</v>
      </c>
      <c r="H401" s="5">
        <f>Table1[[#This Row],[totalvisitors]]/1000000</f>
        <v>2.3797890000000002</v>
      </c>
    </row>
    <row r="402" spans="1:8" hidden="1" x14ac:dyDescent="0.2">
      <c r="A402" t="s">
        <v>21</v>
      </c>
      <c r="B402" s="1">
        <v>42856</v>
      </c>
      <c r="C402" t="s">
        <v>12</v>
      </c>
      <c r="D402">
        <v>2017</v>
      </c>
      <c r="E402">
        <v>2266793</v>
      </c>
      <c r="F402">
        <v>12983</v>
      </c>
      <c r="G402">
        <v>2279776</v>
      </c>
      <c r="H402" s="5">
        <f>Table1[[#This Row],[totalvisitors]]/1000000</f>
        <v>2.279776</v>
      </c>
    </row>
    <row r="403" spans="1:8" hidden="1" x14ac:dyDescent="0.2">
      <c r="A403" t="s">
        <v>21</v>
      </c>
      <c r="B403" s="1">
        <v>42887</v>
      </c>
      <c r="C403" t="s">
        <v>13</v>
      </c>
      <c r="D403">
        <v>2017</v>
      </c>
      <c r="E403">
        <v>2007060</v>
      </c>
      <c r="F403">
        <v>12486</v>
      </c>
      <c r="G403">
        <v>2019546</v>
      </c>
      <c r="H403" s="5">
        <f>Table1[[#This Row],[totalvisitors]]/1000000</f>
        <v>2.0195460000000001</v>
      </c>
    </row>
    <row r="404" spans="1:8" hidden="1" x14ac:dyDescent="0.2">
      <c r="A404" t="s">
        <v>21</v>
      </c>
      <c r="B404" s="1">
        <v>42917</v>
      </c>
      <c r="C404" t="s">
        <v>14</v>
      </c>
      <c r="D404">
        <v>2017</v>
      </c>
      <c r="E404">
        <v>1890870</v>
      </c>
      <c r="F404">
        <v>18144</v>
      </c>
      <c r="G404">
        <v>1909014</v>
      </c>
      <c r="H404" s="5">
        <f>Table1[[#This Row],[totalvisitors]]/1000000</f>
        <v>1.909014</v>
      </c>
    </row>
    <row r="405" spans="1:8" hidden="1" x14ac:dyDescent="0.2">
      <c r="A405" t="s">
        <v>21</v>
      </c>
      <c r="B405" s="1">
        <v>42948</v>
      </c>
      <c r="C405" t="s">
        <v>15</v>
      </c>
      <c r="D405">
        <v>2017</v>
      </c>
      <c r="E405">
        <v>1976980</v>
      </c>
      <c r="F405">
        <v>16985</v>
      </c>
      <c r="G405">
        <v>1993965</v>
      </c>
      <c r="H405" s="5">
        <f>Table1[[#This Row],[totalvisitors]]/1000000</f>
        <v>1.993965</v>
      </c>
    </row>
    <row r="406" spans="1:8" hidden="1" x14ac:dyDescent="0.2">
      <c r="A406" t="s">
        <v>21</v>
      </c>
      <c r="B406" s="1">
        <v>42979</v>
      </c>
      <c r="C406" t="s">
        <v>16</v>
      </c>
      <c r="D406">
        <v>2017</v>
      </c>
      <c r="E406">
        <v>2011280</v>
      </c>
      <c r="F406">
        <v>27856</v>
      </c>
      <c r="G406">
        <v>2039136</v>
      </c>
      <c r="H406" s="5">
        <f>Table1[[#This Row],[totalvisitors]]/1000000</f>
        <v>2.0391360000000001</v>
      </c>
    </row>
    <row r="407" spans="1:8" hidden="1" x14ac:dyDescent="0.2">
      <c r="A407" t="s">
        <v>21</v>
      </c>
      <c r="B407" s="1">
        <v>43009</v>
      </c>
      <c r="C407" t="s">
        <v>17</v>
      </c>
      <c r="D407">
        <v>2017</v>
      </c>
      <c r="E407">
        <v>2202316</v>
      </c>
      <c r="F407">
        <v>26368</v>
      </c>
      <c r="G407">
        <v>2228684</v>
      </c>
      <c r="H407" s="5">
        <f>Table1[[#This Row],[totalvisitors]]/1000000</f>
        <v>2.2286839999999999</v>
      </c>
    </row>
    <row r="408" spans="1:8" hidden="1" x14ac:dyDescent="0.2">
      <c r="A408" t="s">
        <v>21</v>
      </c>
      <c r="B408" s="1">
        <v>43040</v>
      </c>
      <c r="C408" t="s">
        <v>18</v>
      </c>
      <c r="D408">
        <v>2017</v>
      </c>
      <c r="E408">
        <v>1971438</v>
      </c>
      <c r="F408">
        <v>29170</v>
      </c>
      <c r="G408">
        <v>2000608</v>
      </c>
      <c r="H408" s="5">
        <f>Table1[[#This Row],[totalvisitors]]/1000000</f>
        <v>2.0006080000000002</v>
      </c>
    </row>
    <row r="409" spans="1:8" hidden="1" x14ac:dyDescent="0.2">
      <c r="A409" t="s">
        <v>21</v>
      </c>
      <c r="B409" s="1">
        <v>43070</v>
      </c>
      <c r="C409" t="s">
        <v>19</v>
      </c>
      <c r="D409">
        <v>2017</v>
      </c>
      <c r="E409">
        <v>4871416</v>
      </c>
      <c r="F409">
        <v>38933</v>
      </c>
      <c r="G409">
        <v>4910349</v>
      </c>
      <c r="H409" s="5">
        <f>Table1[[#This Row],[totalvisitors]]/1000000</f>
        <v>4.9103490000000001</v>
      </c>
    </row>
    <row r="410" spans="1:8" hidden="1" x14ac:dyDescent="0.2">
      <c r="A410" t="s">
        <v>22</v>
      </c>
      <c r="B410" s="1">
        <v>42736</v>
      </c>
      <c r="C410" t="s">
        <v>8</v>
      </c>
      <c r="D410">
        <v>2017</v>
      </c>
      <c r="E410">
        <v>174477</v>
      </c>
      <c r="F410">
        <v>0</v>
      </c>
      <c r="G410">
        <v>174477</v>
      </c>
      <c r="H410" s="5">
        <f>Table1[[#This Row],[totalvisitors]]/1000000</f>
        <v>0.17447699999999999</v>
      </c>
    </row>
    <row r="411" spans="1:8" hidden="1" x14ac:dyDescent="0.2">
      <c r="A411" t="s">
        <v>22</v>
      </c>
      <c r="B411" s="1">
        <v>42767</v>
      </c>
      <c r="C411" t="s">
        <v>9</v>
      </c>
      <c r="D411">
        <v>2017</v>
      </c>
      <c r="E411">
        <v>159659</v>
      </c>
      <c r="F411">
        <v>0</v>
      </c>
      <c r="G411">
        <v>159659</v>
      </c>
      <c r="H411" s="5">
        <f>Table1[[#This Row],[totalvisitors]]/1000000</f>
        <v>0.159659</v>
      </c>
    </row>
    <row r="412" spans="1:8" hidden="1" x14ac:dyDescent="0.2">
      <c r="A412" t="s">
        <v>22</v>
      </c>
      <c r="B412" s="1">
        <v>42795</v>
      </c>
      <c r="C412" t="s">
        <v>10</v>
      </c>
      <c r="D412">
        <v>2017</v>
      </c>
      <c r="E412">
        <v>323658</v>
      </c>
      <c r="F412">
        <v>0</v>
      </c>
      <c r="G412">
        <v>323658</v>
      </c>
      <c r="H412" s="5">
        <f>Table1[[#This Row],[totalvisitors]]/1000000</f>
        <v>0.323658</v>
      </c>
    </row>
    <row r="413" spans="1:8" hidden="1" x14ac:dyDescent="0.2">
      <c r="A413" t="s">
        <v>22</v>
      </c>
      <c r="B413" s="1">
        <v>42826</v>
      </c>
      <c r="C413" t="s">
        <v>11</v>
      </c>
      <c r="D413">
        <v>2017</v>
      </c>
      <c r="E413">
        <v>330540</v>
      </c>
      <c r="F413">
        <v>0</v>
      </c>
      <c r="G413">
        <v>330540</v>
      </c>
      <c r="H413" s="5">
        <f>Table1[[#This Row],[totalvisitors]]/1000000</f>
        <v>0.33054</v>
      </c>
    </row>
    <row r="414" spans="1:8" hidden="1" x14ac:dyDescent="0.2">
      <c r="A414" t="s">
        <v>22</v>
      </c>
      <c r="B414" s="1">
        <v>42856</v>
      </c>
      <c r="C414" t="s">
        <v>12</v>
      </c>
      <c r="D414">
        <v>2017</v>
      </c>
      <c r="E414">
        <v>468038</v>
      </c>
      <c r="F414">
        <v>0</v>
      </c>
      <c r="G414">
        <v>468038</v>
      </c>
      <c r="H414" s="5">
        <f>Table1[[#This Row],[totalvisitors]]/1000000</f>
        <v>0.46803800000000001</v>
      </c>
    </row>
    <row r="415" spans="1:8" hidden="1" x14ac:dyDescent="0.2">
      <c r="A415" t="s">
        <v>22</v>
      </c>
      <c r="B415" s="1">
        <v>42887</v>
      </c>
      <c r="C415" t="s">
        <v>13</v>
      </c>
      <c r="D415">
        <v>2017</v>
      </c>
      <c r="E415">
        <v>418103</v>
      </c>
      <c r="F415">
        <v>0</v>
      </c>
      <c r="G415">
        <v>418103</v>
      </c>
      <c r="H415" s="5">
        <f>Table1[[#This Row],[totalvisitors]]/1000000</f>
        <v>0.418103</v>
      </c>
    </row>
    <row r="416" spans="1:8" hidden="1" x14ac:dyDescent="0.2">
      <c r="A416" t="s">
        <v>22</v>
      </c>
      <c r="B416" s="1">
        <v>42917</v>
      </c>
      <c r="C416" t="s">
        <v>14</v>
      </c>
      <c r="D416">
        <v>2017</v>
      </c>
      <c r="E416">
        <v>247254</v>
      </c>
      <c r="F416">
        <v>0</v>
      </c>
      <c r="G416">
        <v>247254</v>
      </c>
      <c r="H416" s="5">
        <f>Table1[[#This Row],[totalvisitors]]/1000000</f>
        <v>0.247254</v>
      </c>
    </row>
    <row r="417" spans="1:8" hidden="1" x14ac:dyDescent="0.2">
      <c r="A417" t="s">
        <v>22</v>
      </c>
      <c r="B417" s="1">
        <v>42948</v>
      </c>
      <c r="C417" t="s">
        <v>15</v>
      </c>
      <c r="D417">
        <v>2017</v>
      </c>
      <c r="E417">
        <v>386458</v>
      </c>
      <c r="F417">
        <v>0</v>
      </c>
      <c r="G417">
        <v>386458</v>
      </c>
      <c r="H417" s="5">
        <f>Table1[[#This Row],[totalvisitors]]/1000000</f>
        <v>0.38645800000000002</v>
      </c>
    </row>
    <row r="418" spans="1:8" hidden="1" x14ac:dyDescent="0.2">
      <c r="A418" t="s">
        <v>22</v>
      </c>
      <c r="B418" s="1">
        <v>42979</v>
      </c>
      <c r="C418" t="s">
        <v>16</v>
      </c>
      <c r="D418">
        <v>2017</v>
      </c>
      <c r="E418">
        <v>143102</v>
      </c>
      <c r="F418">
        <v>0</v>
      </c>
      <c r="G418">
        <v>143102</v>
      </c>
      <c r="H418" s="5">
        <f>Table1[[#This Row],[totalvisitors]]/1000000</f>
        <v>0.14310200000000001</v>
      </c>
    </row>
    <row r="419" spans="1:8" hidden="1" x14ac:dyDescent="0.2">
      <c r="A419" t="s">
        <v>22</v>
      </c>
      <c r="B419" s="1">
        <v>43009</v>
      </c>
      <c r="C419" t="s">
        <v>17</v>
      </c>
      <c r="D419">
        <v>2017</v>
      </c>
      <c r="E419">
        <v>248504</v>
      </c>
      <c r="F419">
        <v>0</v>
      </c>
      <c r="G419">
        <v>248504</v>
      </c>
      <c r="H419" s="5">
        <f>Table1[[#This Row],[totalvisitors]]/1000000</f>
        <v>0.248504</v>
      </c>
    </row>
    <row r="420" spans="1:8" hidden="1" x14ac:dyDescent="0.2">
      <c r="A420" t="s">
        <v>22</v>
      </c>
      <c r="B420" s="1">
        <v>43040</v>
      </c>
      <c r="C420" t="s">
        <v>18</v>
      </c>
      <c r="D420">
        <v>2017</v>
      </c>
      <c r="E420">
        <v>348042</v>
      </c>
      <c r="F420">
        <v>0</v>
      </c>
      <c r="G420">
        <v>348042</v>
      </c>
      <c r="H420" s="5">
        <f>Table1[[#This Row],[totalvisitors]]/1000000</f>
        <v>0.34804200000000002</v>
      </c>
    </row>
    <row r="421" spans="1:8" hidden="1" x14ac:dyDescent="0.2">
      <c r="A421" t="s">
        <v>22</v>
      </c>
      <c r="B421" s="1">
        <v>43070</v>
      </c>
      <c r="C421" t="s">
        <v>19</v>
      </c>
      <c r="D421">
        <v>2017</v>
      </c>
      <c r="E421">
        <v>393566</v>
      </c>
      <c r="F421">
        <v>0</v>
      </c>
      <c r="G421">
        <v>393566</v>
      </c>
      <c r="H421" s="5">
        <f>Table1[[#This Row],[totalvisitors]]/1000000</f>
        <v>0.39356600000000003</v>
      </c>
    </row>
    <row r="422" spans="1:8" hidden="1" x14ac:dyDescent="0.2">
      <c r="A422" t="s">
        <v>23</v>
      </c>
      <c r="B422" s="1">
        <v>42736</v>
      </c>
      <c r="C422" t="s">
        <v>8</v>
      </c>
      <c r="D422">
        <v>2017</v>
      </c>
      <c r="E422">
        <v>12280</v>
      </c>
      <c r="F422">
        <v>0</v>
      </c>
      <c r="G422">
        <v>12280</v>
      </c>
      <c r="H422" s="5">
        <f>Table1[[#This Row],[totalvisitors]]/1000000</f>
        <v>1.2279999999999999E-2</v>
      </c>
    </row>
    <row r="423" spans="1:8" hidden="1" x14ac:dyDescent="0.2">
      <c r="A423" t="s">
        <v>23</v>
      </c>
      <c r="B423" s="1">
        <v>42767</v>
      </c>
      <c r="C423" t="s">
        <v>9</v>
      </c>
      <c r="D423">
        <v>2017</v>
      </c>
      <c r="E423">
        <v>12610</v>
      </c>
      <c r="F423">
        <v>0</v>
      </c>
      <c r="G423">
        <v>12610</v>
      </c>
      <c r="H423" s="5">
        <f>Table1[[#This Row],[totalvisitors]]/1000000</f>
        <v>1.261E-2</v>
      </c>
    </row>
    <row r="424" spans="1:8" hidden="1" x14ac:dyDescent="0.2">
      <c r="A424" t="s">
        <v>23</v>
      </c>
      <c r="B424" s="1">
        <v>42795</v>
      </c>
      <c r="C424" t="s">
        <v>10</v>
      </c>
      <c r="D424">
        <v>2017</v>
      </c>
      <c r="E424">
        <v>8450</v>
      </c>
      <c r="F424">
        <v>0</v>
      </c>
      <c r="G424">
        <v>8450</v>
      </c>
      <c r="H424" s="5">
        <f>Table1[[#This Row],[totalvisitors]]/1000000</f>
        <v>8.4499999999999992E-3</v>
      </c>
    </row>
    <row r="425" spans="1:8" hidden="1" x14ac:dyDescent="0.2">
      <c r="A425" t="s">
        <v>23</v>
      </c>
      <c r="B425" s="1">
        <v>42826</v>
      </c>
      <c r="C425" t="s">
        <v>11</v>
      </c>
      <c r="D425">
        <v>2017</v>
      </c>
      <c r="E425">
        <v>9788</v>
      </c>
      <c r="F425">
        <v>0</v>
      </c>
      <c r="G425">
        <v>9788</v>
      </c>
      <c r="H425" s="5">
        <f>Table1[[#This Row],[totalvisitors]]/1000000</f>
        <v>9.7879999999999998E-3</v>
      </c>
    </row>
    <row r="426" spans="1:8" hidden="1" x14ac:dyDescent="0.2">
      <c r="A426" t="s">
        <v>23</v>
      </c>
      <c r="B426" s="1">
        <v>42856</v>
      </c>
      <c r="C426" t="s">
        <v>12</v>
      </c>
      <c r="D426">
        <v>2017</v>
      </c>
      <c r="E426">
        <v>12130</v>
      </c>
      <c r="F426">
        <v>0</v>
      </c>
      <c r="G426">
        <v>12130</v>
      </c>
      <c r="H426" s="5">
        <f>Table1[[#This Row],[totalvisitors]]/1000000</f>
        <v>1.213E-2</v>
      </c>
    </row>
    <row r="427" spans="1:8" hidden="1" x14ac:dyDescent="0.2">
      <c r="A427" t="s">
        <v>23</v>
      </c>
      <c r="B427" s="1">
        <v>42887</v>
      </c>
      <c r="C427" t="s">
        <v>13</v>
      </c>
      <c r="D427">
        <v>2017</v>
      </c>
      <c r="E427">
        <v>13750</v>
      </c>
      <c r="F427">
        <v>0</v>
      </c>
      <c r="G427">
        <v>13750</v>
      </c>
      <c r="H427" s="5">
        <f>Table1[[#This Row],[totalvisitors]]/1000000</f>
        <v>1.375E-2</v>
      </c>
    </row>
    <row r="428" spans="1:8" hidden="1" x14ac:dyDescent="0.2">
      <c r="A428" t="s">
        <v>23</v>
      </c>
      <c r="B428" s="1">
        <v>42917</v>
      </c>
      <c r="C428" t="s">
        <v>14</v>
      </c>
      <c r="D428">
        <v>2017</v>
      </c>
      <c r="E428">
        <v>16050</v>
      </c>
      <c r="F428">
        <v>0</v>
      </c>
      <c r="G428">
        <v>16050</v>
      </c>
      <c r="H428" s="5">
        <f>Table1[[#This Row],[totalvisitors]]/1000000</f>
        <v>1.6049999999999998E-2</v>
      </c>
    </row>
    <row r="429" spans="1:8" hidden="1" x14ac:dyDescent="0.2">
      <c r="A429" t="s">
        <v>23</v>
      </c>
      <c r="B429" s="1">
        <v>42948</v>
      </c>
      <c r="C429" t="s">
        <v>15</v>
      </c>
      <c r="D429">
        <v>2017</v>
      </c>
      <c r="E429">
        <v>15680</v>
      </c>
      <c r="F429">
        <v>0</v>
      </c>
      <c r="G429">
        <v>15680</v>
      </c>
      <c r="H429" s="5">
        <f>Table1[[#This Row],[totalvisitors]]/1000000</f>
        <v>1.5679999999999999E-2</v>
      </c>
    </row>
    <row r="430" spans="1:8" hidden="1" x14ac:dyDescent="0.2">
      <c r="A430" t="s">
        <v>23</v>
      </c>
      <c r="B430" s="1">
        <v>42979</v>
      </c>
      <c r="C430" t="s">
        <v>16</v>
      </c>
      <c r="D430">
        <v>2017</v>
      </c>
      <c r="E430">
        <v>15600</v>
      </c>
      <c r="F430">
        <v>0</v>
      </c>
      <c r="G430">
        <v>15600</v>
      </c>
      <c r="H430" s="5">
        <f>Table1[[#This Row],[totalvisitors]]/1000000</f>
        <v>1.5599999999999999E-2</v>
      </c>
    </row>
    <row r="431" spans="1:8" hidden="1" x14ac:dyDescent="0.2">
      <c r="A431" t="s">
        <v>23</v>
      </c>
      <c r="B431" s="1">
        <v>43009</v>
      </c>
      <c r="C431" t="s">
        <v>17</v>
      </c>
      <c r="D431">
        <v>2017</v>
      </c>
      <c r="E431">
        <v>16130</v>
      </c>
      <c r="F431">
        <v>0</v>
      </c>
      <c r="G431">
        <v>16130</v>
      </c>
      <c r="H431" s="5">
        <f>Table1[[#This Row],[totalvisitors]]/1000000</f>
        <v>1.6129999999999999E-2</v>
      </c>
    </row>
    <row r="432" spans="1:8" hidden="1" x14ac:dyDescent="0.2">
      <c r="A432" t="s">
        <v>23</v>
      </c>
      <c r="B432" s="1">
        <v>43040</v>
      </c>
      <c r="C432" t="s">
        <v>18</v>
      </c>
      <c r="D432">
        <v>2017</v>
      </c>
      <c r="E432">
        <v>16360</v>
      </c>
      <c r="F432">
        <v>0</v>
      </c>
      <c r="G432">
        <v>16360</v>
      </c>
      <c r="H432" s="5">
        <f>Table1[[#This Row],[totalvisitors]]/1000000</f>
        <v>1.636E-2</v>
      </c>
    </row>
    <row r="433" spans="1:8" hidden="1" x14ac:dyDescent="0.2">
      <c r="A433" t="s">
        <v>23</v>
      </c>
      <c r="B433" s="1">
        <v>43070</v>
      </c>
      <c r="C433" t="s">
        <v>19</v>
      </c>
      <c r="D433">
        <v>2017</v>
      </c>
      <c r="E433">
        <v>16880</v>
      </c>
      <c r="F433">
        <v>0</v>
      </c>
      <c r="G433">
        <v>16880</v>
      </c>
      <c r="H433" s="5">
        <f>Table1[[#This Row],[totalvisitors]]/1000000</f>
        <v>1.6879999999999999E-2</v>
      </c>
    </row>
    <row r="434" spans="1:8" hidden="1" x14ac:dyDescent="0.2">
      <c r="A434" t="s">
        <v>24</v>
      </c>
      <c r="B434" s="1">
        <v>42736</v>
      </c>
      <c r="C434" t="s">
        <v>8</v>
      </c>
      <c r="D434">
        <v>2017</v>
      </c>
      <c r="E434">
        <v>96560</v>
      </c>
      <c r="F434">
        <v>85</v>
      </c>
      <c r="G434">
        <v>96645</v>
      </c>
      <c r="H434" s="5">
        <f>Table1[[#This Row],[totalvisitors]]/1000000</f>
        <v>9.6644999999999995E-2</v>
      </c>
    </row>
    <row r="435" spans="1:8" hidden="1" x14ac:dyDescent="0.2">
      <c r="A435" t="s">
        <v>24</v>
      </c>
      <c r="B435" s="1">
        <v>42767</v>
      </c>
      <c r="C435" t="s">
        <v>9</v>
      </c>
      <c r="D435">
        <v>2017</v>
      </c>
      <c r="E435">
        <v>96850</v>
      </c>
      <c r="F435">
        <v>38</v>
      </c>
      <c r="G435">
        <v>96888</v>
      </c>
      <c r="H435" s="5">
        <f>Table1[[#This Row],[totalvisitors]]/1000000</f>
        <v>9.6888000000000002E-2</v>
      </c>
    </row>
    <row r="436" spans="1:8" hidden="1" x14ac:dyDescent="0.2">
      <c r="A436" t="s">
        <v>24</v>
      </c>
      <c r="B436" s="1">
        <v>42795</v>
      </c>
      <c r="C436" t="s">
        <v>10</v>
      </c>
      <c r="D436">
        <v>2017</v>
      </c>
      <c r="E436">
        <v>81400</v>
      </c>
      <c r="F436">
        <v>35</v>
      </c>
      <c r="G436">
        <v>81435</v>
      </c>
      <c r="H436" s="5">
        <f>Table1[[#This Row],[totalvisitors]]/1000000</f>
        <v>8.1434999999999994E-2</v>
      </c>
    </row>
    <row r="437" spans="1:8" hidden="1" x14ac:dyDescent="0.2">
      <c r="A437" t="s">
        <v>24</v>
      </c>
      <c r="B437" s="1">
        <v>42826</v>
      </c>
      <c r="C437" t="s">
        <v>11</v>
      </c>
      <c r="D437">
        <v>2017</v>
      </c>
      <c r="E437">
        <v>90700</v>
      </c>
      <c r="F437">
        <v>36</v>
      </c>
      <c r="G437">
        <v>90736</v>
      </c>
      <c r="H437" s="5">
        <f>Table1[[#This Row],[totalvisitors]]/1000000</f>
        <v>9.0735999999999997E-2</v>
      </c>
    </row>
    <row r="438" spans="1:8" hidden="1" x14ac:dyDescent="0.2">
      <c r="A438" t="s">
        <v>24</v>
      </c>
      <c r="B438" s="1">
        <v>42856</v>
      </c>
      <c r="C438" t="s">
        <v>12</v>
      </c>
      <c r="D438">
        <v>2017</v>
      </c>
      <c r="E438">
        <v>91150</v>
      </c>
      <c r="F438">
        <v>40</v>
      </c>
      <c r="G438">
        <v>91190</v>
      </c>
      <c r="H438" s="5">
        <f>Table1[[#This Row],[totalvisitors]]/1000000</f>
        <v>9.1189999999999993E-2</v>
      </c>
    </row>
    <row r="439" spans="1:8" hidden="1" x14ac:dyDescent="0.2">
      <c r="A439" t="s">
        <v>24</v>
      </c>
      <c r="B439" s="1">
        <v>42887</v>
      </c>
      <c r="C439" t="s">
        <v>13</v>
      </c>
      <c r="D439">
        <v>2017</v>
      </c>
      <c r="E439">
        <v>93650</v>
      </c>
      <c r="F439">
        <v>35</v>
      </c>
      <c r="G439">
        <v>93685</v>
      </c>
      <c r="H439" s="5">
        <f>Table1[[#This Row],[totalvisitors]]/1000000</f>
        <v>9.3685000000000004E-2</v>
      </c>
    </row>
    <row r="440" spans="1:8" hidden="1" x14ac:dyDescent="0.2">
      <c r="A440" t="s">
        <v>24</v>
      </c>
      <c r="B440" s="1">
        <v>42917</v>
      </c>
      <c r="C440" t="s">
        <v>14</v>
      </c>
      <c r="D440">
        <v>2017</v>
      </c>
      <c r="E440">
        <v>94700</v>
      </c>
      <c r="F440">
        <v>42</v>
      </c>
      <c r="G440">
        <v>94742</v>
      </c>
      <c r="H440" s="5">
        <f>Table1[[#This Row],[totalvisitors]]/1000000</f>
        <v>9.4742000000000007E-2</v>
      </c>
    </row>
    <row r="441" spans="1:8" hidden="1" x14ac:dyDescent="0.2">
      <c r="A441" t="s">
        <v>24</v>
      </c>
      <c r="B441" s="1">
        <v>42948</v>
      </c>
      <c r="C441" t="s">
        <v>15</v>
      </c>
      <c r="D441">
        <v>2017</v>
      </c>
      <c r="E441">
        <v>118350</v>
      </c>
      <c r="F441">
        <v>45</v>
      </c>
      <c r="G441">
        <v>118395</v>
      </c>
      <c r="H441" s="5">
        <f>Table1[[#This Row],[totalvisitors]]/1000000</f>
        <v>0.118395</v>
      </c>
    </row>
    <row r="442" spans="1:8" hidden="1" x14ac:dyDescent="0.2">
      <c r="A442" t="s">
        <v>24</v>
      </c>
      <c r="B442" s="1">
        <v>42979</v>
      </c>
      <c r="C442" t="s">
        <v>16</v>
      </c>
      <c r="D442">
        <v>2017</v>
      </c>
      <c r="E442">
        <v>112600</v>
      </c>
      <c r="F442">
        <v>56</v>
      </c>
      <c r="G442">
        <v>112656</v>
      </c>
      <c r="H442" s="5">
        <f>Table1[[#This Row],[totalvisitors]]/1000000</f>
        <v>0.11265600000000001</v>
      </c>
    </row>
    <row r="443" spans="1:8" hidden="1" x14ac:dyDescent="0.2">
      <c r="A443" t="s">
        <v>24</v>
      </c>
      <c r="B443" s="1">
        <v>43009</v>
      </c>
      <c r="C443" t="s">
        <v>17</v>
      </c>
      <c r="D443">
        <v>2017</v>
      </c>
      <c r="E443">
        <v>115250</v>
      </c>
      <c r="F443">
        <v>55</v>
      </c>
      <c r="G443">
        <v>115305</v>
      </c>
      <c r="H443" s="5">
        <f>Table1[[#This Row],[totalvisitors]]/1000000</f>
        <v>0.115305</v>
      </c>
    </row>
    <row r="444" spans="1:8" hidden="1" x14ac:dyDescent="0.2">
      <c r="A444" t="s">
        <v>24</v>
      </c>
      <c r="B444" s="1">
        <v>43040</v>
      </c>
      <c r="C444" t="s">
        <v>18</v>
      </c>
      <c r="D444">
        <v>2017</v>
      </c>
      <c r="E444">
        <v>116800</v>
      </c>
      <c r="F444">
        <v>58</v>
      </c>
      <c r="G444">
        <v>116858</v>
      </c>
      <c r="H444" s="5">
        <f>Table1[[#This Row],[totalvisitors]]/1000000</f>
        <v>0.116858</v>
      </c>
    </row>
    <row r="445" spans="1:8" hidden="1" x14ac:dyDescent="0.2">
      <c r="A445" t="s">
        <v>24</v>
      </c>
      <c r="B445" s="1">
        <v>43070</v>
      </c>
      <c r="C445" t="s">
        <v>19</v>
      </c>
      <c r="D445">
        <v>2017</v>
      </c>
      <c r="E445">
        <v>723000</v>
      </c>
      <c r="F445">
        <v>57</v>
      </c>
      <c r="G445">
        <v>723057</v>
      </c>
      <c r="H445" s="5">
        <f>Table1[[#This Row],[totalvisitors]]/1000000</f>
        <v>0.72305699999999995</v>
      </c>
    </row>
    <row r="446" spans="1:8" hidden="1" x14ac:dyDescent="0.2">
      <c r="A446" t="s">
        <v>25</v>
      </c>
      <c r="B446" s="1">
        <v>42736</v>
      </c>
      <c r="C446" t="s">
        <v>8</v>
      </c>
      <c r="D446">
        <v>2017</v>
      </c>
      <c r="E446">
        <v>214887</v>
      </c>
      <c r="F446">
        <v>20</v>
      </c>
      <c r="G446">
        <v>214907</v>
      </c>
      <c r="H446" s="5">
        <f>Table1[[#This Row],[totalvisitors]]/1000000</f>
        <v>0.21490699999999999</v>
      </c>
    </row>
    <row r="447" spans="1:8" hidden="1" x14ac:dyDescent="0.2">
      <c r="A447" t="s">
        <v>25</v>
      </c>
      <c r="B447" s="1">
        <v>42767</v>
      </c>
      <c r="C447" t="s">
        <v>9</v>
      </c>
      <c r="D447">
        <v>2017</v>
      </c>
      <c r="E447">
        <v>481110</v>
      </c>
      <c r="F447">
        <v>16</v>
      </c>
      <c r="G447">
        <v>481126</v>
      </c>
      <c r="H447" s="5">
        <f>Table1[[#This Row],[totalvisitors]]/1000000</f>
        <v>0.481126</v>
      </c>
    </row>
    <row r="448" spans="1:8" hidden="1" x14ac:dyDescent="0.2">
      <c r="A448" t="s">
        <v>25</v>
      </c>
      <c r="B448" s="1">
        <v>42795</v>
      </c>
      <c r="C448" t="s">
        <v>10</v>
      </c>
      <c r="D448">
        <v>2017</v>
      </c>
      <c r="E448">
        <v>155013</v>
      </c>
      <c r="F448">
        <v>32</v>
      </c>
      <c r="G448">
        <v>155045</v>
      </c>
      <c r="H448" s="5">
        <f>Table1[[#This Row],[totalvisitors]]/1000000</f>
        <v>0.15504499999999999</v>
      </c>
    </row>
    <row r="449" spans="1:8" hidden="1" x14ac:dyDescent="0.2">
      <c r="A449" t="s">
        <v>25</v>
      </c>
      <c r="B449" s="1">
        <v>42826</v>
      </c>
      <c r="C449" t="s">
        <v>11</v>
      </c>
      <c r="D449">
        <v>2017</v>
      </c>
      <c r="E449">
        <v>131426</v>
      </c>
      <c r="F449">
        <v>29</v>
      </c>
      <c r="G449">
        <v>131455</v>
      </c>
      <c r="H449" s="5">
        <f>Table1[[#This Row],[totalvisitors]]/1000000</f>
        <v>0.13145499999999999</v>
      </c>
    </row>
    <row r="450" spans="1:8" hidden="1" x14ac:dyDescent="0.2">
      <c r="A450" t="s">
        <v>25</v>
      </c>
      <c r="B450" s="1">
        <v>42856</v>
      </c>
      <c r="C450" t="s">
        <v>12</v>
      </c>
      <c r="D450">
        <v>2017</v>
      </c>
      <c r="E450">
        <v>131426</v>
      </c>
      <c r="F450">
        <v>31</v>
      </c>
      <c r="G450">
        <v>131457</v>
      </c>
      <c r="H450" s="5">
        <f>Table1[[#This Row],[totalvisitors]]/1000000</f>
        <v>0.13145699999999999</v>
      </c>
    </row>
    <row r="451" spans="1:8" hidden="1" x14ac:dyDescent="0.2">
      <c r="A451" t="s">
        <v>25</v>
      </c>
      <c r="B451" s="1">
        <v>42887</v>
      </c>
      <c r="C451" t="s">
        <v>13</v>
      </c>
      <c r="D451">
        <v>2017</v>
      </c>
      <c r="E451">
        <v>160182</v>
      </c>
      <c r="F451">
        <v>32</v>
      </c>
      <c r="G451">
        <v>160214</v>
      </c>
      <c r="H451" s="5">
        <f>Table1[[#This Row],[totalvisitors]]/1000000</f>
        <v>0.160214</v>
      </c>
    </row>
    <row r="452" spans="1:8" hidden="1" x14ac:dyDescent="0.2">
      <c r="A452" t="s">
        <v>25</v>
      </c>
      <c r="B452" s="1">
        <v>42917</v>
      </c>
      <c r="C452" t="s">
        <v>14</v>
      </c>
      <c r="D452">
        <v>2017</v>
      </c>
      <c r="E452">
        <v>160182</v>
      </c>
      <c r="F452">
        <v>34</v>
      </c>
      <c r="G452">
        <v>160216</v>
      </c>
      <c r="H452" s="5">
        <f>Table1[[#This Row],[totalvisitors]]/1000000</f>
        <v>0.160216</v>
      </c>
    </row>
    <row r="453" spans="1:8" hidden="1" x14ac:dyDescent="0.2">
      <c r="A453" t="s">
        <v>25</v>
      </c>
      <c r="B453" s="1">
        <v>42948</v>
      </c>
      <c r="C453" t="s">
        <v>15</v>
      </c>
      <c r="D453">
        <v>2017</v>
      </c>
      <c r="E453">
        <v>131485</v>
      </c>
      <c r="F453">
        <v>25</v>
      </c>
      <c r="G453">
        <v>131510</v>
      </c>
      <c r="H453" s="5">
        <f>Table1[[#This Row],[totalvisitors]]/1000000</f>
        <v>0.13150999999999999</v>
      </c>
    </row>
    <row r="454" spans="1:8" hidden="1" x14ac:dyDescent="0.2">
      <c r="A454" t="s">
        <v>25</v>
      </c>
      <c r="B454" s="1">
        <v>42979</v>
      </c>
      <c r="C454" t="s">
        <v>16</v>
      </c>
      <c r="D454">
        <v>2017</v>
      </c>
      <c r="E454">
        <v>123733</v>
      </c>
      <c r="F454">
        <v>42</v>
      </c>
      <c r="G454">
        <v>123775</v>
      </c>
      <c r="H454" s="5">
        <f>Table1[[#This Row],[totalvisitors]]/1000000</f>
        <v>0.123775</v>
      </c>
    </row>
    <row r="455" spans="1:8" hidden="1" x14ac:dyDescent="0.2">
      <c r="A455" t="s">
        <v>25</v>
      </c>
      <c r="B455" s="1">
        <v>43009</v>
      </c>
      <c r="C455" t="s">
        <v>17</v>
      </c>
      <c r="D455">
        <v>2017</v>
      </c>
      <c r="E455">
        <v>152898</v>
      </c>
      <c r="F455">
        <v>13</v>
      </c>
      <c r="G455">
        <v>152911</v>
      </c>
      <c r="H455" s="5">
        <f>Table1[[#This Row],[totalvisitors]]/1000000</f>
        <v>0.15291099999999999</v>
      </c>
    </row>
    <row r="456" spans="1:8" hidden="1" x14ac:dyDescent="0.2">
      <c r="A456" t="s">
        <v>25</v>
      </c>
      <c r="B456" s="1">
        <v>43040</v>
      </c>
      <c r="C456" t="s">
        <v>18</v>
      </c>
      <c r="D456">
        <v>2017</v>
      </c>
      <c r="E456">
        <v>188170</v>
      </c>
      <c r="F456">
        <v>21</v>
      </c>
      <c r="G456">
        <v>188191</v>
      </c>
      <c r="H456" s="5">
        <f>Table1[[#This Row],[totalvisitors]]/1000000</f>
        <v>0.188191</v>
      </c>
    </row>
    <row r="457" spans="1:8" hidden="1" x14ac:dyDescent="0.2">
      <c r="A457" t="s">
        <v>25</v>
      </c>
      <c r="B457" s="1">
        <v>43070</v>
      </c>
      <c r="C457" t="s">
        <v>19</v>
      </c>
      <c r="D457">
        <v>2017</v>
      </c>
      <c r="E457">
        <v>214887</v>
      </c>
      <c r="F457">
        <v>10</v>
      </c>
      <c r="G457">
        <v>214897</v>
      </c>
      <c r="H457" s="5">
        <f>Table1[[#This Row],[totalvisitors]]/1000000</f>
        <v>0.214897</v>
      </c>
    </row>
    <row r="458" spans="1:8" hidden="1" x14ac:dyDescent="0.2">
      <c r="A458" t="s">
        <v>26</v>
      </c>
      <c r="B458" s="1">
        <v>42736</v>
      </c>
      <c r="C458" t="s">
        <v>8</v>
      </c>
      <c r="D458">
        <v>2017</v>
      </c>
      <c r="E458">
        <v>58</v>
      </c>
      <c r="F458">
        <v>0</v>
      </c>
      <c r="G458">
        <v>58</v>
      </c>
      <c r="H458" s="5">
        <f>Table1[[#This Row],[totalvisitors]]/1000000</f>
        <v>5.8E-5</v>
      </c>
    </row>
    <row r="459" spans="1:8" hidden="1" x14ac:dyDescent="0.2">
      <c r="A459" t="s">
        <v>26</v>
      </c>
      <c r="B459" s="1">
        <v>42767</v>
      </c>
      <c r="C459" t="s">
        <v>9</v>
      </c>
      <c r="D459">
        <v>2017</v>
      </c>
      <c r="E459">
        <v>50</v>
      </c>
      <c r="F459">
        <v>0</v>
      </c>
      <c r="G459">
        <v>50</v>
      </c>
      <c r="H459" s="5">
        <f>Table1[[#This Row],[totalvisitors]]/1000000</f>
        <v>5.0000000000000002E-5</v>
      </c>
    </row>
    <row r="460" spans="1:8" hidden="1" x14ac:dyDescent="0.2">
      <c r="A460" t="s">
        <v>26</v>
      </c>
      <c r="B460" s="1">
        <v>42795</v>
      </c>
      <c r="C460" t="s">
        <v>10</v>
      </c>
      <c r="D460">
        <v>2017</v>
      </c>
      <c r="E460">
        <v>41</v>
      </c>
      <c r="F460">
        <v>0</v>
      </c>
      <c r="G460">
        <v>41</v>
      </c>
      <c r="H460" s="5">
        <f>Table1[[#This Row],[totalvisitors]]/1000000</f>
        <v>4.1E-5</v>
      </c>
    </row>
    <row r="461" spans="1:8" hidden="1" x14ac:dyDescent="0.2">
      <c r="A461" t="s">
        <v>26</v>
      </c>
      <c r="B461" s="1">
        <v>42826</v>
      </c>
      <c r="C461" t="s">
        <v>11</v>
      </c>
      <c r="D461">
        <v>2017</v>
      </c>
      <c r="E461">
        <v>46</v>
      </c>
      <c r="F461">
        <v>0</v>
      </c>
      <c r="G461">
        <v>46</v>
      </c>
      <c r="H461" s="5">
        <f>Table1[[#This Row],[totalvisitors]]/1000000</f>
        <v>4.6E-5</v>
      </c>
    </row>
    <row r="462" spans="1:8" hidden="1" x14ac:dyDescent="0.2">
      <c r="A462" t="s">
        <v>26</v>
      </c>
      <c r="B462" s="1">
        <v>42856</v>
      </c>
      <c r="C462" t="s">
        <v>12</v>
      </c>
      <c r="D462">
        <v>2017</v>
      </c>
      <c r="E462">
        <v>60</v>
      </c>
      <c r="F462">
        <v>0</v>
      </c>
      <c r="G462">
        <v>60</v>
      </c>
      <c r="H462" s="5">
        <f>Table1[[#This Row],[totalvisitors]]/1000000</f>
        <v>6.0000000000000002E-5</v>
      </c>
    </row>
    <row r="463" spans="1:8" hidden="1" x14ac:dyDescent="0.2">
      <c r="A463" t="s">
        <v>26</v>
      </c>
      <c r="B463" s="1">
        <v>42887</v>
      </c>
      <c r="C463" t="s">
        <v>13</v>
      </c>
      <c r="D463">
        <v>2017</v>
      </c>
      <c r="E463">
        <v>41</v>
      </c>
      <c r="F463">
        <v>0</v>
      </c>
      <c r="G463">
        <v>41</v>
      </c>
      <c r="H463" s="5">
        <f>Table1[[#This Row],[totalvisitors]]/1000000</f>
        <v>4.1E-5</v>
      </c>
    </row>
    <row r="464" spans="1:8" hidden="1" x14ac:dyDescent="0.2">
      <c r="A464" t="s">
        <v>26</v>
      </c>
      <c r="B464" s="1">
        <v>42917</v>
      </c>
      <c r="C464" t="s">
        <v>14</v>
      </c>
      <c r="D464">
        <v>2017</v>
      </c>
      <c r="E464">
        <v>41</v>
      </c>
      <c r="F464">
        <v>0</v>
      </c>
      <c r="G464">
        <v>41</v>
      </c>
      <c r="H464" s="5">
        <f>Table1[[#This Row],[totalvisitors]]/1000000</f>
        <v>4.1E-5</v>
      </c>
    </row>
    <row r="465" spans="1:8" hidden="1" x14ac:dyDescent="0.2">
      <c r="A465" t="s">
        <v>26</v>
      </c>
      <c r="B465" s="1">
        <v>42948</v>
      </c>
      <c r="C465" t="s">
        <v>15</v>
      </c>
      <c r="D465">
        <v>2017</v>
      </c>
      <c r="E465">
        <v>40</v>
      </c>
      <c r="F465">
        <v>0</v>
      </c>
      <c r="G465">
        <v>40</v>
      </c>
      <c r="H465" s="5">
        <f>Table1[[#This Row],[totalvisitors]]/1000000</f>
        <v>4.0000000000000003E-5</v>
      </c>
    </row>
    <row r="466" spans="1:8" hidden="1" x14ac:dyDescent="0.2">
      <c r="A466" t="s">
        <v>26</v>
      </c>
      <c r="B466" s="1">
        <v>42979</v>
      </c>
      <c r="C466" t="s">
        <v>16</v>
      </c>
      <c r="D466">
        <v>2017</v>
      </c>
      <c r="E466">
        <v>41</v>
      </c>
      <c r="F466">
        <v>0</v>
      </c>
      <c r="G466">
        <v>41</v>
      </c>
      <c r="H466" s="5">
        <f>Table1[[#This Row],[totalvisitors]]/1000000</f>
        <v>4.1E-5</v>
      </c>
    </row>
    <row r="467" spans="1:8" hidden="1" x14ac:dyDescent="0.2">
      <c r="A467" t="s">
        <v>26</v>
      </c>
      <c r="B467" s="1">
        <v>43009</v>
      </c>
      <c r="C467" t="s">
        <v>17</v>
      </c>
      <c r="D467">
        <v>2017</v>
      </c>
      <c r="E467">
        <v>38</v>
      </c>
      <c r="F467">
        <v>0</v>
      </c>
      <c r="G467">
        <v>38</v>
      </c>
      <c r="H467" s="5">
        <f>Table1[[#This Row],[totalvisitors]]/1000000</f>
        <v>3.8000000000000002E-5</v>
      </c>
    </row>
    <row r="468" spans="1:8" hidden="1" x14ac:dyDescent="0.2">
      <c r="A468" t="s">
        <v>26</v>
      </c>
      <c r="B468" s="1">
        <v>43040</v>
      </c>
      <c r="C468" t="s">
        <v>18</v>
      </c>
      <c r="D468">
        <v>2017</v>
      </c>
      <c r="E468">
        <v>43</v>
      </c>
      <c r="F468">
        <v>0</v>
      </c>
      <c r="G468">
        <v>43</v>
      </c>
      <c r="H468" s="5">
        <f>Table1[[#This Row],[totalvisitors]]/1000000</f>
        <v>4.3000000000000002E-5</v>
      </c>
    </row>
    <row r="469" spans="1:8" hidden="1" x14ac:dyDescent="0.2">
      <c r="A469" t="s">
        <v>26</v>
      </c>
      <c r="B469" s="1">
        <v>43070</v>
      </c>
      <c r="C469" t="s">
        <v>19</v>
      </c>
      <c r="D469">
        <v>2017</v>
      </c>
      <c r="E469">
        <v>41</v>
      </c>
      <c r="F469">
        <v>0</v>
      </c>
      <c r="G469">
        <v>41</v>
      </c>
      <c r="H469" s="5">
        <f>Table1[[#This Row],[totalvisitors]]/1000000</f>
        <v>4.1E-5</v>
      </c>
    </row>
    <row r="470" spans="1:8" hidden="1" x14ac:dyDescent="0.2">
      <c r="A470" t="s">
        <v>27</v>
      </c>
      <c r="B470" s="1">
        <v>42736</v>
      </c>
      <c r="C470" t="s">
        <v>8</v>
      </c>
      <c r="D470">
        <v>2017</v>
      </c>
      <c r="E470">
        <v>14425</v>
      </c>
      <c r="F470">
        <v>0</v>
      </c>
      <c r="G470">
        <v>14425</v>
      </c>
      <c r="H470" s="5">
        <f>Table1[[#This Row],[totalvisitors]]/1000000</f>
        <v>1.4425E-2</v>
      </c>
    </row>
    <row r="471" spans="1:8" hidden="1" x14ac:dyDescent="0.2">
      <c r="A471" t="s">
        <v>27</v>
      </c>
      <c r="B471" s="1">
        <v>42767</v>
      </c>
      <c r="C471" t="s">
        <v>9</v>
      </c>
      <c r="D471">
        <v>2017</v>
      </c>
      <c r="E471">
        <v>10845</v>
      </c>
      <c r="F471">
        <v>0</v>
      </c>
      <c r="G471">
        <v>10845</v>
      </c>
      <c r="H471" s="5">
        <f>Table1[[#This Row],[totalvisitors]]/1000000</f>
        <v>1.0845E-2</v>
      </c>
    </row>
    <row r="472" spans="1:8" hidden="1" x14ac:dyDescent="0.2">
      <c r="A472" t="s">
        <v>27</v>
      </c>
      <c r="B472" s="1">
        <v>42795</v>
      </c>
      <c r="C472" t="s">
        <v>10</v>
      </c>
      <c r="D472">
        <v>2017</v>
      </c>
      <c r="E472">
        <v>9625</v>
      </c>
      <c r="F472">
        <v>0</v>
      </c>
      <c r="G472">
        <v>9625</v>
      </c>
      <c r="H472" s="5">
        <f>Table1[[#This Row],[totalvisitors]]/1000000</f>
        <v>9.6249999999999999E-3</v>
      </c>
    </row>
    <row r="473" spans="1:8" hidden="1" x14ac:dyDescent="0.2">
      <c r="A473" t="s">
        <v>27</v>
      </c>
      <c r="B473" s="1">
        <v>42826</v>
      </c>
      <c r="C473" t="s">
        <v>11</v>
      </c>
      <c r="D473">
        <v>2017</v>
      </c>
      <c r="E473">
        <v>8630</v>
      </c>
      <c r="F473">
        <v>0</v>
      </c>
      <c r="G473">
        <v>8630</v>
      </c>
      <c r="H473" s="5">
        <f>Table1[[#This Row],[totalvisitors]]/1000000</f>
        <v>8.6300000000000005E-3</v>
      </c>
    </row>
    <row r="474" spans="1:8" hidden="1" x14ac:dyDescent="0.2">
      <c r="A474" t="s">
        <v>27</v>
      </c>
      <c r="B474" s="1">
        <v>42856</v>
      </c>
      <c r="C474" t="s">
        <v>12</v>
      </c>
      <c r="D474">
        <v>2017</v>
      </c>
      <c r="E474">
        <v>8890</v>
      </c>
      <c r="F474">
        <v>0</v>
      </c>
      <c r="G474">
        <v>8890</v>
      </c>
      <c r="H474" s="5">
        <f>Table1[[#This Row],[totalvisitors]]/1000000</f>
        <v>8.8900000000000003E-3</v>
      </c>
    </row>
    <row r="475" spans="1:8" hidden="1" x14ac:dyDescent="0.2">
      <c r="A475" t="s">
        <v>27</v>
      </c>
      <c r="B475" s="1">
        <v>42887</v>
      </c>
      <c r="C475" t="s">
        <v>13</v>
      </c>
      <c r="D475">
        <v>2017</v>
      </c>
      <c r="E475">
        <v>10542</v>
      </c>
      <c r="F475">
        <v>0</v>
      </c>
      <c r="G475">
        <v>10542</v>
      </c>
      <c r="H475" s="5">
        <f>Table1[[#This Row],[totalvisitors]]/1000000</f>
        <v>1.0541999999999999E-2</v>
      </c>
    </row>
    <row r="476" spans="1:8" hidden="1" x14ac:dyDescent="0.2">
      <c r="A476" t="s">
        <v>27</v>
      </c>
      <c r="B476" s="1">
        <v>42917</v>
      </c>
      <c r="C476" t="s">
        <v>14</v>
      </c>
      <c r="D476">
        <v>2017</v>
      </c>
      <c r="E476">
        <v>12350</v>
      </c>
      <c r="F476">
        <v>0</v>
      </c>
      <c r="G476">
        <v>12350</v>
      </c>
      <c r="H476" s="5">
        <f>Table1[[#This Row],[totalvisitors]]/1000000</f>
        <v>1.235E-2</v>
      </c>
    </row>
    <row r="477" spans="1:8" hidden="1" x14ac:dyDescent="0.2">
      <c r="A477" t="s">
        <v>27</v>
      </c>
      <c r="B477" s="1">
        <v>42948</v>
      </c>
      <c r="C477" t="s">
        <v>15</v>
      </c>
      <c r="D477">
        <v>2017</v>
      </c>
      <c r="E477">
        <v>10952</v>
      </c>
      <c r="F477">
        <v>0</v>
      </c>
      <c r="G477">
        <v>10952</v>
      </c>
      <c r="H477" s="5">
        <f>Table1[[#This Row],[totalvisitors]]/1000000</f>
        <v>1.0952E-2</v>
      </c>
    </row>
    <row r="478" spans="1:8" hidden="1" x14ac:dyDescent="0.2">
      <c r="A478" t="s">
        <v>27</v>
      </c>
      <c r="B478" s="1">
        <v>42979</v>
      </c>
      <c r="C478" t="s">
        <v>16</v>
      </c>
      <c r="D478">
        <v>2017</v>
      </c>
      <c r="E478">
        <v>7576</v>
      </c>
      <c r="F478">
        <v>0</v>
      </c>
      <c r="G478">
        <v>7576</v>
      </c>
      <c r="H478" s="5">
        <f>Table1[[#This Row],[totalvisitors]]/1000000</f>
        <v>7.5760000000000003E-3</v>
      </c>
    </row>
    <row r="479" spans="1:8" hidden="1" x14ac:dyDescent="0.2">
      <c r="A479" t="s">
        <v>27</v>
      </c>
      <c r="B479" s="1">
        <v>43009</v>
      </c>
      <c r="C479" t="s">
        <v>17</v>
      </c>
      <c r="D479">
        <v>2017</v>
      </c>
      <c r="E479">
        <v>8371</v>
      </c>
      <c r="F479">
        <v>0</v>
      </c>
      <c r="G479">
        <v>8371</v>
      </c>
      <c r="H479" s="5">
        <f>Table1[[#This Row],[totalvisitors]]/1000000</f>
        <v>8.371E-3</v>
      </c>
    </row>
    <row r="480" spans="1:8" hidden="1" x14ac:dyDescent="0.2">
      <c r="A480" t="s">
        <v>27</v>
      </c>
      <c r="B480" s="1">
        <v>43040</v>
      </c>
      <c r="C480" t="s">
        <v>18</v>
      </c>
      <c r="D480">
        <v>2017</v>
      </c>
      <c r="E480">
        <v>8705</v>
      </c>
      <c r="F480">
        <v>0</v>
      </c>
      <c r="G480">
        <v>8705</v>
      </c>
      <c r="H480" s="5">
        <f>Table1[[#This Row],[totalvisitors]]/1000000</f>
        <v>8.7049999999999992E-3</v>
      </c>
    </row>
    <row r="481" spans="1:8" hidden="1" x14ac:dyDescent="0.2">
      <c r="A481" t="s">
        <v>27</v>
      </c>
      <c r="B481" s="1">
        <v>43070</v>
      </c>
      <c r="C481" t="s">
        <v>19</v>
      </c>
      <c r="D481">
        <v>2017</v>
      </c>
      <c r="E481">
        <v>13065</v>
      </c>
      <c r="F481">
        <v>0</v>
      </c>
      <c r="G481">
        <v>13065</v>
      </c>
      <c r="H481" s="5">
        <f>Table1[[#This Row],[totalvisitors]]/1000000</f>
        <v>1.3065E-2</v>
      </c>
    </row>
    <row r="482" spans="1:8" hidden="1" x14ac:dyDescent="0.2">
      <c r="A482" t="s">
        <v>28</v>
      </c>
      <c r="B482" s="1">
        <v>42736</v>
      </c>
      <c r="C482" t="s">
        <v>8</v>
      </c>
      <c r="D482">
        <v>2017</v>
      </c>
      <c r="E482">
        <v>132528</v>
      </c>
      <c r="F482">
        <v>0</v>
      </c>
      <c r="G482">
        <v>132528</v>
      </c>
      <c r="H482" s="5">
        <f>Table1[[#This Row],[totalvisitors]]/1000000</f>
        <v>0.13252800000000001</v>
      </c>
    </row>
    <row r="483" spans="1:8" hidden="1" x14ac:dyDescent="0.2">
      <c r="A483" t="s">
        <v>28</v>
      </c>
      <c r="B483" s="1">
        <v>42767</v>
      </c>
      <c r="C483" t="s">
        <v>9</v>
      </c>
      <c r="D483">
        <v>2017</v>
      </c>
      <c r="E483">
        <v>115470</v>
      </c>
      <c r="F483">
        <v>0</v>
      </c>
      <c r="G483">
        <v>115470</v>
      </c>
      <c r="H483" s="5">
        <f>Table1[[#This Row],[totalvisitors]]/1000000</f>
        <v>0.11547</v>
      </c>
    </row>
    <row r="484" spans="1:8" hidden="1" x14ac:dyDescent="0.2">
      <c r="A484" t="s">
        <v>28</v>
      </c>
      <c r="B484" s="1">
        <v>42795</v>
      </c>
      <c r="C484" t="s">
        <v>10</v>
      </c>
      <c r="D484">
        <v>2017</v>
      </c>
      <c r="E484">
        <v>101878</v>
      </c>
      <c r="F484">
        <v>0</v>
      </c>
      <c r="G484">
        <v>101878</v>
      </c>
      <c r="H484" s="5">
        <f>Table1[[#This Row],[totalvisitors]]/1000000</f>
        <v>0.101878</v>
      </c>
    </row>
    <row r="485" spans="1:8" hidden="1" x14ac:dyDescent="0.2">
      <c r="A485" t="s">
        <v>28</v>
      </c>
      <c r="B485" s="1">
        <v>42826</v>
      </c>
      <c r="C485" t="s">
        <v>11</v>
      </c>
      <c r="D485">
        <v>2017</v>
      </c>
      <c r="E485">
        <v>135920</v>
      </c>
      <c r="F485">
        <v>0</v>
      </c>
      <c r="G485">
        <v>135920</v>
      </c>
      <c r="H485" s="5">
        <f>Table1[[#This Row],[totalvisitors]]/1000000</f>
        <v>0.13592000000000001</v>
      </c>
    </row>
    <row r="486" spans="1:8" hidden="1" x14ac:dyDescent="0.2">
      <c r="A486" t="s">
        <v>28</v>
      </c>
      <c r="B486" s="1">
        <v>42856</v>
      </c>
      <c r="C486" t="s">
        <v>12</v>
      </c>
      <c r="D486">
        <v>2017</v>
      </c>
      <c r="E486">
        <v>138799</v>
      </c>
      <c r="F486">
        <v>0</v>
      </c>
      <c r="G486">
        <v>138799</v>
      </c>
      <c r="H486" s="5">
        <f>Table1[[#This Row],[totalvisitors]]/1000000</f>
        <v>0.13879900000000001</v>
      </c>
    </row>
    <row r="487" spans="1:8" hidden="1" x14ac:dyDescent="0.2">
      <c r="A487" t="s">
        <v>28</v>
      </c>
      <c r="B487" s="1">
        <v>42887</v>
      </c>
      <c r="C487" t="s">
        <v>13</v>
      </c>
      <c r="D487">
        <v>2017</v>
      </c>
      <c r="E487">
        <v>138158</v>
      </c>
      <c r="F487">
        <v>0</v>
      </c>
      <c r="G487">
        <v>138158</v>
      </c>
      <c r="H487" s="5">
        <f>Table1[[#This Row],[totalvisitors]]/1000000</f>
        <v>0.138158</v>
      </c>
    </row>
    <row r="488" spans="1:8" hidden="1" x14ac:dyDescent="0.2">
      <c r="A488" t="s">
        <v>28</v>
      </c>
      <c r="B488" s="1">
        <v>42917</v>
      </c>
      <c r="C488" t="s">
        <v>14</v>
      </c>
      <c r="D488">
        <v>2017</v>
      </c>
      <c r="E488">
        <v>105102</v>
      </c>
      <c r="F488">
        <v>0</v>
      </c>
      <c r="G488">
        <v>105102</v>
      </c>
      <c r="H488" s="5">
        <f>Table1[[#This Row],[totalvisitors]]/1000000</f>
        <v>0.105102</v>
      </c>
    </row>
    <row r="489" spans="1:8" hidden="1" x14ac:dyDescent="0.2">
      <c r="A489" t="s">
        <v>28</v>
      </c>
      <c r="B489" s="1">
        <v>42948</v>
      </c>
      <c r="C489" t="s">
        <v>15</v>
      </c>
      <c r="D489">
        <v>2017</v>
      </c>
      <c r="E489">
        <v>129159</v>
      </c>
      <c r="F489">
        <v>0</v>
      </c>
      <c r="G489">
        <v>129159</v>
      </c>
      <c r="H489" s="5">
        <f>Table1[[#This Row],[totalvisitors]]/1000000</f>
        <v>0.129159</v>
      </c>
    </row>
    <row r="490" spans="1:8" hidden="1" x14ac:dyDescent="0.2">
      <c r="A490" t="s">
        <v>28</v>
      </c>
      <c r="B490" s="1">
        <v>42979</v>
      </c>
      <c r="C490" t="s">
        <v>16</v>
      </c>
      <c r="D490">
        <v>2017</v>
      </c>
      <c r="E490">
        <v>140821</v>
      </c>
      <c r="F490">
        <v>0</v>
      </c>
      <c r="G490">
        <v>140821</v>
      </c>
      <c r="H490" s="5">
        <f>Table1[[#This Row],[totalvisitors]]/1000000</f>
        <v>0.140821</v>
      </c>
    </row>
    <row r="491" spans="1:8" hidden="1" x14ac:dyDescent="0.2">
      <c r="A491" t="s">
        <v>28</v>
      </c>
      <c r="B491" s="1">
        <v>43009</v>
      </c>
      <c r="C491" t="s">
        <v>17</v>
      </c>
      <c r="D491">
        <v>2017</v>
      </c>
      <c r="E491">
        <v>155943</v>
      </c>
      <c r="F491">
        <v>0</v>
      </c>
      <c r="G491">
        <v>155943</v>
      </c>
      <c r="H491" s="5">
        <f>Table1[[#This Row],[totalvisitors]]/1000000</f>
        <v>0.155943</v>
      </c>
    </row>
    <row r="492" spans="1:8" hidden="1" x14ac:dyDescent="0.2">
      <c r="A492" t="s">
        <v>28</v>
      </c>
      <c r="B492" s="1">
        <v>43040</v>
      </c>
      <c r="C492" t="s">
        <v>18</v>
      </c>
      <c r="D492">
        <v>2017</v>
      </c>
      <c r="E492">
        <v>110800</v>
      </c>
      <c r="F492">
        <v>0</v>
      </c>
      <c r="G492">
        <v>110800</v>
      </c>
      <c r="H492" s="5">
        <f>Table1[[#This Row],[totalvisitors]]/1000000</f>
        <v>0.1108</v>
      </c>
    </row>
    <row r="493" spans="1:8" hidden="1" x14ac:dyDescent="0.2">
      <c r="A493" t="s">
        <v>28</v>
      </c>
      <c r="B493" s="1">
        <v>43070</v>
      </c>
      <c r="C493" t="s">
        <v>19</v>
      </c>
      <c r="D493">
        <v>2017</v>
      </c>
      <c r="E493">
        <v>137825</v>
      </c>
      <c r="F493">
        <v>0</v>
      </c>
      <c r="G493">
        <v>137825</v>
      </c>
      <c r="H493" s="5">
        <f>Table1[[#This Row],[totalvisitors]]/1000000</f>
        <v>0.137825</v>
      </c>
    </row>
    <row r="494" spans="1:8" hidden="1" x14ac:dyDescent="0.2">
      <c r="A494" t="s">
        <v>29</v>
      </c>
      <c r="B494" s="1">
        <v>42736</v>
      </c>
      <c r="C494" t="s">
        <v>8</v>
      </c>
      <c r="D494">
        <v>2017</v>
      </c>
      <c r="E494">
        <v>2241</v>
      </c>
      <c r="F494">
        <v>0</v>
      </c>
      <c r="G494">
        <v>2241</v>
      </c>
      <c r="H494" s="5">
        <f>Table1[[#This Row],[totalvisitors]]/1000000</f>
        <v>2.2409999999999999E-3</v>
      </c>
    </row>
    <row r="495" spans="1:8" hidden="1" x14ac:dyDescent="0.2">
      <c r="A495" t="s">
        <v>29</v>
      </c>
      <c r="B495" s="1">
        <v>42767</v>
      </c>
      <c r="C495" t="s">
        <v>9</v>
      </c>
      <c r="D495">
        <v>2017</v>
      </c>
      <c r="E495">
        <v>2490</v>
      </c>
      <c r="F495">
        <v>0</v>
      </c>
      <c r="G495">
        <v>2490</v>
      </c>
      <c r="H495" s="5">
        <f>Table1[[#This Row],[totalvisitors]]/1000000</f>
        <v>2.49E-3</v>
      </c>
    </row>
    <row r="496" spans="1:8" hidden="1" x14ac:dyDescent="0.2">
      <c r="A496" t="s">
        <v>29</v>
      </c>
      <c r="B496" s="1">
        <v>42795</v>
      </c>
      <c r="C496" t="s">
        <v>10</v>
      </c>
      <c r="D496">
        <v>2017</v>
      </c>
      <c r="E496">
        <v>2767</v>
      </c>
      <c r="F496">
        <v>0</v>
      </c>
      <c r="G496">
        <v>2767</v>
      </c>
      <c r="H496" s="5">
        <f>Table1[[#This Row],[totalvisitors]]/1000000</f>
        <v>2.7669999999999999E-3</v>
      </c>
    </row>
    <row r="497" spans="1:8" hidden="1" x14ac:dyDescent="0.2">
      <c r="A497" t="s">
        <v>29</v>
      </c>
      <c r="B497" s="1">
        <v>42826</v>
      </c>
      <c r="C497" t="s">
        <v>11</v>
      </c>
      <c r="D497">
        <v>2017</v>
      </c>
      <c r="E497">
        <v>3074</v>
      </c>
      <c r="F497">
        <v>0</v>
      </c>
      <c r="G497">
        <v>3074</v>
      </c>
      <c r="H497" s="5">
        <f>Table1[[#This Row],[totalvisitors]]/1000000</f>
        <v>3.0739999999999999E-3</v>
      </c>
    </row>
    <row r="498" spans="1:8" hidden="1" x14ac:dyDescent="0.2">
      <c r="A498" t="s">
        <v>29</v>
      </c>
      <c r="B498" s="1">
        <v>42856</v>
      </c>
      <c r="C498" t="s">
        <v>12</v>
      </c>
      <c r="D498">
        <v>2017</v>
      </c>
      <c r="E498">
        <v>3416</v>
      </c>
      <c r="F498">
        <v>0</v>
      </c>
      <c r="G498">
        <v>3416</v>
      </c>
      <c r="H498" s="5">
        <f>Table1[[#This Row],[totalvisitors]]/1000000</f>
        <v>3.4160000000000002E-3</v>
      </c>
    </row>
    <row r="499" spans="1:8" hidden="1" x14ac:dyDescent="0.2">
      <c r="A499" t="s">
        <v>29</v>
      </c>
      <c r="B499" s="1">
        <v>42887</v>
      </c>
      <c r="C499" t="s">
        <v>13</v>
      </c>
      <c r="D499">
        <v>2017</v>
      </c>
      <c r="E499">
        <v>3796</v>
      </c>
      <c r="F499">
        <v>0</v>
      </c>
      <c r="G499">
        <v>3796</v>
      </c>
      <c r="H499" s="5">
        <f>Table1[[#This Row],[totalvisitors]]/1000000</f>
        <v>3.7959999999999999E-3</v>
      </c>
    </row>
    <row r="500" spans="1:8" hidden="1" x14ac:dyDescent="0.2">
      <c r="A500" t="s">
        <v>29</v>
      </c>
      <c r="B500" s="1">
        <v>42917</v>
      </c>
      <c r="C500" t="s">
        <v>14</v>
      </c>
      <c r="D500">
        <v>2017</v>
      </c>
      <c r="E500">
        <v>3713</v>
      </c>
      <c r="F500">
        <v>0</v>
      </c>
      <c r="G500">
        <v>3713</v>
      </c>
      <c r="H500" s="5">
        <f>Table1[[#This Row],[totalvisitors]]/1000000</f>
        <v>3.7130000000000002E-3</v>
      </c>
    </row>
    <row r="501" spans="1:8" hidden="1" x14ac:dyDescent="0.2">
      <c r="A501" t="s">
        <v>29</v>
      </c>
      <c r="B501" s="1">
        <v>42948</v>
      </c>
      <c r="C501" t="s">
        <v>15</v>
      </c>
      <c r="D501">
        <v>2017</v>
      </c>
      <c r="E501">
        <v>3665</v>
      </c>
      <c r="F501">
        <v>0</v>
      </c>
      <c r="G501">
        <v>3665</v>
      </c>
      <c r="H501" s="5">
        <f>Table1[[#This Row],[totalvisitors]]/1000000</f>
        <v>3.6649999999999999E-3</v>
      </c>
    </row>
    <row r="502" spans="1:8" hidden="1" x14ac:dyDescent="0.2">
      <c r="A502" t="s">
        <v>29</v>
      </c>
      <c r="B502" s="1">
        <v>42979</v>
      </c>
      <c r="C502" t="s">
        <v>16</v>
      </c>
      <c r="D502">
        <v>2017</v>
      </c>
      <c r="E502">
        <v>3934</v>
      </c>
      <c r="F502">
        <v>0</v>
      </c>
      <c r="G502">
        <v>3934</v>
      </c>
      <c r="H502" s="5">
        <f>Table1[[#This Row],[totalvisitors]]/1000000</f>
        <v>3.934E-3</v>
      </c>
    </row>
    <row r="503" spans="1:8" hidden="1" x14ac:dyDescent="0.2">
      <c r="A503" t="s">
        <v>29</v>
      </c>
      <c r="B503" s="1">
        <v>43009</v>
      </c>
      <c r="C503" t="s">
        <v>17</v>
      </c>
      <c r="D503">
        <v>2017</v>
      </c>
      <c r="E503">
        <v>14050</v>
      </c>
      <c r="F503">
        <v>0</v>
      </c>
      <c r="G503">
        <v>14050</v>
      </c>
      <c r="H503" s="5">
        <f>Table1[[#This Row],[totalvisitors]]/1000000</f>
        <v>1.405E-2</v>
      </c>
    </row>
    <row r="504" spans="1:8" hidden="1" x14ac:dyDescent="0.2">
      <c r="A504" t="s">
        <v>29</v>
      </c>
      <c r="B504" s="1">
        <v>43040</v>
      </c>
      <c r="C504" t="s">
        <v>18</v>
      </c>
      <c r="D504">
        <v>2017</v>
      </c>
      <c r="E504">
        <v>3627</v>
      </c>
      <c r="F504">
        <v>0</v>
      </c>
      <c r="G504">
        <v>3627</v>
      </c>
      <c r="H504" s="5">
        <f>Table1[[#This Row],[totalvisitors]]/1000000</f>
        <v>3.627E-3</v>
      </c>
    </row>
    <row r="505" spans="1:8" hidden="1" x14ac:dyDescent="0.2">
      <c r="A505" t="s">
        <v>29</v>
      </c>
      <c r="B505" s="1">
        <v>43070</v>
      </c>
      <c r="C505" t="s">
        <v>19</v>
      </c>
      <c r="D505">
        <v>2017</v>
      </c>
      <c r="E505">
        <v>4218</v>
      </c>
      <c r="F505">
        <v>0</v>
      </c>
      <c r="G505">
        <v>4218</v>
      </c>
      <c r="H505" s="5">
        <f>Table1[[#This Row],[totalvisitors]]/1000000</f>
        <v>4.2180000000000004E-3</v>
      </c>
    </row>
    <row r="506" spans="1:8" hidden="1" x14ac:dyDescent="0.2">
      <c r="A506" t="s">
        <v>30</v>
      </c>
      <c r="B506" s="1">
        <v>42736</v>
      </c>
      <c r="C506" t="s">
        <v>8</v>
      </c>
      <c r="D506">
        <v>2017</v>
      </c>
      <c r="E506">
        <v>13260</v>
      </c>
      <c r="F506">
        <v>0</v>
      </c>
      <c r="G506">
        <v>13260</v>
      </c>
      <c r="H506" s="5">
        <f>Table1[[#This Row],[totalvisitors]]/1000000</f>
        <v>1.3259999999999999E-2</v>
      </c>
    </row>
    <row r="507" spans="1:8" hidden="1" x14ac:dyDescent="0.2">
      <c r="A507" t="s">
        <v>30</v>
      </c>
      <c r="B507" s="1">
        <v>42767</v>
      </c>
      <c r="C507" t="s">
        <v>9</v>
      </c>
      <c r="D507">
        <v>2017</v>
      </c>
      <c r="E507">
        <v>13045</v>
      </c>
      <c r="F507">
        <v>0</v>
      </c>
      <c r="G507">
        <v>13045</v>
      </c>
      <c r="H507" s="5">
        <f>Table1[[#This Row],[totalvisitors]]/1000000</f>
        <v>1.3044999999999999E-2</v>
      </c>
    </row>
    <row r="508" spans="1:8" hidden="1" x14ac:dyDescent="0.2">
      <c r="A508" t="s">
        <v>30</v>
      </c>
      <c r="B508" s="1">
        <v>42795</v>
      </c>
      <c r="C508" t="s">
        <v>10</v>
      </c>
      <c r="D508">
        <v>2017</v>
      </c>
      <c r="E508">
        <v>9100</v>
      </c>
      <c r="F508">
        <v>0</v>
      </c>
      <c r="G508">
        <v>9100</v>
      </c>
      <c r="H508" s="5">
        <f>Table1[[#This Row],[totalvisitors]]/1000000</f>
        <v>9.1000000000000004E-3</v>
      </c>
    </row>
    <row r="509" spans="1:8" hidden="1" x14ac:dyDescent="0.2">
      <c r="A509" t="s">
        <v>30</v>
      </c>
      <c r="B509" s="1">
        <v>42826</v>
      </c>
      <c r="C509" t="s">
        <v>11</v>
      </c>
      <c r="D509">
        <v>2017</v>
      </c>
      <c r="E509">
        <v>9140</v>
      </c>
      <c r="F509">
        <v>0</v>
      </c>
      <c r="G509">
        <v>9140</v>
      </c>
      <c r="H509" s="5">
        <f>Table1[[#This Row],[totalvisitors]]/1000000</f>
        <v>9.1400000000000006E-3</v>
      </c>
    </row>
    <row r="510" spans="1:8" hidden="1" x14ac:dyDescent="0.2">
      <c r="A510" t="s">
        <v>30</v>
      </c>
      <c r="B510" s="1">
        <v>42856</v>
      </c>
      <c r="C510" t="s">
        <v>12</v>
      </c>
      <c r="D510">
        <v>2017</v>
      </c>
      <c r="E510">
        <v>10220</v>
      </c>
      <c r="F510">
        <v>0</v>
      </c>
      <c r="G510">
        <v>10220</v>
      </c>
      <c r="H510" s="5">
        <f>Table1[[#This Row],[totalvisitors]]/1000000</f>
        <v>1.022E-2</v>
      </c>
    </row>
    <row r="511" spans="1:8" hidden="1" x14ac:dyDescent="0.2">
      <c r="A511" t="s">
        <v>30</v>
      </c>
      <c r="B511" s="1">
        <v>42887</v>
      </c>
      <c r="C511" t="s">
        <v>13</v>
      </c>
      <c r="D511">
        <v>2017</v>
      </c>
      <c r="E511">
        <v>10130</v>
      </c>
      <c r="F511">
        <v>0</v>
      </c>
      <c r="G511">
        <v>10130</v>
      </c>
      <c r="H511" s="5">
        <f>Table1[[#This Row],[totalvisitors]]/1000000</f>
        <v>1.013E-2</v>
      </c>
    </row>
    <row r="512" spans="1:8" hidden="1" x14ac:dyDescent="0.2">
      <c r="A512" t="s">
        <v>30</v>
      </c>
      <c r="B512" s="1">
        <v>42917</v>
      </c>
      <c r="C512" t="s">
        <v>14</v>
      </c>
      <c r="D512">
        <v>2017</v>
      </c>
      <c r="E512">
        <v>10170</v>
      </c>
      <c r="F512">
        <v>0</v>
      </c>
      <c r="G512">
        <v>10170</v>
      </c>
      <c r="H512" s="5">
        <f>Table1[[#This Row],[totalvisitors]]/1000000</f>
        <v>1.017E-2</v>
      </c>
    </row>
    <row r="513" spans="1:8" hidden="1" x14ac:dyDescent="0.2">
      <c r="A513" t="s">
        <v>30</v>
      </c>
      <c r="B513" s="1">
        <v>42948</v>
      </c>
      <c r="C513" t="s">
        <v>15</v>
      </c>
      <c r="D513">
        <v>2017</v>
      </c>
      <c r="E513">
        <v>12520</v>
      </c>
      <c r="F513">
        <v>0</v>
      </c>
      <c r="G513">
        <v>12520</v>
      </c>
      <c r="H513" s="5">
        <f>Table1[[#This Row],[totalvisitors]]/1000000</f>
        <v>1.252E-2</v>
      </c>
    </row>
    <row r="514" spans="1:8" hidden="1" x14ac:dyDescent="0.2">
      <c r="A514" t="s">
        <v>30</v>
      </c>
      <c r="B514" s="1">
        <v>42979</v>
      </c>
      <c r="C514" t="s">
        <v>16</v>
      </c>
      <c r="D514">
        <v>2017</v>
      </c>
      <c r="E514">
        <v>13140</v>
      </c>
      <c r="F514">
        <v>0</v>
      </c>
      <c r="G514">
        <v>13140</v>
      </c>
      <c r="H514" s="5">
        <f>Table1[[#This Row],[totalvisitors]]/1000000</f>
        <v>1.3140000000000001E-2</v>
      </c>
    </row>
    <row r="515" spans="1:8" hidden="1" x14ac:dyDescent="0.2">
      <c r="A515" t="s">
        <v>30</v>
      </c>
      <c r="B515" s="1">
        <v>43009</v>
      </c>
      <c r="C515" t="s">
        <v>17</v>
      </c>
      <c r="D515">
        <v>2017</v>
      </c>
      <c r="E515">
        <v>13750</v>
      </c>
      <c r="F515">
        <v>0</v>
      </c>
      <c r="G515">
        <v>13750</v>
      </c>
      <c r="H515" s="5">
        <f>Table1[[#This Row],[totalvisitors]]/1000000</f>
        <v>1.375E-2</v>
      </c>
    </row>
    <row r="516" spans="1:8" hidden="1" x14ac:dyDescent="0.2">
      <c r="A516" t="s">
        <v>30</v>
      </c>
      <c r="B516" s="1">
        <v>43040</v>
      </c>
      <c r="C516" t="s">
        <v>18</v>
      </c>
      <c r="D516">
        <v>2017</v>
      </c>
      <c r="E516">
        <v>13560</v>
      </c>
      <c r="F516">
        <v>0</v>
      </c>
      <c r="G516">
        <v>13560</v>
      </c>
      <c r="H516" s="5">
        <f>Table1[[#This Row],[totalvisitors]]/1000000</f>
        <v>1.3559999999999999E-2</v>
      </c>
    </row>
    <row r="517" spans="1:8" hidden="1" x14ac:dyDescent="0.2">
      <c r="A517" t="s">
        <v>30</v>
      </c>
      <c r="B517" s="1">
        <v>43070</v>
      </c>
      <c r="C517" t="s">
        <v>19</v>
      </c>
      <c r="D517">
        <v>2017</v>
      </c>
      <c r="E517">
        <v>13780</v>
      </c>
      <c r="F517">
        <v>0</v>
      </c>
      <c r="G517">
        <v>13780</v>
      </c>
      <c r="H517" s="5">
        <f>Table1[[#This Row],[totalvisitors]]/1000000</f>
        <v>1.3780000000000001E-2</v>
      </c>
    </row>
    <row r="518" spans="1:8" hidden="1" x14ac:dyDescent="0.2">
      <c r="A518" t="s">
        <v>31</v>
      </c>
      <c r="B518" s="1">
        <v>42736</v>
      </c>
      <c r="C518" t="s">
        <v>8</v>
      </c>
      <c r="D518">
        <v>2017</v>
      </c>
      <c r="E518">
        <v>446135</v>
      </c>
      <c r="F518">
        <v>42</v>
      </c>
      <c r="G518">
        <v>446177</v>
      </c>
      <c r="H518" s="5">
        <f>Table1[[#This Row],[totalvisitors]]/1000000</f>
        <v>0.44617699999999999</v>
      </c>
    </row>
    <row r="519" spans="1:8" hidden="1" x14ac:dyDescent="0.2">
      <c r="A519" t="s">
        <v>31</v>
      </c>
      <c r="B519" s="1">
        <v>42767</v>
      </c>
      <c r="C519" t="s">
        <v>9</v>
      </c>
      <c r="D519">
        <v>2017</v>
      </c>
      <c r="E519">
        <v>805392</v>
      </c>
      <c r="F519">
        <v>39</v>
      </c>
      <c r="G519">
        <v>805431</v>
      </c>
      <c r="H519" s="5">
        <f>Table1[[#This Row],[totalvisitors]]/1000000</f>
        <v>0.80543100000000001</v>
      </c>
    </row>
    <row r="520" spans="1:8" hidden="1" x14ac:dyDescent="0.2">
      <c r="A520" t="s">
        <v>31</v>
      </c>
      <c r="B520" s="1">
        <v>42795</v>
      </c>
      <c r="C520" t="s">
        <v>10</v>
      </c>
      <c r="D520">
        <v>2017</v>
      </c>
      <c r="E520">
        <v>178256</v>
      </c>
      <c r="F520">
        <v>38</v>
      </c>
      <c r="G520">
        <v>178294</v>
      </c>
      <c r="H520" s="5">
        <f>Table1[[#This Row],[totalvisitors]]/1000000</f>
        <v>0.17829400000000001</v>
      </c>
    </row>
    <row r="521" spans="1:8" hidden="1" x14ac:dyDescent="0.2">
      <c r="A521" t="s">
        <v>31</v>
      </c>
      <c r="B521" s="1">
        <v>42826</v>
      </c>
      <c r="C521" t="s">
        <v>11</v>
      </c>
      <c r="D521">
        <v>2017</v>
      </c>
      <c r="E521">
        <v>208694</v>
      </c>
      <c r="F521">
        <v>39</v>
      </c>
      <c r="G521">
        <v>208733</v>
      </c>
      <c r="H521" s="5">
        <f>Table1[[#This Row],[totalvisitors]]/1000000</f>
        <v>0.208733</v>
      </c>
    </row>
    <row r="522" spans="1:8" hidden="1" x14ac:dyDescent="0.2">
      <c r="A522" t="s">
        <v>31</v>
      </c>
      <c r="B522" s="1">
        <v>42856</v>
      </c>
      <c r="C522" t="s">
        <v>12</v>
      </c>
      <c r="D522">
        <v>2017</v>
      </c>
      <c r="E522">
        <v>214209</v>
      </c>
      <c r="F522">
        <v>41</v>
      </c>
      <c r="G522">
        <v>214250</v>
      </c>
      <c r="H522" s="5">
        <f>Table1[[#This Row],[totalvisitors]]/1000000</f>
        <v>0.21425</v>
      </c>
    </row>
    <row r="523" spans="1:8" hidden="1" x14ac:dyDescent="0.2">
      <c r="A523" t="s">
        <v>31</v>
      </c>
      <c r="B523" s="1">
        <v>42887</v>
      </c>
      <c r="C523" t="s">
        <v>13</v>
      </c>
      <c r="D523">
        <v>2017</v>
      </c>
      <c r="E523">
        <v>179210</v>
      </c>
      <c r="F523">
        <v>43</v>
      </c>
      <c r="G523">
        <v>179253</v>
      </c>
      <c r="H523" s="5">
        <f>Table1[[#This Row],[totalvisitors]]/1000000</f>
        <v>0.179253</v>
      </c>
    </row>
    <row r="524" spans="1:8" hidden="1" x14ac:dyDescent="0.2">
      <c r="A524" t="s">
        <v>31</v>
      </c>
      <c r="B524" s="1">
        <v>42917</v>
      </c>
      <c r="C524" t="s">
        <v>14</v>
      </c>
      <c r="D524">
        <v>2017</v>
      </c>
      <c r="E524">
        <v>179099</v>
      </c>
      <c r="F524">
        <v>42</v>
      </c>
      <c r="G524">
        <v>179141</v>
      </c>
      <c r="H524" s="5">
        <f>Table1[[#This Row],[totalvisitors]]/1000000</f>
        <v>0.17914099999999999</v>
      </c>
    </row>
    <row r="525" spans="1:8" hidden="1" x14ac:dyDescent="0.2">
      <c r="A525" t="s">
        <v>31</v>
      </c>
      <c r="B525" s="1">
        <v>42948</v>
      </c>
      <c r="C525" t="s">
        <v>15</v>
      </c>
      <c r="D525">
        <v>2017</v>
      </c>
      <c r="E525">
        <v>215229</v>
      </c>
      <c r="F525">
        <v>44</v>
      </c>
      <c r="G525">
        <v>215273</v>
      </c>
      <c r="H525" s="5">
        <f>Table1[[#This Row],[totalvisitors]]/1000000</f>
        <v>0.21527299999999999</v>
      </c>
    </row>
    <row r="526" spans="1:8" hidden="1" x14ac:dyDescent="0.2">
      <c r="A526" t="s">
        <v>31</v>
      </c>
      <c r="B526" s="1">
        <v>42979</v>
      </c>
      <c r="C526" t="s">
        <v>16</v>
      </c>
      <c r="D526">
        <v>2017</v>
      </c>
      <c r="E526">
        <v>180675</v>
      </c>
      <c r="F526">
        <v>54</v>
      </c>
      <c r="G526">
        <v>180729</v>
      </c>
      <c r="H526" s="5">
        <f>Table1[[#This Row],[totalvisitors]]/1000000</f>
        <v>0.180729</v>
      </c>
    </row>
    <row r="527" spans="1:8" hidden="1" x14ac:dyDescent="0.2">
      <c r="A527" t="s">
        <v>31</v>
      </c>
      <c r="B527" s="1">
        <v>43009</v>
      </c>
      <c r="C527" t="s">
        <v>17</v>
      </c>
      <c r="D527">
        <v>2017</v>
      </c>
      <c r="E527">
        <v>196103</v>
      </c>
      <c r="F527">
        <v>47</v>
      </c>
      <c r="G527">
        <v>196150</v>
      </c>
      <c r="H527" s="5">
        <f>Table1[[#This Row],[totalvisitors]]/1000000</f>
        <v>0.19614999999999999</v>
      </c>
    </row>
    <row r="528" spans="1:8" hidden="1" x14ac:dyDescent="0.2">
      <c r="A528" t="s">
        <v>31</v>
      </c>
      <c r="B528" s="1">
        <v>43040</v>
      </c>
      <c r="C528" t="s">
        <v>18</v>
      </c>
      <c r="D528">
        <v>2017</v>
      </c>
      <c r="E528">
        <v>259060</v>
      </c>
      <c r="F528">
        <v>49</v>
      </c>
      <c r="G528">
        <v>259109</v>
      </c>
      <c r="H528" s="5">
        <f>Table1[[#This Row],[totalvisitors]]/1000000</f>
        <v>0.25910899999999998</v>
      </c>
    </row>
    <row r="529" spans="1:8" hidden="1" x14ac:dyDescent="0.2">
      <c r="A529" t="s">
        <v>31</v>
      </c>
      <c r="B529" s="1">
        <v>43070</v>
      </c>
      <c r="C529" t="s">
        <v>19</v>
      </c>
      <c r="D529">
        <v>2017</v>
      </c>
      <c r="E529">
        <v>426167</v>
      </c>
      <c r="F529">
        <v>42</v>
      </c>
      <c r="G529">
        <v>426209</v>
      </c>
      <c r="H529" s="5">
        <f>Table1[[#This Row],[totalvisitors]]/1000000</f>
        <v>0.426209</v>
      </c>
    </row>
    <row r="530" spans="1:8" hidden="1" x14ac:dyDescent="0.2">
      <c r="A530" t="s">
        <v>32</v>
      </c>
      <c r="B530" s="1">
        <v>42736</v>
      </c>
      <c r="C530" t="s">
        <v>8</v>
      </c>
      <c r="D530">
        <v>2017</v>
      </c>
      <c r="E530">
        <v>2937</v>
      </c>
      <c r="F530">
        <v>0</v>
      </c>
      <c r="G530">
        <v>2937</v>
      </c>
      <c r="H530" s="5">
        <f>Table1[[#This Row],[totalvisitors]]/1000000</f>
        <v>2.9369999999999999E-3</v>
      </c>
    </row>
    <row r="531" spans="1:8" hidden="1" x14ac:dyDescent="0.2">
      <c r="A531" t="s">
        <v>32</v>
      </c>
      <c r="B531" s="1">
        <v>42767</v>
      </c>
      <c r="C531" t="s">
        <v>9</v>
      </c>
      <c r="D531">
        <v>2017</v>
      </c>
      <c r="E531">
        <v>3130</v>
      </c>
      <c r="F531">
        <v>0</v>
      </c>
      <c r="G531">
        <v>3130</v>
      </c>
      <c r="H531" s="5">
        <f>Table1[[#This Row],[totalvisitors]]/1000000</f>
        <v>3.13E-3</v>
      </c>
    </row>
    <row r="532" spans="1:8" hidden="1" x14ac:dyDescent="0.2">
      <c r="A532" t="s">
        <v>32</v>
      </c>
      <c r="B532" s="1">
        <v>42795</v>
      </c>
      <c r="C532" t="s">
        <v>10</v>
      </c>
      <c r="D532">
        <v>2017</v>
      </c>
      <c r="E532">
        <v>2775</v>
      </c>
      <c r="F532">
        <v>0</v>
      </c>
      <c r="G532">
        <v>2775</v>
      </c>
      <c r="H532" s="5">
        <f>Table1[[#This Row],[totalvisitors]]/1000000</f>
        <v>2.7750000000000001E-3</v>
      </c>
    </row>
    <row r="533" spans="1:8" hidden="1" x14ac:dyDescent="0.2">
      <c r="A533" t="s">
        <v>32</v>
      </c>
      <c r="B533" s="1">
        <v>42826</v>
      </c>
      <c r="C533" t="s">
        <v>11</v>
      </c>
      <c r="D533">
        <v>2017</v>
      </c>
      <c r="E533">
        <v>1513</v>
      </c>
      <c r="F533">
        <v>0</v>
      </c>
      <c r="G533">
        <v>1513</v>
      </c>
      <c r="H533" s="5">
        <f>Table1[[#This Row],[totalvisitors]]/1000000</f>
        <v>1.513E-3</v>
      </c>
    </row>
    <row r="534" spans="1:8" hidden="1" x14ac:dyDescent="0.2">
      <c r="A534" t="s">
        <v>32</v>
      </c>
      <c r="B534" s="1">
        <v>42856</v>
      </c>
      <c r="C534" t="s">
        <v>12</v>
      </c>
      <c r="D534">
        <v>2017</v>
      </c>
      <c r="E534">
        <v>1424</v>
      </c>
      <c r="F534">
        <v>0</v>
      </c>
      <c r="G534">
        <v>1424</v>
      </c>
      <c r="H534" s="5">
        <f>Table1[[#This Row],[totalvisitors]]/1000000</f>
        <v>1.4239999999999999E-3</v>
      </c>
    </row>
    <row r="535" spans="1:8" hidden="1" x14ac:dyDescent="0.2">
      <c r="A535" t="s">
        <v>32</v>
      </c>
      <c r="B535" s="1">
        <v>42887</v>
      </c>
      <c r="C535" t="s">
        <v>13</v>
      </c>
      <c r="D535">
        <v>2017</v>
      </c>
      <c r="E535">
        <v>2119</v>
      </c>
      <c r="F535">
        <v>0</v>
      </c>
      <c r="G535">
        <v>2119</v>
      </c>
      <c r="H535" s="5">
        <f>Table1[[#This Row],[totalvisitors]]/1000000</f>
        <v>2.1189999999999998E-3</v>
      </c>
    </row>
    <row r="536" spans="1:8" hidden="1" x14ac:dyDescent="0.2">
      <c r="A536" t="s">
        <v>32</v>
      </c>
      <c r="B536" s="1">
        <v>42917</v>
      </c>
      <c r="C536" t="s">
        <v>14</v>
      </c>
      <c r="D536">
        <v>2017</v>
      </c>
      <c r="E536">
        <v>33591</v>
      </c>
      <c r="F536">
        <v>0</v>
      </c>
      <c r="G536">
        <v>33591</v>
      </c>
      <c r="H536" s="5">
        <f>Table1[[#This Row],[totalvisitors]]/1000000</f>
        <v>3.3591000000000003E-2</v>
      </c>
    </row>
    <row r="537" spans="1:8" hidden="1" x14ac:dyDescent="0.2">
      <c r="A537" t="s">
        <v>32</v>
      </c>
      <c r="B537" s="1">
        <v>42948</v>
      </c>
      <c r="C537" t="s">
        <v>15</v>
      </c>
      <c r="D537">
        <v>2017</v>
      </c>
      <c r="E537">
        <v>26104</v>
      </c>
      <c r="F537">
        <v>0</v>
      </c>
      <c r="G537">
        <v>26104</v>
      </c>
      <c r="H537" s="5">
        <f>Table1[[#This Row],[totalvisitors]]/1000000</f>
        <v>2.6103999999999999E-2</v>
      </c>
    </row>
    <row r="538" spans="1:8" hidden="1" x14ac:dyDescent="0.2">
      <c r="A538" t="s">
        <v>32</v>
      </c>
      <c r="B538" s="1">
        <v>42979</v>
      </c>
      <c r="C538" t="s">
        <v>16</v>
      </c>
      <c r="D538">
        <v>2017</v>
      </c>
      <c r="E538">
        <v>24297</v>
      </c>
      <c r="F538">
        <v>0</v>
      </c>
      <c r="G538">
        <v>24297</v>
      </c>
      <c r="H538" s="5">
        <f>Table1[[#This Row],[totalvisitors]]/1000000</f>
        <v>2.4296999999999999E-2</v>
      </c>
    </row>
    <row r="539" spans="1:8" hidden="1" x14ac:dyDescent="0.2">
      <c r="A539" t="s">
        <v>32</v>
      </c>
      <c r="B539" s="1">
        <v>43009</v>
      </c>
      <c r="C539" t="s">
        <v>17</v>
      </c>
      <c r="D539">
        <v>2017</v>
      </c>
      <c r="E539">
        <v>37671</v>
      </c>
      <c r="F539">
        <v>0</v>
      </c>
      <c r="G539">
        <v>37671</v>
      </c>
      <c r="H539" s="5">
        <f>Table1[[#This Row],[totalvisitors]]/1000000</f>
        <v>3.7671000000000003E-2</v>
      </c>
    </row>
    <row r="540" spans="1:8" hidden="1" x14ac:dyDescent="0.2">
      <c r="A540" t="s">
        <v>32</v>
      </c>
      <c r="B540" s="1">
        <v>43040</v>
      </c>
      <c r="C540" t="s">
        <v>18</v>
      </c>
      <c r="D540">
        <v>2017</v>
      </c>
      <c r="E540">
        <v>25737</v>
      </c>
      <c r="F540">
        <v>0</v>
      </c>
      <c r="G540">
        <v>25737</v>
      </c>
      <c r="H540" s="5">
        <f>Table1[[#This Row],[totalvisitors]]/1000000</f>
        <v>2.5736999999999999E-2</v>
      </c>
    </row>
    <row r="541" spans="1:8" hidden="1" x14ac:dyDescent="0.2">
      <c r="A541" t="s">
        <v>32</v>
      </c>
      <c r="B541" s="1">
        <v>43070</v>
      </c>
      <c r="C541" t="s">
        <v>19</v>
      </c>
      <c r="D541">
        <v>2017</v>
      </c>
      <c r="E541">
        <v>30328</v>
      </c>
      <c r="F541">
        <v>0</v>
      </c>
      <c r="G541">
        <v>30328</v>
      </c>
      <c r="H541" s="5">
        <f>Table1[[#This Row],[totalvisitors]]/1000000</f>
        <v>3.0328000000000001E-2</v>
      </c>
    </row>
    <row r="542" spans="1:8" hidden="1" x14ac:dyDescent="0.2">
      <c r="A542" t="s">
        <v>33</v>
      </c>
      <c r="B542" s="1">
        <v>42736</v>
      </c>
      <c r="C542" t="s">
        <v>8</v>
      </c>
      <c r="D542">
        <v>2017</v>
      </c>
      <c r="E542">
        <v>523000</v>
      </c>
      <c r="F542">
        <v>0</v>
      </c>
      <c r="G542">
        <v>523000</v>
      </c>
      <c r="H542" s="5">
        <f>Table1[[#This Row],[totalvisitors]]/1000000</f>
        <v>0.52300000000000002</v>
      </c>
    </row>
    <row r="543" spans="1:8" hidden="1" x14ac:dyDescent="0.2">
      <c r="A543" t="s">
        <v>33</v>
      </c>
      <c r="B543" s="1">
        <v>42767</v>
      </c>
      <c r="C543" t="s">
        <v>9</v>
      </c>
      <c r="D543">
        <v>2017</v>
      </c>
      <c r="E543">
        <v>543321</v>
      </c>
      <c r="F543">
        <v>0</v>
      </c>
      <c r="G543">
        <v>543321</v>
      </c>
      <c r="H543" s="5">
        <f>Table1[[#This Row],[totalvisitors]]/1000000</f>
        <v>0.54332100000000005</v>
      </c>
    </row>
    <row r="544" spans="1:8" hidden="1" x14ac:dyDescent="0.2">
      <c r="A544" t="s">
        <v>33</v>
      </c>
      <c r="B544" s="1">
        <v>42795</v>
      </c>
      <c r="C544" t="s">
        <v>10</v>
      </c>
      <c r="D544">
        <v>2017</v>
      </c>
      <c r="E544">
        <v>548535</v>
      </c>
      <c r="F544">
        <v>0</v>
      </c>
      <c r="G544">
        <v>548535</v>
      </c>
      <c r="H544" s="5">
        <f>Table1[[#This Row],[totalvisitors]]/1000000</f>
        <v>0.54853499999999999</v>
      </c>
    </row>
    <row r="545" spans="1:8" hidden="1" x14ac:dyDescent="0.2">
      <c r="A545" t="s">
        <v>33</v>
      </c>
      <c r="B545" s="1">
        <v>42826</v>
      </c>
      <c r="C545" t="s">
        <v>11</v>
      </c>
      <c r="D545">
        <v>2017</v>
      </c>
      <c r="E545">
        <v>554864</v>
      </c>
      <c r="F545">
        <v>0</v>
      </c>
      <c r="G545">
        <v>554864</v>
      </c>
      <c r="H545" s="5">
        <f>Table1[[#This Row],[totalvisitors]]/1000000</f>
        <v>0.55486400000000002</v>
      </c>
    </row>
    <row r="546" spans="1:8" hidden="1" x14ac:dyDescent="0.2">
      <c r="A546" t="s">
        <v>33</v>
      </c>
      <c r="B546" s="1">
        <v>42856</v>
      </c>
      <c r="C546" t="s">
        <v>12</v>
      </c>
      <c r="D546">
        <v>2017</v>
      </c>
      <c r="E546">
        <v>556891</v>
      </c>
      <c r="F546">
        <v>0</v>
      </c>
      <c r="G546">
        <v>556891</v>
      </c>
      <c r="H546" s="5">
        <f>Table1[[#This Row],[totalvisitors]]/1000000</f>
        <v>0.55689100000000002</v>
      </c>
    </row>
    <row r="547" spans="1:8" hidden="1" x14ac:dyDescent="0.2">
      <c r="A547" t="s">
        <v>33</v>
      </c>
      <c r="B547" s="1">
        <v>42887</v>
      </c>
      <c r="C547" t="s">
        <v>13</v>
      </c>
      <c r="D547">
        <v>2017</v>
      </c>
      <c r="E547">
        <v>561469</v>
      </c>
      <c r="F547">
        <v>0</v>
      </c>
      <c r="G547">
        <v>561469</v>
      </c>
      <c r="H547" s="5">
        <f>Table1[[#This Row],[totalvisitors]]/1000000</f>
        <v>0.561469</v>
      </c>
    </row>
    <row r="548" spans="1:8" hidden="1" x14ac:dyDescent="0.2">
      <c r="A548" t="s">
        <v>33</v>
      </c>
      <c r="B548" s="1">
        <v>42917</v>
      </c>
      <c r="C548" t="s">
        <v>14</v>
      </c>
      <c r="D548">
        <v>2017</v>
      </c>
      <c r="E548">
        <v>575300</v>
      </c>
      <c r="F548">
        <v>0</v>
      </c>
      <c r="G548">
        <v>575300</v>
      </c>
      <c r="H548" s="5">
        <f>Table1[[#This Row],[totalvisitors]]/1000000</f>
        <v>0.57530000000000003</v>
      </c>
    </row>
    <row r="549" spans="1:8" hidden="1" x14ac:dyDescent="0.2">
      <c r="A549" t="s">
        <v>33</v>
      </c>
      <c r="B549" s="1">
        <v>42948</v>
      </c>
      <c r="C549" t="s">
        <v>15</v>
      </c>
      <c r="D549">
        <v>2017</v>
      </c>
      <c r="E549">
        <v>632830</v>
      </c>
      <c r="F549">
        <v>0</v>
      </c>
      <c r="G549">
        <v>632830</v>
      </c>
      <c r="H549" s="5">
        <f>Table1[[#This Row],[totalvisitors]]/1000000</f>
        <v>0.63283</v>
      </c>
    </row>
    <row r="550" spans="1:8" hidden="1" x14ac:dyDescent="0.2">
      <c r="A550" t="s">
        <v>33</v>
      </c>
      <c r="B550" s="1">
        <v>42979</v>
      </c>
      <c r="C550" t="s">
        <v>16</v>
      </c>
      <c r="D550">
        <v>2017</v>
      </c>
      <c r="E550">
        <v>696113</v>
      </c>
      <c r="F550">
        <v>0</v>
      </c>
      <c r="G550">
        <v>696113</v>
      </c>
      <c r="H550" s="5">
        <f>Table1[[#This Row],[totalvisitors]]/1000000</f>
        <v>0.69611299999999998</v>
      </c>
    </row>
    <row r="551" spans="1:8" hidden="1" x14ac:dyDescent="0.2">
      <c r="A551" t="s">
        <v>33</v>
      </c>
      <c r="B551" s="1">
        <v>43009</v>
      </c>
      <c r="C551" t="s">
        <v>17</v>
      </c>
      <c r="D551">
        <v>2017</v>
      </c>
      <c r="E551">
        <v>765724</v>
      </c>
      <c r="F551">
        <v>0</v>
      </c>
      <c r="G551">
        <v>765724</v>
      </c>
      <c r="H551" s="5">
        <f>Table1[[#This Row],[totalvisitors]]/1000000</f>
        <v>0.76572399999999996</v>
      </c>
    </row>
    <row r="552" spans="1:8" hidden="1" x14ac:dyDescent="0.2">
      <c r="A552" t="s">
        <v>33</v>
      </c>
      <c r="B552" s="1">
        <v>43040</v>
      </c>
      <c r="C552" t="s">
        <v>18</v>
      </c>
      <c r="D552">
        <v>2017</v>
      </c>
      <c r="E552">
        <v>842296</v>
      </c>
      <c r="F552">
        <v>0</v>
      </c>
      <c r="G552">
        <v>842296</v>
      </c>
      <c r="H552" s="5">
        <f>Table1[[#This Row],[totalvisitors]]/1000000</f>
        <v>0.84229600000000004</v>
      </c>
    </row>
    <row r="553" spans="1:8" hidden="1" x14ac:dyDescent="0.2">
      <c r="A553" t="s">
        <v>33</v>
      </c>
      <c r="B553" s="1">
        <v>43070</v>
      </c>
      <c r="C553" t="s">
        <v>19</v>
      </c>
      <c r="D553">
        <v>2017</v>
      </c>
      <c r="E553">
        <v>926526</v>
      </c>
      <c r="F553">
        <v>0</v>
      </c>
      <c r="G553">
        <v>926526</v>
      </c>
      <c r="H553" s="5">
        <f>Table1[[#This Row],[totalvisitors]]/1000000</f>
        <v>0.92652599999999996</v>
      </c>
    </row>
    <row r="554" spans="1:8" x14ac:dyDescent="0.2">
      <c r="A554" t="s">
        <v>34</v>
      </c>
      <c r="B554" s="1">
        <v>42736</v>
      </c>
      <c r="C554" t="s">
        <v>8</v>
      </c>
      <c r="D554">
        <v>2017</v>
      </c>
      <c r="E554">
        <v>0</v>
      </c>
      <c r="F554">
        <v>0</v>
      </c>
      <c r="G554">
        <v>0</v>
      </c>
      <c r="H554" s="5">
        <f>Table1[[#This Row],[totalvisitors]]/1000000</f>
        <v>0</v>
      </c>
    </row>
    <row r="555" spans="1:8" x14ac:dyDescent="0.2">
      <c r="A555" t="s">
        <v>34</v>
      </c>
      <c r="B555" s="1">
        <v>42767</v>
      </c>
      <c r="C555" t="s">
        <v>9</v>
      </c>
      <c r="D555">
        <v>2017</v>
      </c>
      <c r="E555">
        <v>0</v>
      </c>
      <c r="F555">
        <v>0</v>
      </c>
      <c r="G555">
        <v>0</v>
      </c>
      <c r="H555" s="5">
        <f>Table1[[#This Row],[totalvisitors]]/1000000</f>
        <v>0</v>
      </c>
    </row>
    <row r="556" spans="1:8" x14ac:dyDescent="0.2">
      <c r="A556" t="s">
        <v>34</v>
      </c>
      <c r="B556" s="1">
        <v>42795</v>
      </c>
      <c r="C556" t="s">
        <v>10</v>
      </c>
      <c r="D556">
        <v>2017</v>
      </c>
      <c r="E556">
        <v>0</v>
      </c>
      <c r="F556">
        <v>0</v>
      </c>
      <c r="G556">
        <v>0</v>
      </c>
      <c r="H556" s="5">
        <f>Table1[[#This Row],[totalvisitors]]/1000000</f>
        <v>0</v>
      </c>
    </row>
    <row r="557" spans="1:8" x14ac:dyDescent="0.2">
      <c r="A557" t="s">
        <v>34</v>
      </c>
      <c r="B557" s="1">
        <v>42826</v>
      </c>
      <c r="C557" t="s">
        <v>11</v>
      </c>
      <c r="D557">
        <v>2017</v>
      </c>
      <c r="E557">
        <v>0</v>
      </c>
      <c r="F557">
        <v>0</v>
      </c>
      <c r="G557">
        <v>0</v>
      </c>
      <c r="H557" s="5">
        <f>Table1[[#This Row],[totalvisitors]]/1000000</f>
        <v>0</v>
      </c>
    </row>
    <row r="558" spans="1:8" x14ac:dyDescent="0.2">
      <c r="A558" t="s">
        <v>34</v>
      </c>
      <c r="B558" s="1">
        <v>42856</v>
      </c>
      <c r="C558" t="s">
        <v>12</v>
      </c>
      <c r="D558">
        <v>2017</v>
      </c>
      <c r="E558">
        <v>0</v>
      </c>
      <c r="F558">
        <v>0</v>
      </c>
      <c r="G558">
        <v>0</v>
      </c>
      <c r="H558" s="5">
        <f>Table1[[#This Row],[totalvisitors]]/1000000</f>
        <v>0</v>
      </c>
    </row>
    <row r="559" spans="1:8" x14ac:dyDescent="0.2">
      <c r="A559" t="s">
        <v>34</v>
      </c>
      <c r="B559" s="1">
        <v>42887</v>
      </c>
      <c r="C559" t="s">
        <v>13</v>
      </c>
      <c r="D559">
        <v>2017</v>
      </c>
      <c r="E559">
        <v>0</v>
      </c>
      <c r="F559">
        <v>0</v>
      </c>
      <c r="G559">
        <v>0</v>
      </c>
      <c r="H559" s="5">
        <f>Table1[[#This Row],[totalvisitors]]/1000000</f>
        <v>0</v>
      </c>
    </row>
    <row r="560" spans="1:8" x14ac:dyDescent="0.2">
      <c r="A560" t="s">
        <v>34</v>
      </c>
      <c r="B560" s="1">
        <v>42917</v>
      </c>
      <c r="C560" t="s">
        <v>14</v>
      </c>
      <c r="D560">
        <v>2017</v>
      </c>
      <c r="E560">
        <v>0</v>
      </c>
      <c r="F560">
        <v>0</v>
      </c>
      <c r="G560">
        <v>0</v>
      </c>
      <c r="H560" s="5">
        <f>Table1[[#This Row],[totalvisitors]]/1000000</f>
        <v>0</v>
      </c>
    </row>
    <row r="561" spans="1:8" x14ac:dyDescent="0.2">
      <c r="A561" t="s">
        <v>34</v>
      </c>
      <c r="B561" s="1">
        <v>42948</v>
      </c>
      <c r="C561" t="s">
        <v>15</v>
      </c>
      <c r="D561">
        <v>2017</v>
      </c>
      <c r="E561">
        <v>0</v>
      </c>
      <c r="F561">
        <v>0</v>
      </c>
      <c r="G561">
        <v>0</v>
      </c>
      <c r="H561" s="5">
        <f>Table1[[#This Row],[totalvisitors]]/1000000</f>
        <v>0</v>
      </c>
    </row>
    <row r="562" spans="1:8" x14ac:dyDescent="0.2">
      <c r="A562" t="s">
        <v>34</v>
      </c>
      <c r="B562" s="1">
        <v>42979</v>
      </c>
      <c r="C562" t="s">
        <v>16</v>
      </c>
      <c r="D562">
        <v>2017</v>
      </c>
      <c r="E562">
        <v>0</v>
      </c>
      <c r="F562">
        <v>0</v>
      </c>
      <c r="G562">
        <v>0</v>
      </c>
      <c r="H562" s="5">
        <f>Table1[[#This Row],[totalvisitors]]/1000000</f>
        <v>0</v>
      </c>
    </row>
    <row r="563" spans="1:8" x14ac:dyDescent="0.2">
      <c r="A563" t="s">
        <v>34</v>
      </c>
      <c r="B563" s="1">
        <v>43009</v>
      </c>
      <c r="C563" t="s">
        <v>17</v>
      </c>
      <c r="D563">
        <v>2017</v>
      </c>
      <c r="E563">
        <v>0</v>
      </c>
      <c r="F563">
        <v>0</v>
      </c>
      <c r="G563">
        <v>0</v>
      </c>
      <c r="H563" s="5">
        <f>Table1[[#This Row],[totalvisitors]]/1000000</f>
        <v>0</v>
      </c>
    </row>
    <row r="564" spans="1:8" x14ac:dyDescent="0.2">
      <c r="A564" t="s">
        <v>34</v>
      </c>
      <c r="B564" s="1">
        <v>43040</v>
      </c>
      <c r="C564" t="s">
        <v>18</v>
      </c>
      <c r="D564">
        <v>2017</v>
      </c>
      <c r="E564">
        <v>0</v>
      </c>
      <c r="F564">
        <v>0</v>
      </c>
      <c r="G564">
        <v>0</v>
      </c>
      <c r="H564" s="5">
        <f>Table1[[#This Row],[totalvisitors]]/1000000</f>
        <v>0</v>
      </c>
    </row>
    <row r="565" spans="1:8" x14ac:dyDescent="0.2">
      <c r="A565" t="s">
        <v>34</v>
      </c>
      <c r="B565" s="1">
        <v>43070</v>
      </c>
      <c r="C565" t="s">
        <v>19</v>
      </c>
      <c r="D565">
        <v>2017</v>
      </c>
      <c r="E565">
        <v>0</v>
      </c>
      <c r="F565">
        <v>0</v>
      </c>
      <c r="G565">
        <v>0</v>
      </c>
      <c r="H565" s="5">
        <f>Table1[[#This Row],[totalvisitors]]/1000000</f>
        <v>0</v>
      </c>
    </row>
    <row r="566" spans="1:8" hidden="1" x14ac:dyDescent="0.2">
      <c r="A566" t="s">
        <v>35</v>
      </c>
      <c r="B566" s="1">
        <v>42736</v>
      </c>
      <c r="C566" t="s">
        <v>8</v>
      </c>
      <c r="D566">
        <v>2017</v>
      </c>
      <c r="E566">
        <v>382879</v>
      </c>
      <c r="F566">
        <v>19</v>
      </c>
      <c r="G566">
        <v>382898</v>
      </c>
      <c r="H566" s="5">
        <f>Table1[[#This Row],[totalvisitors]]/1000000</f>
        <v>0.38289800000000002</v>
      </c>
    </row>
    <row r="567" spans="1:8" hidden="1" x14ac:dyDescent="0.2">
      <c r="A567" t="s">
        <v>35</v>
      </c>
      <c r="B567" s="1">
        <v>42767</v>
      </c>
      <c r="C567" t="s">
        <v>9</v>
      </c>
      <c r="D567">
        <v>2017</v>
      </c>
      <c r="E567">
        <v>286258</v>
      </c>
      <c r="F567">
        <v>25</v>
      </c>
      <c r="G567">
        <v>286283</v>
      </c>
      <c r="H567" s="5">
        <f>Table1[[#This Row],[totalvisitors]]/1000000</f>
        <v>0.28628300000000001</v>
      </c>
    </row>
    <row r="568" spans="1:8" hidden="1" x14ac:dyDescent="0.2">
      <c r="A568" t="s">
        <v>35</v>
      </c>
      <c r="B568" s="1">
        <v>42795</v>
      </c>
      <c r="C568" t="s">
        <v>10</v>
      </c>
      <c r="D568">
        <v>2017</v>
      </c>
      <c r="E568">
        <v>184508</v>
      </c>
      <c r="F568">
        <v>24</v>
      </c>
      <c r="G568">
        <v>184532</v>
      </c>
      <c r="H568" s="5">
        <f>Table1[[#This Row],[totalvisitors]]/1000000</f>
        <v>0.184532</v>
      </c>
    </row>
    <row r="569" spans="1:8" hidden="1" x14ac:dyDescent="0.2">
      <c r="A569" t="s">
        <v>35</v>
      </c>
      <c r="B569" s="1">
        <v>42826</v>
      </c>
      <c r="C569" t="s">
        <v>11</v>
      </c>
      <c r="D569">
        <v>2017</v>
      </c>
      <c r="E569">
        <v>183697</v>
      </c>
      <c r="F569">
        <v>29</v>
      </c>
      <c r="G569">
        <v>183726</v>
      </c>
      <c r="H569" s="5">
        <f>Table1[[#This Row],[totalvisitors]]/1000000</f>
        <v>0.183726</v>
      </c>
    </row>
    <row r="570" spans="1:8" hidden="1" x14ac:dyDescent="0.2">
      <c r="A570" t="s">
        <v>35</v>
      </c>
      <c r="B570" s="1">
        <v>42856</v>
      </c>
      <c r="C570" t="s">
        <v>12</v>
      </c>
      <c r="D570">
        <v>2017</v>
      </c>
      <c r="E570">
        <v>183697</v>
      </c>
      <c r="F570">
        <v>31</v>
      </c>
      <c r="G570">
        <v>183728</v>
      </c>
      <c r="H570" s="5">
        <f>Table1[[#This Row],[totalvisitors]]/1000000</f>
        <v>0.183728</v>
      </c>
    </row>
    <row r="571" spans="1:8" hidden="1" x14ac:dyDescent="0.2">
      <c r="A571" t="s">
        <v>35</v>
      </c>
      <c r="B571" s="1">
        <v>42887</v>
      </c>
      <c r="C571" t="s">
        <v>13</v>
      </c>
      <c r="D571">
        <v>2017</v>
      </c>
      <c r="E571">
        <v>180010</v>
      </c>
      <c r="F571">
        <v>35</v>
      </c>
      <c r="G571">
        <v>180045</v>
      </c>
      <c r="H571" s="5">
        <f>Table1[[#This Row],[totalvisitors]]/1000000</f>
        <v>0.18004500000000001</v>
      </c>
    </row>
    <row r="572" spans="1:8" hidden="1" x14ac:dyDescent="0.2">
      <c r="A572" t="s">
        <v>35</v>
      </c>
      <c r="B572" s="1">
        <v>42917</v>
      </c>
      <c r="C572" t="s">
        <v>14</v>
      </c>
      <c r="D572">
        <v>2017</v>
      </c>
      <c r="E572">
        <v>180010</v>
      </c>
      <c r="F572">
        <v>25</v>
      </c>
      <c r="G572">
        <v>180035</v>
      </c>
      <c r="H572" s="5">
        <f>Table1[[#This Row],[totalvisitors]]/1000000</f>
        <v>0.180035</v>
      </c>
    </row>
    <row r="573" spans="1:8" hidden="1" x14ac:dyDescent="0.2">
      <c r="A573" t="s">
        <v>35</v>
      </c>
      <c r="B573" s="1">
        <v>42948</v>
      </c>
      <c r="C573" t="s">
        <v>15</v>
      </c>
      <c r="D573">
        <v>2017</v>
      </c>
      <c r="E573">
        <v>181861</v>
      </c>
      <c r="F573">
        <v>23</v>
      </c>
      <c r="G573">
        <v>181884</v>
      </c>
      <c r="H573" s="5">
        <f>Table1[[#This Row],[totalvisitors]]/1000000</f>
        <v>0.18188399999999999</v>
      </c>
    </row>
    <row r="574" spans="1:8" hidden="1" x14ac:dyDescent="0.2">
      <c r="A574" t="s">
        <v>35</v>
      </c>
      <c r="B574" s="1">
        <v>42979</v>
      </c>
      <c r="C574" t="s">
        <v>16</v>
      </c>
      <c r="D574">
        <v>2017</v>
      </c>
      <c r="E574">
        <v>118010</v>
      </c>
      <c r="F574">
        <v>32</v>
      </c>
      <c r="G574">
        <v>118042</v>
      </c>
      <c r="H574" s="5">
        <f>Table1[[#This Row],[totalvisitors]]/1000000</f>
        <v>0.11804199999999999</v>
      </c>
    </row>
    <row r="575" spans="1:8" hidden="1" x14ac:dyDescent="0.2">
      <c r="A575" t="s">
        <v>35</v>
      </c>
      <c r="B575" s="1">
        <v>43009</v>
      </c>
      <c r="C575" t="s">
        <v>17</v>
      </c>
      <c r="D575">
        <v>2017</v>
      </c>
      <c r="E575">
        <v>201050</v>
      </c>
      <c r="F575">
        <v>18</v>
      </c>
      <c r="G575">
        <v>201068</v>
      </c>
      <c r="H575" s="5">
        <f>Table1[[#This Row],[totalvisitors]]/1000000</f>
        <v>0.201068</v>
      </c>
    </row>
    <row r="576" spans="1:8" hidden="1" x14ac:dyDescent="0.2">
      <c r="A576" t="s">
        <v>35</v>
      </c>
      <c r="B576" s="1">
        <v>43040</v>
      </c>
      <c r="C576" t="s">
        <v>18</v>
      </c>
      <c r="D576">
        <v>2017</v>
      </c>
      <c r="E576">
        <v>188786</v>
      </c>
      <c r="F576">
        <v>21</v>
      </c>
      <c r="G576">
        <v>188807</v>
      </c>
      <c r="H576" s="5">
        <f>Table1[[#This Row],[totalvisitors]]/1000000</f>
        <v>0.188807</v>
      </c>
    </row>
    <row r="577" spans="1:8" hidden="1" x14ac:dyDescent="0.2">
      <c r="A577" t="s">
        <v>35</v>
      </c>
      <c r="B577" s="1">
        <v>43070</v>
      </c>
      <c r="C577" t="s">
        <v>19</v>
      </c>
      <c r="D577">
        <v>2017</v>
      </c>
      <c r="E577">
        <v>382879</v>
      </c>
      <c r="F577">
        <v>29</v>
      </c>
      <c r="G577">
        <v>382908</v>
      </c>
      <c r="H577" s="5">
        <f>Table1[[#This Row],[totalvisitors]]/1000000</f>
        <v>0.38290800000000003</v>
      </c>
    </row>
    <row r="578" spans="1:8" hidden="1" x14ac:dyDescent="0.2">
      <c r="A578" t="s">
        <v>36</v>
      </c>
      <c r="B578" s="1">
        <v>42736</v>
      </c>
      <c r="C578" t="s">
        <v>8</v>
      </c>
      <c r="D578">
        <v>2017</v>
      </c>
      <c r="E578">
        <v>4447</v>
      </c>
      <c r="F578">
        <v>0</v>
      </c>
      <c r="G578">
        <v>4447</v>
      </c>
      <c r="H578" s="5">
        <f>Table1[[#This Row],[totalvisitors]]/1000000</f>
        <v>4.4470000000000004E-3</v>
      </c>
    </row>
    <row r="579" spans="1:8" hidden="1" x14ac:dyDescent="0.2">
      <c r="A579" t="s">
        <v>36</v>
      </c>
      <c r="B579" s="1">
        <v>42767</v>
      </c>
      <c r="C579" t="s">
        <v>9</v>
      </c>
      <c r="D579">
        <v>2017</v>
      </c>
      <c r="E579">
        <v>8652</v>
      </c>
      <c r="F579">
        <v>0</v>
      </c>
      <c r="G579">
        <v>8652</v>
      </c>
      <c r="H579" s="5">
        <f>Table1[[#This Row],[totalvisitors]]/1000000</f>
        <v>8.652E-3</v>
      </c>
    </row>
    <row r="580" spans="1:8" hidden="1" x14ac:dyDescent="0.2">
      <c r="A580" t="s">
        <v>36</v>
      </c>
      <c r="B580" s="1">
        <v>42795</v>
      </c>
      <c r="C580" t="s">
        <v>10</v>
      </c>
      <c r="D580">
        <v>2017</v>
      </c>
      <c r="E580">
        <v>8054</v>
      </c>
      <c r="F580">
        <v>0</v>
      </c>
      <c r="G580">
        <v>8054</v>
      </c>
      <c r="H580" s="5">
        <f>Table1[[#This Row],[totalvisitors]]/1000000</f>
        <v>8.0540000000000004E-3</v>
      </c>
    </row>
    <row r="581" spans="1:8" hidden="1" x14ac:dyDescent="0.2">
      <c r="A581" t="s">
        <v>36</v>
      </c>
      <c r="B581" s="1">
        <v>42826</v>
      </c>
      <c r="C581" t="s">
        <v>11</v>
      </c>
      <c r="D581">
        <v>2017</v>
      </c>
      <c r="E581">
        <v>44295</v>
      </c>
      <c r="F581">
        <v>0</v>
      </c>
      <c r="G581">
        <v>44295</v>
      </c>
      <c r="H581" s="5">
        <f>Table1[[#This Row],[totalvisitors]]/1000000</f>
        <v>4.4295000000000001E-2</v>
      </c>
    </row>
    <row r="582" spans="1:8" hidden="1" x14ac:dyDescent="0.2">
      <c r="A582" t="s">
        <v>36</v>
      </c>
      <c r="B582" s="1">
        <v>42856</v>
      </c>
      <c r="C582" t="s">
        <v>12</v>
      </c>
      <c r="D582">
        <v>2017</v>
      </c>
      <c r="E582">
        <v>10750</v>
      </c>
      <c r="F582">
        <v>0</v>
      </c>
      <c r="G582">
        <v>10750</v>
      </c>
      <c r="H582" s="5">
        <f>Table1[[#This Row],[totalvisitors]]/1000000</f>
        <v>1.0749999999999999E-2</v>
      </c>
    </row>
    <row r="583" spans="1:8" hidden="1" x14ac:dyDescent="0.2">
      <c r="A583" t="s">
        <v>36</v>
      </c>
      <c r="B583" s="1">
        <v>42887</v>
      </c>
      <c r="C583" t="s">
        <v>13</v>
      </c>
      <c r="D583">
        <v>2017</v>
      </c>
      <c r="E583">
        <v>37879</v>
      </c>
      <c r="F583">
        <v>0</v>
      </c>
      <c r="G583">
        <v>37879</v>
      </c>
      <c r="H583" s="5">
        <f>Table1[[#This Row],[totalvisitors]]/1000000</f>
        <v>3.7879000000000003E-2</v>
      </c>
    </row>
    <row r="584" spans="1:8" hidden="1" x14ac:dyDescent="0.2">
      <c r="A584" t="s">
        <v>36</v>
      </c>
      <c r="B584" s="1">
        <v>42917</v>
      </c>
      <c r="C584" t="s">
        <v>14</v>
      </c>
      <c r="D584">
        <v>2017</v>
      </c>
      <c r="E584">
        <v>21361</v>
      </c>
      <c r="F584">
        <v>0</v>
      </c>
      <c r="G584">
        <v>21361</v>
      </c>
      <c r="H584" s="5">
        <f>Table1[[#This Row],[totalvisitors]]/1000000</f>
        <v>2.1361000000000002E-2</v>
      </c>
    </row>
    <row r="585" spans="1:8" hidden="1" x14ac:dyDescent="0.2">
      <c r="A585" t="s">
        <v>36</v>
      </c>
      <c r="B585" s="1">
        <v>42948</v>
      </c>
      <c r="C585" t="s">
        <v>15</v>
      </c>
      <c r="D585">
        <v>2017</v>
      </c>
      <c r="E585">
        <v>9363</v>
      </c>
      <c r="F585">
        <v>0</v>
      </c>
      <c r="G585">
        <v>9363</v>
      </c>
      <c r="H585" s="5">
        <f>Table1[[#This Row],[totalvisitors]]/1000000</f>
        <v>9.3629999999999998E-3</v>
      </c>
    </row>
    <row r="586" spans="1:8" hidden="1" x14ac:dyDescent="0.2">
      <c r="A586" t="s">
        <v>36</v>
      </c>
      <c r="B586" s="1">
        <v>42979</v>
      </c>
      <c r="C586" t="s">
        <v>16</v>
      </c>
      <c r="D586">
        <v>2017</v>
      </c>
      <c r="E586">
        <v>17465</v>
      </c>
      <c r="F586">
        <v>0</v>
      </c>
      <c r="G586">
        <v>17465</v>
      </c>
      <c r="H586" s="5">
        <f>Table1[[#This Row],[totalvisitors]]/1000000</f>
        <v>1.7465000000000001E-2</v>
      </c>
    </row>
    <row r="587" spans="1:8" hidden="1" x14ac:dyDescent="0.2">
      <c r="A587" t="s">
        <v>36</v>
      </c>
      <c r="B587" s="1">
        <v>43009</v>
      </c>
      <c r="C587" t="s">
        <v>17</v>
      </c>
      <c r="D587">
        <v>2017</v>
      </c>
      <c r="E587">
        <v>36066</v>
      </c>
      <c r="F587">
        <v>0</v>
      </c>
      <c r="G587">
        <v>36066</v>
      </c>
      <c r="H587" s="5">
        <f>Table1[[#This Row],[totalvisitors]]/1000000</f>
        <v>3.6066000000000001E-2</v>
      </c>
    </row>
    <row r="588" spans="1:8" hidden="1" x14ac:dyDescent="0.2">
      <c r="A588" t="s">
        <v>36</v>
      </c>
      <c r="B588" s="1">
        <v>43040</v>
      </c>
      <c r="C588" t="s">
        <v>18</v>
      </c>
      <c r="D588">
        <v>2017</v>
      </c>
      <c r="E588">
        <v>17687</v>
      </c>
      <c r="F588">
        <v>0</v>
      </c>
      <c r="G588">
        <v>17687</v>
      </c>
      <c r="H588" s="5">
        <f>Table1[[#This Row],[totalvisitors]]/1000000</f>
        <v>1.7687000000000001E-2</v>
      </c>
    </row>
    <row r="589" spans="1:8" hidden="1" x14ac:dyDescent="0.2">
      <c r="A589" t="s">
        <v>36</v>
      </c>
      <c r="B589" s="1">
        <v>43070</v>
      </c>
      <c r="C589" t="s">
        <v>19</v>
      </c>
      <c r="D589">
        <v>2017</v>
      </c>
      <c r="E589">
        <v>25897</v>
      </c>
      <c r="F589">
        <v>0</v>
      </c>
      <c r="G589">
        <v>25897</v>
      </c>
      <c r="H589" s="5">
        <f>Table1[[#This Row],[totalvisitors]]/1000000</f>
        <v>2.5897E-2</v>
      </c>
    </row>
    <row r="590" spans="1:8" hidden="1" x14ac:dyDescent="0.2">
      <c r="A590" t="s">
        <v>37</v>
      </c>
      <c r="B590" s="1">
        <v>42736</v>
      </c>
      <c r="C590" t="s">
        <v>8</v>
      </c>
      <c r="D590">
        <v>2017</v>
      </c>
      <c r="E590">
        <v>340311</v>
      </c>
      <c r="F590">
        <v>0</v>
      </c>
      <c r="G590">
        <v>340311</v>
      </c>
      <c r="H590" s="5">
        <f>Table1[[#This Row],[totalvisitors]]/1000000</f>
        <v>0.34031099999999997</v>
      </c>
    </row>
    <row r="591" spans="1:8" hidden="1" x14ac:dyDescent="0.2">
      <c r="A591" t="s">
        <v>37</v>
      </c>
      <c r="B591" s="1">
        <v>42767</v>
      </c>
      <c r="C591" t="s">
        <v>9</v>
      </c>
      <c r="D591">
        <v>2017</v>
      </c>
      <c r="E591">
        <v>415326</v>
      </c>
      <c r="F591">
        <v>0</v>
      </c>
      <c r="G591">
        <v>415326</v>
      </c>
      <c r="H591" s="5">
        <f>Table1[[#This Row],[totalvisitors]]/1000000</f>
        <v>0.41532599999999997</v>
      </c>
    </row>
    <row r="592" spans="1:8" hidden="1" x14ac:dyDescent="0.2">
      <c r="A592" t="s">
        <v>37</v>
      </c>
      <c r="B592" s="1">
        <v>42795</v>
      </c>
      <c r="C592" t="s">
        <v>10</v>
      </c>
      <c r="D592">
        <v>2017</v>
      </c>
      <c r="E592">
        <v>442057</v>
      </c>
      <c r="F592">
        <v>0</v>
      </c>
      <c r="G592">
        <v>442057</v>
      </c>
      <c r="H592" s="5">
        <f>Table1[[#This Row],[totalvisitors]]/1000000</f>
        <v>0.44205699999999998</v>
      </c>
    </row>
    <row r="593" spans="1:8" hidden="1" x14ac:dyDescent="0.2">
      <c r="A593" t="s">
        <v>37</v>
      </c>
      <c r="B593" s="1">
        <v>42826</v>
      </c>
      <c r="C593" t="s">
        <v>11</v>
      </c>
      <c r="D593">
        <v>2017</v>
      </c>
      <c r="E593">
        <v>274132</v>
      </c>
      <c r="F593">
        <v>0</v>
      </c>
      <c r="G593">
        <v>274132</v>
      </c>
      <c r="H593" s="5">
        <f>Table1[[#This Row],[totalvisitors]]/1000000</f>
        <v>0.27413199999999999</v>
      </c>
    </row>
    <row r="594" spans="1:8" hidden="1" x14ac:dyDescent="0.2">
      <c r="A594" t="s">
        <v>37</v>
      </c>
      <c r="B594" s="1">
        <v>42856</v>
      </c>
      <c r="C594" t="s">
        <v>12</v>
      </c>
      <c r="D594">
        <v>2017</v>
      </c>
      <c r="E594">
        <v>297233</v>
      </c>
      <c r="F594">
        <v>0</v>
      </c>
      <c r="G594">
        <v>297233</v>
      </c>
      <c r="H594" s="5">
        <f>Table1[[#This Row],[totalvisitors]]/1000000</f>
        <v>0.29723300000000002</v>
      </c>
    </row>
    <row r="595" spans="1:8" hidden="1" x14ac:dyDescent="0.2">
      <c r="A595" t="s">
        <v>37</v>
      </c>
      <c r="B595" s="1">
        <v>42887</v>
      </c>
      <c r="C595" t="s">
        <v>13</v>
      </c>
      <c r="D595">
        <v>2017</v>
      </c>
      <c r="E595">
        <v>340359</v>
      </c>
      <c r="F595">
        <v>0</v>
      </c>
      <c r="G595">
        <v>340359</v>
      </c>
      <c r="H595" s="5">
        <f>Table1[[#This Row],[totalvisitors]]/1000000</f>
        <v>0.34035900000000002</v>
      </c>
    </row>
    <row r="596" spans="1:8" hidden="1" x14ac:dyDescent="0.2">
      <c r="A596" t="s">
        <v>37</v>
      </c>
      <c r="B596" s="1">
        <v>42917</v>
      </c>
      <c r="C596" t="s">
        <v>14</v>
      </c>
      <c r="D596">
        <v>2017</v>
      </c>
      <c r="E596">
        <v>328101</v>
      </c>
      <c r="F596">
        <v>0</v>
      </c>
      <c r="G596">
        <v>328101</v>
      </c>
      <c r="H596" s="5">
        <f>Table1[[#This Row],[totalvisitors]]/1000000</f>
        <v>0.32810099999999998</v>
      </c>
    </row>
    <row r="597" spans="1:8" hidden="1" x14ac:dyDescent="0.2">
      <c r="A597" t="s">
        <v>37</v>
      </c>
      <c r="B597" s="1">
        <v>42948</v>
      </c>
      <c r="C597" t="s">
        <v>15</v>
      </c>
      <c r="D597">
        <v>2017</v>
      </c>
      <c r="E597">
        <v>340430</v>
      </c>
      <c r="F597">
        <v>0</v>
      </c>
      <c r="G597">
        <v>340430</v>
      </c>
      <c r="H597" s="5">
        <f>Table1[[#This Row],[totalvisitors]]/1000000</f>
        <v>0.34043000000000001</v>
      </c>
    </row>
    <row r="598" spans="1:8" hidden="1" x14ac:dyDescent="0.2">
      <c r="A598" t="s">
        <v>37</v>
      </c>
      <c r="B598" s="1">
        <v>42979</v>
      </c>
      <c r="C598" t="s">
        <v>16</v>
      </c>
      <c r="D598">
        <v>2017</v>
      </c>
      <c r="E598">
        <v>528540</v>
      </c>
      <c r="F598">
        <v>0</v>
      </c>
      <c r="G598">
        <v>528540</v>
      </c>
      <c r="H598" s="5">
        <f>Table1[[#This Row],[totalvisitors]]/1000000</f>
        <v>0.52854000000000001</v>
      </c>
    </row>
    <row r="599" spans="1:8" hidden="1" x14ac:dyDescent="0.2">
      <c r="A599" t="s">
        <v>37</v>
      </c>
      <c r="B599" s="1">
        <v>43009</v>
      </c>
      <c r="C599" t="s">
        <v>17</v>
      </c>
      <c r="D599">
        <v>2017</v>
      </c>
      <c r="E599">
        <v>388644</v>
      </c>
      <c r="F599">
        <v>0</v>
      </c>
      <c r="G599">
        <v>388644</v>
      </c>
      <c r="H599" s="5">
        <f>Table1[[#This Row],[totalvisitors]]/1000000</f>
        <v>0.38864399999999999</v>
      </c>
    </row>
    <row r="600" spans="1:8" hidden="1" x14ac:dyDescent="0.2">
      <c r="A600" t="s">
        <v>37</v>
      </c>
      <c r="B600" s="1">
        <v>43040</v>
      </c>
      <c r="C600" t="s">
        <v>18</v>
      </c>
      <c r="D600">
        <v>2017</v>
      </c>
      <c r="E600">
        <v>369365</v>
      </c>
      <c r="F600">
        <v>0</v>
      </c>
      <c r="G600">
        <v>369365</v>
      </c>
      <c r="H600" s="5">
        <f>Table1[[#This Row],[totalvisitors]]/1000000</f>
        <v>0.369365</v>
      </c>
    </row>
    <row r="601" spans="1:8" hidden="1" x14ac:dyDescent="0.2">
      <c r="A601" t="s">
        <v>37</v>
      </c>
      <c r="B601" s="1">
        <v>43070</v>
      </c>
      <c r="C601" t="s">
        <v>19</v>
      </c>
      <c r="D601">
        <v>2017</v>
      </c>
      <c r="E601">
        <v>340585</v>
      </c>
      <c r="F601">
        <v>0</v>
      </c>
      <c r="G601">
        <v>340585</v>
      </c>
      <c r="H601" s="5">
        <f>Table1[[#This Row],[totalvisitors]]/1000000</f>
        <v>0.34058500000000003</v>
      </c>
    </row>
    <row r="602" spans="1:8" hidden="1" x14ac:dyDescent="0.2">
      <c r="A602" t="s">
        <v>38</v>
      </c>
      <c r="B602" s="1">
        <v>42736</v>
      </c>
      <c r="C602" t="s">
        <v>8</v>
      </c>
      <c r="D602">
        <v>2017</v>
      </c>
      <c r="E602">
        <v>613</v>
      </c>
      <c r="F602">
        <v>0</v>
      </c>
      <c r="G602">
        <v>613</v>
      </c>
      <c r="H602" s="5">
        <f>Table1[[#This Row],[totalvisitors]]/1000000</f>
        <v>6.1300000000000005E-4</v>
      </c>
    </row>
    <row r="603" spans="1:8" hidden="1" x14ac:dyDescent="0.2">
      <c r="A603" t="s">
        <v>38</v>
      </c>
      <c r="B603" s="1">
        <v>42767</v>
      </c>
      <c r="C603" t="s">
        <v>9</v>
      </c>
      <c r="D603">
        <v>2017</v>
      </c>
      <c r="E603">
        <v>1752</v>
      </c>
      <c r="F603">
        <v>0</v>
      </c>
      <c r="G603">
        <v>1752</v>
      </c>
      <c r="H603" s="5">
        <f>Table1[[#This Row],[totalvisitors]]/1000000</f>
        <v>1.7520000000000001E-3</v>
      </c>
    </row>
    <row r="604" spans="1:8" hidden="1" x14ac:dyDescent="0.2">
      <c r="A604" t="s">
        <v>38</v>
      </c>
      <c r="B604" s="1">
        <v>42795</v>
      </c>
      <c r="C604" t="s">
        <v>10</v>
      </c>
      <c r="D604">
        <v>2017</v>
      </c>
      <c r="E604">
        <v>660</v>
      </c>
      <c r="F604">
        <v>0</v>
      </c>
      <c r="G604">
        <v>660</v>
      </c>
      <c r="H604" s="5">
        <f>Table1[[#This Row],[totalvisitors]]/1000000</f>
        <v>6.6E-4</v>
      </c>
    </row>
    <row r="605" spans="1:8" hidden="1" x14ac:dyDescent="0.2">
      <c r="A605" t="s">
        <v>38</v>
      </c>
      <c r="B605" s="1">
        <v>42826</v>
      </c>
      <c r="C605" t="s">
        <v>11</v>
      </c>
      <c r="D605">
        <v>2017</v>
      </c>
      <c r="E605">
        <v>1048</v>
      </c>
      <c r="F605">
        <v>2</v>
      </c>
      <c r="G605">
        <v>1050</v>
      </c>
      <c r="H605" s="5">
        <f>Table1[[#This Row],[totalvisitors]]/1000000</f>
        <v>1.0499999999999999E-3</v>
      </c>
    </row>
    <row r="606" spans="1:8" hidden="1" x14ac:dyDescent="0.2">
      <c r="A606" t="s">
        <v>38</v>
      </c>
      <c r="B606" s="1">
        <v>42856</v>
      </c>
      <c r="C606" t="s">
        <v>12</v>
      </c>
      <c r="D606">
        <v>2017</v>
      </c>
      <c r="E606">
        <v>1341</v>
      </c>
      <c r="F606">
        <v>0</v>
      </c>
      <c r="G606">
        <v>1341</v>
      </c>
      <c r="H606" s="5">
        <f>Table1[[#This Row],[totalvisitors]]/1000000</f>
        <v>1.341E-3</v>
      </c>
    </row>
    <row r="607" spans="1:8" hidden="1" x14ac:dyDescent="0.2">
      <c r="A607" t="s">
        <v>38</v>
      </c>
      <c r="B607" s="1">
        <v>42887</v>
      </c>
      <c r="C607" t="s">
        <v>13</v>
      </c>
      <c r="D607">
        <v>2017</v>
      </c>
      <c r="E607">
        <v>2391</v>
      </c>
      <c r="F607">
        <v>0</v>
      </c>
      <c r="G607">
        <v>2391</v>
      </c>
      <c r="H607" s="5">
        <f>Table1[[#This Row],[totalvisitors]]/1000000</f>
        <v>2.3909999999999999E-3</v>
      </c>
    </row>
    <row r="608" spans="1:8" hidden="1" x14ac:dyDescent="0.2">
      <c r="A608" t="s">
        <v>38</v>
      </c>
      <c r="B608" s="1">
        <v>42917</v>
      </c>
      <c r="C608" t="s">
        <v>14</v>
      </c>
      <c r="D608">
        <v>2017</v>
      </c>
      <c r="E608">
        <v>1520</v>
      </c>
      <c r="F608">
        <v>0</v>
      </c>
      <c r="G608">
        <v>1520</v>
      </c>
      <c r="H608" s="5">
        <f>Table1[[#This Row],[totalvisitors]]/1000000</f>
        <v>1.5200000000000001E-3</v>
      </c>
    </row>
    <row r="609" spans="1:8" hidden="1" x14ac:dyDescent="0.2">
      <c r="A609" t="s">
        <v>38</v>
      </c>
      <c r="B609" s="1">
        <v>42948</v>
      </c>
      <c r="C609" t="s">
        <v>15</v>
      </c>
      <c r="D609">
        <v>2017</v>
      </c>
      <c r="E609">
        <v>1583</v>
      </c>
      <c r="F609">
        <v>0</v>
      </c>
      <c r="G609">
        <v>1583</v>
      </c>
      <c r="H609" s="5">
        <f>Table1[[#This Row],[totalvisitors]]/1000000</f>
        <v>1.583E-3</v>
      </c>
    </row>
    <row r="610" spans="1:8" hidden="1" x14ac:dyDescent="0.2">
      <c r="A610" t="s">
        <v>38</v>
      </c>
      <c r="B610" s="1">
        <v>42979</v>
      </c>
      <c r="C610" t="s">
        <v>16</v>
      </c>
      <c r="D610">
        <v>2017</v>
      </c>
      <c r="E610">
        <v>933</v>
      </c>
      <c r="F610">
        <v>0</v>
      </c>
      <c r="G610">
        <v>933</v>
      </c>
      <c r="H610" s="5">
        <f>Table1[[#This Row],[totalvisitors]]/1000000</f>
        <v>9.3300000000000002E-4</v>
      </c>
    </row>
    <row r="611" spans="1:8" hidden="1" x14ac:dyDescent="0.2">
      <c r="A611" t="s">
        <v>38</v>
      </c>
      <c r="B611" s="1">
        <v>43009</v>
      </c>
      <c r="C611" t="s">
        <v>17</v>
      </c>
      <c r="D611">
        <v>2017</v>
      </c>
      <c r="E611">
        <v>6644</v>
      </c>
      <c r="F611">
        <v>0</v>
      </c>
      <c r="G611">
        <v>6644</v>
      </c>
      <c r="H611" s="5">
        <f>Table1[[#This Row],[totalvisitors]]/1000000</f>
        <v>6.6439999999999997E-3</v>
      </c>
    </row>
    <row r="612" spans="1:8" hidden="1" x14ac:dyDescent="0.2">
      <c r="A612" t="s">
        <v>38</v>
      </c>
      <c r="B612" s="1">
        <v>43040</v>
      </c>
      <c r="C612" t="s">
        <v>18</v>
      </c>
      <c r="D612">
        <v>2017</v>
      </c>
      <c r="E612">
        <v>1677</v>
      </c>
      <c r="F612">
        <v>0</v>
      </c>
      <c r="G612">
        <v>1677</v>
      </c>
      <c r="H612" s="5">
        <f>Table1[[#This Row],[totalvisitors]]/1000000</f>
        <v>1.6770000000000001E-3</v>
      </c>
    </row>
    <row r="613" spans="1:8" hidden="1" x14ac:dyDescent="0.2">
      <c r="A613" t="s">
        <v>38</v>
      </c>
      <c r="B613" s="1">
        <v>43070</v>
      </c>
      <c r="C613" t="s">
        <v>19</v>
      </c>
      <c r="D613">
        <v>2017</v>
      </c>
      <c r="E613">
        <v>1787</v>
      </c>
      <c r="F613">
        <v>0</v>
      </c>
      <c r="G613">
        <v>1787</v>
      </c>
      <c r="H613" s="5">
        <f>Table1[[#This Row],[totalvisitors]]/1000000</f>
        <v>1.787E-3</v>
      </c>
    </row>
    <row r="614" spans="1:8" hidden="1" x14ac:dyDescent="0.2">
      <c r="A614" t="s">
        <v>39</v>
      </c>
      <c r="B614" s="1">
        <v>42736</v>
      </c>
      <c r="C614" t="s">
        <v>8</v>
      </c>
      <c r="D614">
        <v>2017</v>
      </c>
      <c r="E614">
        <v>1345</v>
      </c>
      <c r="F614">
        <v>0</v>
      </c>
      <c r="G614">
        <v>1345</v>
      </c>
      <c r="H614" s="5">
        <f>Table1[[#This Row],[totalvisitors]]/1000000</f>
        <v>1.3450000000000001E-3</v>
      </c>
    </row>
    <row r="615" spans="1:8" hidden="1" x14ac:dyDescent="0.2">
      <c r="A615" t="s">
        <v>39</v>
      </c>
      <c r="B615" s="1">
        <v>42767</v>
      </c>
      <c r="C615" t="s">
        <v>9</v>
      </c>
      <c r="D615">
        <v>2017</v>
      </c>
      <c r="E615">
        <v>1378</v>
      </c>
      <c r="F615">
        <v>0</v>
      </c>
      <c r="G615">
        <v>1378</v>
      </c>
      <c r="H615" s="5">
        <f>Table1[[#This Row],[totalvisitors]]/1000000</f>
        <v>1.3780000000000001E-3</v>
      </c>
    </row>
    <row r="616" spans="1:8" hidden="1" x14ac:dyDescent="0.2">
      <c r="A616" t="s">
        <v>39</v>
      </c>
      <c r="B616" s="1">
        <v>42795</v>
      </c>
      <c r="C616" t="s">
        <v>10</v>
      </c>
      <c r="D616">
        <v>2017</v>
      </c>
      <c r="E616">
        <v>965</v>
      </c>
      <c r="F616">
        <v>0</v>
      </c>
      <c r="G616">
        <v>965</v>
      </c>
      <c r="H616" s="5">
        <f>Table1[[#This Row],[totalvisitors]]/1000000</f>
        <v>9.6500000000000004E-4</v>
      </c>
    </row>
    <row r="617" spans="1:8" hidden="1" x14ac:dyDescent="0.2">
      <c r="A617" t="s">
        <v>39</v>
      </c>
      <c r="B617" s="1">
        <v>42826</v>
      </c>
      <c r="C617" t="s">
        <v>11</v>
      </c>
      <c r="D617">
        <v>2017</v>
      </c>
      <c r="E617">
        <v>750</v>
      </c>
      <c r="F617">
        <v>0</v>
      </c>
      <c r="G617">
        <v>750</v>
      </c>
      <c r="H617" s="5">
        <f>Table1[[#This Row],[totalvisitors]]/1000000</f>
        <v>7.5000000000000002E-4</v>
      </c>
    </row>
    <row r="618" spans="1:8" hidden="1" x14ac:dyDescent="0.2">
      <c r="A618" t="s">
        <v>39</v>
      </c>
      <c r="B618" s="1">
        <v>42856</v>
      </c>
      <c r="C618" t="s">
        <v>12</v>
      </c>
      <c r="D618">
        <v>2017</v>
      </c>
      <c r="E618">
        <v>640</v>
      </c>
      <c r="F618">
        <v>0</v>
      </c>
      <c r="G618">
        <v>640</v>
      </c>
      <c r="H618" s="5">
        <f>Table1[[#This Row],[totalvisitors]]/1000000</f>
        <v>6.4000000000000005E-4</v>
      </c>
    </row>
    <row r="619" spans="1:8" hidden="1" x14ac:dyDescent="0.2">
      <c r="A619" t="s">
        <v>39</v>
      </c>
      <c r="B619" s="1">
        <v>42887</v>
      </c>
      <c r="C619" t="s">
        <v>13</v>
      </c>
      <c r="D619">
        <v>2017</v>
      </c>
      <c r="E619">
        <v>885</v>
      </c>
      <c r="F619">
        <v>0</v>
      </c>
      <c r="G619">
        <v>885</v>
      </c>
      <c r="H619" s="5">
        <f>Table1[[#This Row],[totalvisitors]]/1000000</f>
        <v>8.8500000000000004E-4</v>
      </c>
    </row>
    <row r="620" spans="1:8" hidden="1" x14ac:dyDescent="0.2">
      <c r="A620" t="s">
        <v>39</v>
      </c>
      <c r="B620" s="1">
        <v>42917</v>
      </c>
      <c r="C620" t="s">
        <v>14</v>
      </c>
      <c r="D620">
        <v>2017</v>
      </c>
      <c r="E620">
        <v>1095</v>
      </c>
      <c r="F620">
        <v>0</v>
      </c>
      <c r="G620">
        <v>1095</v>
      </c>
      <c r="H620" s="5">
        <f>Table1[[#This Row],[totalvisitors]]/1000000</f>
        <v>1.0950000000000001E-3</v>
      </c>
    </row>
    <row r="621" spans="1:8" hidden="1" x14ac:dyDescent="0.2">
      <c r="A621" t="s">
        <v>39</v>
      </c>
      <c r="B621" s="1">
        <v>42948</v>
      </c>
      <c r="C621" t="s">
        <v>15</v>
      </c>
      <c r="D621">
        <v>2017</v>
      </c>
      <c r="E621">
        <v>1385</v>
      </c>
      <c r="F621">
        <v>0</v>
      </c>
      <c r="G621">
        <v>1385</v>
      </c>
      <c r="H621" s="5">
        <f>Table1[[#This Row],[totalvisitors]]/1000000</f>
        <v>1.3849999999999999E-3</v>
      </c>
    </row>
    <row r="622" spans="1:8" hidden="1" x14ac:dyDescent="0.2">
      <c r="A622" t="s">
        <v>39</v>
      </c>
      <c r="B622" s="1">
        <v>42979</v>
      </c>
      <c r="C622" t="s">
        <v>16</v>
      </c>
      <c r="D622">
        <v>2017</v>
      </c>
      <c r="E622">
        <v>1155</v>
      </c>
      <c r="F622">
        <v>0</v>
      </c>
      <c r="G622">
        <v>1155</v>
      </c>
      <c r="H622" s="5">
        <f>Table1[[#This Row],[totalvisitors]]/1000000</f>
        <v>1.155E-3</v>
      </c>
    </row>
    <row r="623" spans="1:8" hidden="1" x14ac:dyDescent="0.2">
      <c r="A623" t="s">
        <v>39</v>
      </c>
      <c r="B623" s="1">
        <v>43009</v>
      </c>
      <c r="C623" t="s">
        <v>17</v>
      </c>
      <c r="D623">
        <v>2017</v>
      </c>
      <c r="E623">
        <v>1595</v>
      </c>
      <c r="F623">
        <v>0</v>
      </c>
      <c r="G623">
        <v>1595</v>
      </c>
      <c r="H623" s="5">
        <f>Table1[[#This Row],[totalvisitors]]/1000000</f>
        <v>1.5950000000000001E-3</v>
      </c>
    </row>
    <row r="624" spans="1:8" hidden="1" x14ac:dyDescent="0.2">
      <c r="A624" t="s">
        <v>39</v>
      </c>
      <c r="B624" s="1">
        <v>43040</v>
      </c>
      <c r="C624" t="s">
        <v>18</v>
      </c>
      <c r="D624">
        <v>2017</v>
      </c>
      <c r="E624">
        <v>1940</v>
      </c>
      <c r="F624">
        <v>0</v>
      </c>
      <c r="G624">
        <v>1940</v>
      </c>
      <c r="H624" s="5">
        <f>Table1[[#This Row],[totalvisitors]]/1000000</f>
        <v>1.9400000000000001E-3</v>
      </c>
    </row>
    <row r="625" spans="1:8" hidden="1" x14ac:dyDescent="0.2">
      <c r="A625" t="s">
        <v>39</v>
      </c>
      <c r="B625" s="1">
        <v>43070</v>
      </c>
      <c r="C625" t="s">
        <v>19</v>
      </c>
      <c r="D625">
        <v>2017</v>
      </c>
      <c r="E625">
        <v>1765</v>
      </c>
      <c r="F625">
        <v>0</v>
      </c>
      <c r="G625">
        <v>1765</v>
      </c>
      <c r="H625" s="5">
        <f>Table1[[#This Row],[totalvisitors]]/1000000</f>
        <v>1.7650000000000001E-3</v>
      </c>
    </row>
    <row r="626" spans="1:8" hidden="1" x14ac:dyDescent="0.2">
      <c r="A626" t="s">
        <v>40</v>
      </c>
      <c r="B626" s="1">
        <v>42736</v>
      </c>
      <c r="C626" t="s">
        <v>8</v>
      </c>
      <c r="D626">
        <v>2017</v>
      </c>
      <c r="E626">
        <v>615842</v>
      </c>
      <c r="F626">
        <v>0</v>
      </c>
      <c r="G626">
        <v>615842</v>
      </c>
      <c r="H626" s="5">
        <f>Table1[[#This Row],[totalvisitors]]/1000000</f>
        <v>0.615842</v>
      </c>
    </row>
    <row r="627" spans="1:8" hidden="1" x14ac:dyDescent="0.2">
      <c r="A627" t="s">
        <v>40</v>
      </c>
      <c r="B627" s="1">
        <v>42767</v>
      </c>
      <c r="C627" t="s">
        <v>9</v>
      </c>
      <c r="D627">
        <v>2017</v>
      </c>
      <c r="E627">
        <v>1255569</v>
      </c>
      <c r="F627">
        <v>0</v>
      </c>
      <c r="G627">
        <v>1255569</v>
      </c>
      <c r="H627" s="5">
        <f>Table1[[#This Row],[totalvisitors]]/1000000</f>
        <v>1.2555689999999999</v>
      </c>
    </row>
    <row r="628" spans="1:8" hidden="1" x14ac:dyDescent="0.2">
      <c r="A628" t="s">
        <v>40</v>
      </c>
      <c r="B628" s="1">
        <v>42795</v>
      </c>
      <c r="C628" t="s">
        <v>10</v>
      </c>
      <c r="D628">
        <v>2017</v>
      </c>
      <c r="E628">
        <v>1030441</v>
      </c>
      <c r="F628">
        <v>0</v>
      </c>
      <c r="G628">
        <v>1030441</v>
      </c>
      <c r="H628" s="5">
        <f>Table1[[#This Row],[totalvisitors]]/1000000</f>
        <v>1.0304409999999999</v>
      </c>
    </row>
    <row r="629" spans="1:8" hidden="1" x14ac:dyDescent="0.2">
      <c r="A629" t="s">
        <v>40</v>
      </c>
      <c r="B629" s="1">
        <v>42826</v>
      </c>
      <c r="C629" t="s">
        <v>11</v>
      </c>
      <c r="D629">
        <v>2017</v>
      </c>
      <c r="E629">
        <v>1146782</v>
      </c>
      <c r="F629">
        <v>0</v>
      </c>
      <c r="G629">
        <v>1146782</v>
      </c>
      <c r="H629" s="5">
        <f>Table1[[#This Row],[totalvisitors]]/1000000</f>
        <v>1.146782</v>
      </c>
    </row>
    <row r="630" spans="1:8" hidden="1" x14ac:dyDescent="0.2">
      <c r="A630" t="s">
        <v>40</v>
      </c>
      <c r="B630" s="1">
        <v>42856</v>
      </c>
      <c r="C630" t="s">
        <v>12</v>
      </c>
      <c r="D630">
        <v>2017</v>
      </c>
      <c r="E630">
        <v>1117228</v>
      </c>
      <c r="F630">
        <v>0</v>
      </c>
      <c r="G630">
        <v>1117228</v>
      </c>
      <c r="H630" s="5">
        <f>Table1[[#This Row],[totalvisitors]]/1000000</f>
        <v>1.1172280000000001</v>
      </c>
    </row>
    <row r="631" spans="1:8" hidden="1" x14ac:dyDescent="0.2">
      <c r="A631" t="s">
        <v>40</v>
      </c>
      <c r="B631" s="1">
        <v>42887</v>
      </c>
      <c r="C631" t="s">
        <v>13</v>
      </c>
      <c r="D631">
        <v>2017</v>
      </c>
      <c r="E631">
        <v>1113882</v>
      </c>
      <c r="F631">
        <v>0</v>
      </c>
      <c r="G631">
        <v>1113882</v>
      </c>
      <c r="H631" s="5">
        <f>Table1[[#This Row],[totalvisitors]]/1000000</f>
        <v>1.113882</v>
      </c>
    </row>
    <row r="632" spans="1:8" hidden="1" x14ac:dyDescent="0.2">
      <c r="A632" t="s">
        <v>40</v>
      </c>
      <c r="B632" s="1">
        <v>42917</v>
      </c>
      <c r="C632" t="s">
        <v>14</v>
      </c>
      <c r="D632">
        <v>2017</v>
      </c>
      <c r="E632">
        <v>462022</v>
      </c>
      <c r="F632">
        <v>0</v>
      </c>
      <c r="G632">
        <v>462022</v>
      </c>
      <c r="H632" s="5">
        <f>Table1[[#This Row],[totalvisitors]]/1000000</f>
        <v>0.46202199999999999</v>
      </c>
    </row>
    <row r="633" spans="1:8" hidden="1" x14ac:dyDescent="0.2">
      <c r="A633" t="s">
        <v>40</v>
      </c>
      <c r="B633" s="1">
        <v>42948</v>
      </c>
      <c r="C633" t="s">
        <v>15</v>
      </c>
      <c r="D633">
        <v>2017</v>
      </c>
      <c r="E633">
        <v>1004410</v>
      </c>
      <c r="F633">
        <v>0</v>
      </c>
      <c r="G633">
        <v>1004410</v>
      </c>
      <c r="H633" s="5">
        <f>Table1[[#This Row],[totalvisitors]]/1000000</f>
        <v>1.00441</v>
      </c>
    </row>
    <row r="634" spans="1:8" hidden="1" x14ac:dyDescent="0.2">
      <c r="A634" t="s">
        <v>40</v>
      </c>
      <c r="B634" s="1">
        <v>42979</v>
      </c>
      <c r="C634" t="s">
        <v>16</v>
      </c>
      <c r="D634">
        <v>2017</v>
      </c>
      <c r="E634">
        <v>487060</v>
      </c>
      <c r="F634">
        <v>0</v>
      </c>
      <c r="G634">
        <v>487060</v>
      </c>
      <c r="H634" s="5">
        <f>Table1[[#This Row],[totalvisitors]]/1000000</f>
        <v>0.48705999999999999</v>
      </c>
    </row>
    <row r="635" spans="1:8" hidden="1" x14ac:dyDescent="0.2">
      <c r="A635" t="s">
        <v>40</v>
      </c>
      <c r="B635" s="1">
        <v>43009</v>
      </c>
      <c r="C635" t="s">
        <v>17</v>
      </c>
      <c r="D635">
        <v>2017</v>
      </c>
      <c r="E635">
        <v>845620</v>
      </c>
      <c r="F635">
        <v>0</v>
      </c>
      <c r="G635">
        <v>845620</v>
      </c>
      <c r="H635" s="5">
        <f>Table1[[#This Row],[totalvisitors]]/1000000</f>
        <v>0.84562000000000004</v>
      </c>
    </row>
    <row r="636" spans="1:8" hidden="1" x14ac:dyDescent="0.2">
      <c r="A636" t="s">
        <v>40</v>
      </c>
      <c r="B636" s="1">
        <v>43040</v>
      </c>
      <c r="C636" t="s">
        <v>18</v>
      </c>
      <c r="D636">
        <v>2017</v>
      </c>
      <c r="E636">
        <v>1191129</v>
      </c>
      <c r="F636">
        <v>0</v>
      </c>
      <c r="G636">
        <v>1191129</v>
      </c>
      <c r="H636" s="5">
        <f>Table1[[#This Row],[totalvisitors]]/1000000</f>
        <v>1.1911290000000001</v>
      </c>
    </row>
    <row r="637" spans="1:8" hidden="1" x14ac:dyDescent="0.2">
      <c r="A637" t="s">
        <v>40</v>
      </c>
      <c r="B637" s="1">
        <v>43070</v>
      </c>
      <c r="C637" t="s">
        <v>19</v>
      </c>
      <c r="D637">
        <v>2017</v>
      </c>
      <c r="E637">
        <v>1649362</v>
      </c>
      <c r="F637">
        <v>0</v>
      </c>
      <c r="G637">
        <v>1649362</v>
      </c>
      <c r="H637" s="5">
        <f>Table1[[#This Row],[totalvisitors]]/1000000</f>
        <v>1.649362</v>
      </c>
    </row>
    <row r="638" spans="1:8" x14ac:dyDescent="0.2">
      <c r="A638" t="s">
        <v>41</v>
      </c>
      <c r="B638" s="1">
        <v>42736</v>
      </c>
      <c r="C638" t="s">
        <v>8</v>
      </c>
      <c r="D638">
        <v>2017</v>
      </c>
      <c r="E638">
        <v>0</v>
      </c>
      <c r="F638">
        <v>0</v>
      </c>
      <c r="G638">
        <v>0</v>
      </c>
      <c r="H638" s="5">
        <f>Table1[[#This Row],[totalvisitors]]/1000000</f>
        <v>0</v>
      </c>
    </row>
    <row r="639" spans="1:8" x14ac:dyDescent="0.2">
      <c r="A639" t="s">
        <v>41</v>
      </c>
      <c r="B639" s="1">
        <v>42767</v>
      </c>
      <c r="C639" t="s">
        <v>9</v>
      </c>
      <c r="D639">
        <v>2017</v>
      </c>
      <c r="E639">
        <v>0</v>
      </c>
      <c r="F639">
        <v>0</v>
      </c>
      <c r="G639">
        <v>0</v>
      </c>
      <c r="H639" s="5">
        <f>Table1[[#This Row],[totalvisitors]]/1000000</f>
        <v>0</v>
      </c>
    </row>
    <row r="640" spans="1:8" x14ac:dyDescent="0.2">
      <c r="A640" t="s">
        <v>41</v>
      </c>
      <c r="B640" s="1">
        <v>42795</v>
      </c>
      <c r="C640" t="s">
        <v>10</v>
      </c>
      <c r="D640">
        <v>2017</v>
      </c>
      <c r="E640">
        <v>0</v>
      </c>
      <c r="F640">
        <v>0</v>
      </c>
      <c r="G640">
        <v>0</v>
      </c>
      <c r="H640" s="5">
        <f>Table1[[#This Row],[totalvisitors]]/1000000</f>
        <v>0</v>
      </c>
    </row>
    <row r="641" spans="1:8" x14ac:dyDescent="0.2">
      <c r="A641" t="s">
        <v>41</v>
      </c>
      <c r="B641" s="1">
        <v>42826</v>
      </c>
      <c r="C641" t="s">
        <v>11</v>
      </c>
      <c r="D641">
        <v>2017</v>
      </c>
      <c r="E641">
        <v>0</v>
      </c>
      <c r="F641">
        <v>0</v>
      </c>
      <c r="G641">
        <v>0</v>
      </c>
      <c r="H641" s="5">
        <f>Table1[[#This Row],[totalvisitors]]/1000000</f>
        <v>0</v>
      </c>
    </row>
    <row r="642" spans="1:8" x14ac:dyDescent="0.2">
      <c r="A642" t="s">
        <v>41</v>
      </c>
      <c r="B642" s="1">
        <v>42856</v>
      </c>
      <c r="C642" t="s">
        <v>12</v>
      </c>
      <c r="D642">
        <v>2017</v>
      </c>
      <c r="E642">
        <v>0</v>
      </c>
      <c r="F642">
        <v>0</v>
      </c>
      <c r="G642">
        <v>0</v>
      </c>
      <c r="H642" s="5">
        <f>Table1[[#This Row],[totalvisitors]]/1000000</f>
        <v>0</v>
      </c>
    </row>
    <row r="643" spans="1:8" x14ac:dyDescent="0.2">
      <c r="A643" t="s">
        <v>41</v>
      </c>
      <c r="B643" s="1">
        <v>42887</v>
      </c>
      <c r="C643" t="s">
        <v>13</v>
      </c>
      <c r="D643">
        <v>2017</v>
      </c>
      <c r="E643">
        <v>0</v>
      </c>
      <c r="F643">
        <v>0</v>
      </c>
      <c r="G643">
        <v>0</v>
      </c>
      <c r="H643" s="5">
        <f>Table1[[#This Row],[totalvisitors]]/1000000</f>
        <v>0</v>
      </c>
    </row>
    <row r="644" spans="1:8" x14ac:dyDescent="0.2">
      <c r="A644" t="s">
        <v>41</v>
      </c>
      <c r="B644" s="1">
        <v>42917</v>
      </c>
      <c r="C644" t="s">
        <v>14</v>
      </c>
      <c r="D644">
        <v>2017</v>
      </c>
      <c r="E644">
        <v>0</v>
      </c>
      <c r="F644">
        <v>0</v>
      </c>
      <c r="G644">
        <v>0</v>
      </c>
      <c r="H644" s="5">
        <f>Table1[[#This Row],[totalvisitors]]/1000000</f>
        <v>0</v>
      </c>
    </row>
    <row r="645" spans="1:8" x14ac:dyDescent="0.2">
      <c r="A645" t="s">
        <v>41</v>
      </c>
      <c r="B645" s="1">
        <v>42948</v>
      </c>
      <c r="C645" t="s">
        <v>15</v>
      </c>
      <c r="D645">
        <v>2017</v>
      </c>
      <c r="E645">
        <v>0</v>
      </c>
      <c r="F645">
        <v>0</v>
      </c>
      <c r="G645">
        <v>0</v>
      </c>
      <c r="H645" s="5">
        <f>Table1[[#This Row],[totalvisitors]]/1000000</f>
        <v>0</v>
      </c>
    </row>
    <row r="646" spans="1:8" x14ac:dyDescent="0.2">
      <c r="A646" t="s">
        <v>41</v>
      </c>
      <c r="B646" s="1">
        <v>42979</v>
      </c>
      <c r="C646" t="s">
        <v>16</v>
      </c>
      <c r="D646">
        <v>2017</v>
      </c>
      <c r="E646">
        <v>0</v>
      </c>
      <c r="F646">
        <v>0</v>
      </c>
      <c r="G646">
        <v>0</v>
      </c>
      <c r="H646" s="5">
        <f>Table1[[#This Row],[totalvisitors]]/1000000</f>
        <v>0</v>
      </c>
    </row>
    <row r="647" spans="1:8" x14ac:dyDescent="0.2">
      <c r="A647" t="s">
        <v>41</v>
      </c>
      <c r="B647" s="1">
        <v>43009</v>
      </c>
      <c r="C647" t="s">
        <v>17</v>
      </c>
      <c r="D647">
        <v>2017</v>
      </c>
      <c r="E647">
        <v>0</v>
      </c>
      <c r="F647">
        <v>0</v>
      </c>
      <c r="G647">
        <v>0</v>
      </c>
      <c r="H647" s="5">
        <f>Table1[[#This Row],[totalvisitors]]/1000000</f>
        <v>0</v>
      </c>
    </row>
    <row r="648" spans="1:8" x14ac:dyDescent="0.2">
      <c r="A648" t="s">
        <v>41</v>
      </c>
      <c r="B648" s="1">
        <v>43040</v>
      </c>
      <c r="C648" t="s">
        <v>18</v>
      </c>
      <c r="D648">
        <v>2017</v>
      </c>
      <c r="E648">
        <v>0</v>
      </c>
      <c r="F648">
        <v>0</v>
      </c>
      <c r="G648">
        <v>0</v>
      </c>
      <c r="H648" s="5">
        <f>Table1[[#This Row],[totalvisitors]]/1000000</f>
        <v>0</v>
      </c>
    </row>
    <row r="649" spans="1:8" x14ac:dyDescent="0.2">
      <c r="A649" t="s">
        <v>41</v>
      </c>
      <c r="B649" s="1">
        <v>43070</v>
      </c>
      <c r="C649" t="s">
        <v>19</v>
      </c>
      <c r="D649">
        <v>2017</v>
      </c>
      <c r="E649">
        <v>0</v>
      </c>
      <c r="F649">
        <v>0</v>
      </c>
      <c r="G649">
        <v>0</v>
      </c>
      <c r="H649" s="5">
        <f>Table1[[#This Row],[totalvisitors]]/1000000</f>
        <v>0</v>
      </c>
    </row>
    <row r="650" spans="1:8" hidden="1" x14ac:dyDescent="0.2">
      <c r="A650" t="s">
        <v>42</v>
      </c>
      <c r="B650" s="1">
        <v>42736</v>
      </c>
      <c r="C650" t="s">
        <v>8</v>
      </c>
      <c r="D650">
        <v>2017</v>
      </c>
      <c r="E650">
        <v>195000</v>
      </c>
      <c r="F650">
        <v>0</v>
      </c>
      <c r="G650">
        <v>195000</v>
      </c>
      <c r="H650" s="5">
        <f>Table1[[#This Row],[totalvisitors]]/1000000</f>
        <v>0.19500000000000001</v>
      </c>
    </row>
    <row r="651" spans="1:8" hidden="1" x14ac:dyDescent="0.2">
      <c r="A651" t="s">
        <v>42</v>
      </c>
      <c r="B651" s="1">
        <v>42767</v>
      </c>
      <c r="C651" t="s">
        <v>9</v>
      </c>
      <c r="D651">
        <v>2017</v>
      </c>
      <c r="E651">
        <v>140000</v>
      </c>
      <c r="F651">
        <v>0</v>
      </c>
      <c r="G651">
        <v>140000</v>
      </c>
      <c r="H651" s="5">
        <f>Table1[[#This Row],[totalvisitors]]/1000000</f>
        <v>0.14000000000000001</v>
      </c>
    </row>
    <row r="652" spans="1:8" hidden="1" x14ac:dyDescent="0.2">
      <c r="A652" t="s">
        <v>42</v>
      </c>
      <c r="B652" s="1">
        <v>42795</v>
      </c>
      <c r="C652" t="s">
        <v>10</v>
      </c>
      <c r="D652">
        <v>2017</v>
      </c>
      <c r="E652">
        <v>275000</v>
      </c>
      <c r="F652">
        <v>0</v>
      </c>
      <c r="G652">
        <v>275000</v>
      </c>
      <c r="H652" s="5">
        <f>Table1[[#This Row],[totalvisitors]]/1000000</f>
        <v>0.27500000000000002</v>
      </c>
    </row>
    <row r="653" spans="1:8" hidden="1" x14ac:dyDescent="0.2">
      <c r="A653" t="s">
        <v>42</v>
      </c>
      <c r="B653" s="1">
        <v>42826</v>
      </c>
      <c r="C653" t="s">
        <v>11</v>
      </c>
      <c r="D653">
        <v>2017</v>
      </c>
      <c r="E653">
        <v>215000</v>
      </c>
      <c r="F653">
        <v>0</v>
      </c>
      <c r="G653">
        <v>215000</v>
      </c>
      <c r="H653" s="5">
        <f>Table1[[#This Row],[totalvisitors]]/1000000</f>
        <v>0.215</v>
      </c>
    </row>
    <row r="654" spans="1:8" hidden="1" x14ac:dyDescent="0.2">
      <c r="A654" t="s">
        <v>42</v>
      </c>
      <c r="B654" s="1">
        <v>42856</v>
      </c>
      <c r="C654" t="s">
        <v>12</v>
      </c>
      <c r="D654">
        <v>2017</v>
      </c>
      <c r="E654">
        <v>215000</v>
      </c>
      <c r="F654">
        <v>0</v>
      </c>
      <c r="G654">
        <v>215000</v>
      </c>
      <c r="H654" s="5">
        <f>Table1[[#This Row],[totalvisitors]]/1000000</f>
        <v>0.215</v>
      </c>
    </row>
    <row r="655" spans="1:8" hidden="1" x14ac:dyDescent="0.2">
      <c r="A655" t="s">
        <v>42</v>
      </c>
      <c r="B655" s="1">
        <v>42887</v>
      </c>
      <c r="C655" t="s">
        <v>13</v>
      </c>
      <c r="D655">
        <v>2017</v>
      </c>
      <c r="E655">
        <v>180000</v>
      </c>
      <c r="F655">
        <v>0</v>
      </c>
      <c r="G655">
        <v>180000</v>
      </c>
      <c r="H655" s="5">
        <f>Table1[[#This Row],[totalvisitors]]/1000000</f>
        <v>0.18</v>
      </c>
    </row>
    <row r="656" spans="1:8" hidden="1" x14ac:dyDescent="0.2">
      <c r="A656" t="s">
        <v>42</v>
      </c>
      <c r="B656" s="1">
        <v>42917</v>
      </c>
      <c r="C656" t="s">
        <v>14</v>
      </c>
      <c r="D656">
        <v>2017</v>
      </c>
      <c r="E656">
        <v>195000</v>
      </c>
      <c r="F656">
        <v>0</v>
      </c>
      <c r="G656">
        <v>195000</v>
      </c>
      <c r="H656" s="5">
        <f>Table1[[#This Row],[totalvisitors]]/1000000</f>
        <v>0.19500000000000001</v>
      </c>
    </row>
    <row r="657" spans="1:8" hidden="1" x14ac:dyDescent="0.2">
      <c r="A657" t="s">
        <v>42</v>
      </c>
      <c r="B657" s="1">
        <v>42948</v>
      </c>
      <c r="C657" t="s">
        <v>15</v>
      </c>
      <c r="D657">
        <v>2017</v>
      </c>
      <c r="E657">
        <v>295000</v>
      </c>
      <c r="F657">
        <v>0</v>
      </c>
      <c r="G657">
        <v>295000</v>
      </c>
      <c r="H657" s="5">
        <f>Table1[[#This Row],[totalvisitors]]/1000000</f>
        <v>0.29499999999999998</v>
      </c>
    </row>
    <row r="658" spans="1:8" hidden="1" x14ac:dyDescent="0.2">
      <c r="A658" t="s">
        <v>42</v>
      </c>
      <c r="B658" s="1">
        <v>42979</v>
      </c>
      <c r="C658" t="s">
        <v>16</v>
      </c>
      <c r="D658">
        <v>2017</v>
      </c>
      <c r="E658">
        <v>200000</v>
      </c>
      <c r="F658">
        <v>0</v>
      </c>
      <c r="G658">
        <v>200000</v>
      </c>
      <c r="H658" s="5">
        <f>Table1[[#This Row],[totalvisitors]]/1000000</f>
        <v>0.2</v>
      </c>
    </row>
    <row r="659" spans="1:8" hidden="1" x14ac:dyDescent="0.2">
      <c r="A659" t="s">
        <v>42</v>
      </c>
      <c r="B659" s="1">
        <v>43009</v>
      </c>
      <c r="C659" t="s">
        <v>17</v>
      </c>
      <c r="D659">
        <v>2017</v>
      </c>
      <c r="E659">
        <v>232000</v>
      </c>
      <c r="F659">
        <v>0</v>
      </c>
      <c r="G659">
        <v>232000</v>
      </c>
      <c r="H659" s="5">
        <f>Table1[[#This Row],[totalvisitors]]/1000000</f>
        <v>0.23200000000000001</v>
      </c>
    </row>
    <row r="660" spans="1:8" hidden="1" x14ac:dyDescent="0.2">
      <c r="A660" t="s">
        <v>42</v>
      </c>
      <c r="B660" s="1">
        <v>43040</v>
      </c>
      <c r="C660" t="s">
        <v>18</v>
      </c>
      <c r="D660">
        <v>2017</v>
      </c>
      <c r="E660">
        <v>324500</v>
      </c>
      <c r="F660">
        <v>0</v>
      </c>
      <c r="G660">
        <v>324500</v>
      </c>
      <c r="H660" s="5">
        <f>Table1[[#This Row],[totalvisitors]]/1000000</f>
        <v>0.32450000000000001</v>
      </c>
    </row>
    <row r="661" spans="1:8" hidden="1" x14ac:dyDescent="0.2">
      <c r="A661" t="s">
        <v>42</v>
      </c>
      <c r="B661" s="1">
        <v>43070</v>
      </c>
      <c r="C661" t="s">
        <v>19</v>
      </c>
      <c r="D661">
        <v>2017</v>
      </c>
      <c r="E661">
        <v>356950</v>
      </c>
      <c r="F661">
        <v>0</v>
      </c>
      <c r="G661">
        <v>356950</v>
      </c>
      <c r="H661" s="5">
        <f>Table1[[#This Row],[totalvisitors]]/1000000</f>
        <v>0.35694999999999999</v>
      </c>
    </row>
    <row r="662" spans="1:8" hidden="1" x14ac:dyDescent="0.2">
      <c r="A662" t="s">
        <v>43</v>
      </c>
      <c r="B662" s="1">
        <v>42736</v>
      </c>
      <c r="C662" t="s">
        <v>8</v>
      </c>
      <c r="D662">
        <v>2017</v>
      </c>
      <c r="E662">
        <v>80500</v>
      </c>
      <c r="F662">
        <v>0</v>
      </c>
      <c r="G662">
        <v>80500</v>
      </c>
      <c r="H662" s="5">
        <f>Table1[[#This Row],[totalvisitors]]/1000000</f>
        <v>8.0500000000000002E-2</v>
      </c>
    </row>
    <row r="663" spans="1:8" hidden="1" x14ac:dyDescent="0.2">
      <c r="A663" t="s">
        <v>43</v>
      </c>
      <c r="B663" s="1">
        <v>42767</v>
      </c>
      <c r="C663" t="s">
        <v>9</v>
      </c>
      <c r="D663">
        <v>2017</v>
      </c>
      <c r="E663">
        <v>80500</v>
      </c>
      <c r="F663">
        <v>0</v>
      </c>
      <c r="G663">
        <v>80500</v>
      </c>
      <c r="H663" s="5">
        <f>Table1[[#This Row],[totalvisitors]]/1000000</f>
        <v>8.0500000000000002E-2</v>
      </c>
    </row>
    <row r="664" spans="1:8" hidden="1" x14ac:dyDescent="0.2">
      <c r="A664" t="s">
        <v>43</v>
      </c>
      <c r="B664" s="1">
        <v>42795</v>
      </c>
      <c r="C664" t="s">
        <v>10</v>
      </c>
      <c r="D664">
        <v>2017</v>
      </c>
      <c r="E664">
        <v>80500</v>
      </c>
      <c r="F664">
        <v>0</v>
      </c>
      <c r="G664">
        <v>80500</v>
      </c>
      <c r="H664" s="5">
        <f>Table1[[#This Row],[totalvisitors]]/1000000</f>
        <v>8.0500000000000002E-2</v>
      </c>
    </row>
    <row r="665" spans="1:8" hidden="1" x14ac:dyDescent="0.2">
      <c r="A665" t="s">
        <v>43</v>
      </c>
      <c r="B665" s="1">
        <v>42826</v>
      </c>
      <c r="C665" t="s">
        <v>11</v>
      </c>
      <c r="D665">
        <v>2017</v>
      </c>
      <c r="E665">
        <v>80500</v>
      </c>
      <c r="F665">
        <v>0</v>
      </c>
      <c r="G665">
        <v>80500</v>
      </c>
      <c r="H665" s="5">
        <f>Table1[[#This Row],[totalvisitors]]/1000000</f>
        <v>8.0500000000000002E-2</v>
      </c>
    </row>
    <row r="666" spans="1:8" hidden="1" x14ac:dyDescent="0.2">
      <c r="A666" t="s">
        <v>43</v>
      </c>
      <c r="B666" s="1">
        <v>42856</v>
      </c>
      <c r="C666" t="s">
        <v>12</v>
      </c>
      <c r="D666">
        <v>2017</v>
      </c>
      <c r="E666">
        <v>80500</v>
      </c>
      <c r="F666">
        <v>0</v>
      </c>
      <c r="G666">
        <v>80500</v>
      </c>
      <c r="H666" s="5">
        <f>Table1[[#This Row],[totalvisitors]]/1000000</f>
        <v>8.0500000000000002E-2</v>
      </c>
    </row>
    <row r="667" spans="1:8" hidden="1" x14ac:dyDescent="0.2">
      <c r="A667" t="s">
        <v>43</v>
      </c>
      <c r="B667" s="1">
        <v>42887</v>
      </c>
      <c r="C667" t="s">
        <v>13</v>
      </c>
      <c r="D667">
        <v>2017</v>
      </c>
      <c r="E667">
        <v>60000</v>
      </c>
      <c r="F667">
        <v>0</v>
      </c>
      <c r="G667">
        <v>60000</v>
      </c>
      <c r="H667" s="5">
        <f>Table1[[#This Row],[totalvisitors]]/1000000</f>
        <v>0.06</v>
      </c>
    </row>
    <row r="668" spans="1:8" hidden="1" x14ac:dyDescent="0.2">
      <c r="A668" t="s">
        <v>43</v>
      </c>
      <c r="B668" s="1">
        <v>42917</v>
      </c>
      <c r="C668" t="s">
        <v>14</v>
      </c>
      <c r="D668">
        <v>2017</v>
      </c>
      <c r="E668">
        <v>88550</v>
      </c>
      <c r="F668">
        <v>0</v>
      </c>
      <c r="G668">
        <v>88550</v>
      </c>
      <c r="H668" s="5">
        <f>Table1[[#This Row],[totalvisitors]]/1000000</f>
        <v>8.8550000000000004E-2</v>
      </c>
    </row>
    <row r="669" spans="1:8" hidden="1" x14ac:dyDescent="0.2">
      <c r="A669" t="s">
        <v>43</v>
      </c>
      <c r="B669" s="1">
        <v>42948</v>
      </c>
      <c r="C669" t="s">
        <v>15</v>
      </c>
      <c r="D669">
        <v>2017</v>
      </c>
      <c r="E669">
        <v>97405</v>
      </c>
      <c r="F669">
        <v>0</v>
      </c>
      <c r="G669">
        <v>97405</v>
      </c>
      <c r="H669" s="5">
        <f>Table1[[#This Row],[totalvisitors]]/1000000</f>
        <v>9.7405000000000005E-2</v>
      </c>
    </row>
    <row r="670" spans="1:8" hidden="1" x14ac:dyDescent="0.2">
      <c r="A670" t="s">
        <v>43</v>
      </c>
      <c r="B670" s="1">
        <v>42979</v>
      </c>
      <c r="C670" t="s">
        <v>16</v>
      </c>
      <c r="D670">
        <v>2017</v>
      </c>
      <c r="E670">
        <v>107146</v>
      </c>
      <c r="F670">
        <v>0</v>
      </c>
      <c r="G670">
        <v>107146</v>
      </c>
      <c r="H670" s="5">
        <f>Table1[[#This Row],[totalvisitors]]/1000000</f>
        <v>0.10714600000000001</v>
      </c>
    </row>
    <row r="671" spans="1:8" hidden="1" x14ac:dyDescent="0.2">
      <c r="A671" t="s">
        <v>43</v>
      </c>
      <c r="B671" s="1">
        <v>43009</v>
      </c>
      <c r="C671" t="s">
        <v>17</v>
      </c>
      <c r="D671">
        <v>2017</v>
      </c>
      <c r="E671">
        <v>117861</v>
      </c>
      <c r="F671">
        <v>0</v>
      </c>
      <c r="G671">
        <v>117861</v>
      </c>
      <c r="H671" s="5">
        <f>Table1[[#This Row],[totalvisitors]]/1000000</f>
        <v>0.11786099999999999</v>
      </c>
    </row>
    <row r="672" spans="1:8" hidden="1" x14ac:dyDescent="0.2">
      <c r="A672" t="s">
        <v>43</v>
      </c>
      <c r="B672" s="1">
        <v>43040</v>
      </c>
      <c r="C672" t="s">
        <v>18</v>
      </c>
      <c r="D672">
        <v>2017</v>
      </c>
      <c r="E672">
        <v>129647</v>
      </c>
      <c r="F672">
        <v>0</v>
      </c>
      <c r="G672">
        <v>129647</v>
      </c>
      <c r="H672" s="5">
        <f>Table1[[#This Row],[totalvisitors]]/1000000</f>
        <v>0.12964700000000001</v>
      </c>
    </row>
    <row r="673" spans="1:8" hidden="1" x14ac:dyDescent="0.2">
      <c r="A673" t="s">
        <v>43</v>
      </c>
      <c r="B673" s="1">
        <v>43070</v>
      </c>
      <c r="C673" t="s">
        <v>19</v>
      </c>
      <c r="D673">
        <v>2017</v>
      </c>
      <c r="E673">
        <v>142612</v>
      </c>
      <c r="F673">
        <v>0</v>
      </c>
      <c r="G673">
        <v>142612</v>
      </c>
      <c r="H673" s="5">
        <f>Table1[[#This Row],[totalvisitors]]/1000000</f>
        <v>0.14261199999999999</v>
      </c>
    </row>
    <row r="674" spans="1:8" x14ac:dyDescent="0.2">
      <c r="A674" t="s">
        <v>44</v>
      </c>
      <c r="B674" s="1">
        <v>42736</v>
      </c>
      <c r="C674" t="s">
        <v>8</v>
      </c>
      <c r="D674">
        <v>2017</v>
      </c>
      <c r="E674">
        <v>0</v>
      </c>
      <c r="F674">
        <v>0</v>
      </c>
      <c r="G674">
        <v>0</v>
      </c>
      <c r="H674" s="5">
        <f>Table1[[#This Row],[totalvisitors]]/1000000</f>
        <v>0</v>
      </c>
    </row>
    <row r="675" spans="1:8" x14ac:dyDescent="0.2">
      <c r="A675" t="s">
        <v>44</v>
      </c>
      <c r="B675" s="1">
        <v>42767</v>
      </c>
      <c r="C675" t="s">
        <v>9</v>
      </c>
      <c r="D675">
        <v>2017</v>
      </c>
      <c r="E675">
        <v>0</v>
      </c>
      <c r="F675">
        <v>0</v>
      </c>
      <c r="G675">
        <v>0</v>
      </c>
      <c r="H675" s="5">
        <f>Table1[[#This Row],[totalvisitors]]/1000000</f>
        <v>0</v>
      </c>
    </row>
    <row r="676" spans="1:8" x14ac:dyDescent="0.2">
      <c r="A676" t="s">
        <v>44</v>
      </c>
      <c r="B676" s="1">
        <v>42795</v>
      </c>
      <c r="C676" t="s">
        <v>10</v>
      </c>
      <c r="D676">
        <v>2017</v>
      </c>
      <c r="E676">
        <v>0</v>
      </c>
      <c r="F676">
        <v>0</v>
      </c>
      <c r="G676">
        <v>0</v>
      </c>
      <c r="H676" s="5">
        <f>Table1[[#This Row],[totalvisitors]]/1000000</f>
        <v>0</v>
      </c>
    </row>
    <row r="677" spans="1:8" x14ac:dyDescent="0.2">
      <c r="A677" t="s">
        <v>44</v>
      </c>
      <c r="B677" s="1">
        <v>42826</v>
      </c>
      <c r="C677" t="s">
        <v>11</v>
      </c>
      <c r="D677">
        <v>2017</v>
      </c>
      <c r="E677">
        <v>0</v>
      </c>
      <c r="F677">
        <v>0</v>
      </c>
      <c r="G677">
        <v>0</v>
      </c>
      <c r="H677" s="5">
        <f>Table1[[#This Row],[totalvisitors]]/1000000</f>
        <v>0</v>
      </c>
    </row>
    <row r="678" spans="1:8" x14ac:dyDescent="0.2">
      <c r="A678" t="s">
        <v>44</v>
      </c>
      <c r="B678" s="1">
        <v>42856</v>
      </c>
      <c r="C678" t="s">
        <v>12</v>
      </c>
      <c r="D678">
        <v>2017</v>
      </c>
      <c r="E678">
        <v>0</v>
      </c>
      <c r="F678">
        <v>0</v>
      </c>
      <c r="G678">
        <v>0</v>
      </c>
      <c r="H678" s="5">
        <f>Table1[[#This Row],[totalvisitors]]/1000000</f>
        <v>0</v>
      </c>
    </row>
    <row r="679" spans="1:8" x14ac:dyDescent="0.2">
      <c r="A679" t="s">
        <v>44</v>
      </c>
      <c r="B679" s="1">
        <v>42887</v>
      </c>
      <c r="C679" t="s">
        <v>13</v>
      </c>
      <c r="D679">
        <v>2017</v>
      </c>
      <c r="E679">
        <v>0</v>
      </c>
      <c r="F679">
        <v>0</v>
      </c>
      <c r="G679">
        <v>0</v>
      </c>
      <c r="H679" s="5">
        <f>Table1[[#This Row],[totalvisitors]]/1000000</f>
        <v>0</v>
      </c>
    </row>
    <row r="680" spans="1:8" x14ac:dyDescent="0.2">
      <c r="A680" t="s">
        <v>44</v>
      </c>
      <c r="B680" s="1">
        <v>42917</v>
      </c>
      <c r="C680" t="s">
        <v>14</v>
      </c>
      <c r="D680">
        <v>2017</v>
      </c>
      <c r="E680">
        <v>0</v>
      </c>
      <c r="F680">
        <v>0</v>
      </c>
      <c r="G680">
        <v>0</v>
      </c>
      <c r="H680" s="5">
        <f>Table1[[#This Row],[totalvisitors]]/1000000</f>
        <v>0</v>
      </c>
    </row>
    <row r="681" spans="1:8" x14ac:dyDescent="0.2">
      <c r="A681" t="s">
        <v>44</v>
      </c>
      <c r="B681" s="1">
        <v>42948</v>
      </c>
      <c r="C681" t="s">
        <v>15</v>
      </c>
      <c r="D681">
        <v>2017</v>
      </c>
      <c r="E681">
        <v>0</v>
      </c>
      <c r="F681">
        <v>0</v>
      </c>
      <c r="G681">
        <v>0</v>
      </c>
      <c r="H681" s="5">
        <f>Table1[[#This Row],[totalvisitors]]/1000000</f>
        <v>0</v>
      </c>
    </row>
    <row r="682" spans="1:8" x14ac:dyDescent="0.2">
      <c r="A682" t="s">
        <v>44</v>
      </c>
      <c r="B682" s="1">
        <v>42979</v>
      </c>
      <c r="C682" t="s">
        <v>16</v>
      </c>
      <c r="D682">
        <v>2017</v>
      </c>
      <c r="E682">
        <v>0</v>
      </c>
      <c r="F682">
        <v>0</v>
      </c>
      <c r="G682">
        <v>0</v>
      </c>
      <c r="H682" s="5">
        <f>Table1[[#This Row],[totalvisitors]]/1000000</f>
        <v>0</v>
      </c>
    </row>
    <row r="683" spans="1:8" x14ac:dyDescent="0.2">
      <c r="A683" t="s">
        <v>44</v>
      </c>
      <c r="B683" s="1">
        <v>43009</v>
      </c>
      <c r="C683" t="s">
        <v>17</v>
      </c>
      <c r="D683">
        <v>2017</v>
      </c>
      <c r="E683">
        <v>0</v>
      </c>
      <c r="F683">
        <v>0</v>
      </c>
      <c r="G683">
        <v>0</v>
      </c>
      <c r="H683" s="5">
        <f>Table1[[#This Row],[totalvisitors]]/1000000</f>
        <v>0</v>
      </c>
    </row>
    <row r="684" spans="1:8" x14ac:dyDescent="0.2">
      <c r="A684" t="s">
        <v>44</v>
      </c>
      <c r="B684" s="1">
        <v>43040</v>
      </c>
      <c r="C684" t="s">
        <v>18</v>
      </c>
      <c r="D684">
        <v>2017</v>
      </c>
      <c r="E684">
        <v>0</v>
      </c>
      <c r="F684">
        <v>0</v>
      </c>
      <c r="G684">
        <v>0</v>
      </c>
      <c r="H684" s="5">
        <f>Table1[[#This Row],[totalvisitors]]/1000000</f>
        <v>0</v>
      </c>
    </row>
    <row r="685" spans="1:8" x14ac:dyDescent="0.2">
      <c r="A685" t="s">
        <v>44</v>
      </c>
      <c r="B685" s="1">
        <v>43070</v>
      </c>
      <c r="C685" t="s">
        <v>19</v>
      </c>
      <c r="D685">
        <v>2017</v>
      </c>
      <c r="E685">
        <v>0</v>
      </c>
      <c r="F685">
        <v>0</v>
      </c>
      <c r="G685">
        <v>0</v>
      </c>
      <c r="H685" s="5">
        <f>Table1[[#This Row],[totalvisitors]]/1000000</f>
        <v>0</v>
      </c>
    </row>
    <row r="686" spans="1:8" x14ac:dyDescent="0.2">
      <c r="A686" t="s">
        <v>45</v>
      </c>
      <c r="B686" s="1">
        <v>42736</v>
      </c>
      <c r="C686" t="s">
        <v>8</v>
      </c>
      <c r="D686">
        <v>2017</v>
      </c>
      <c r="E686">
        <v>0</v>
      </c>
      <c r="F686">
        <v>0</v>
      </c>
      <c r="G686">
        <v>0</v>
      </c>
      <c r="H686" s="5">
        <f>Table1[[#This Row],[totalvisitors]]/1000000</f>
        <v>0</v>
      </c>
    </row>
    <row r="687" spans="1:8" x14ac:dyDescent="0.2">
      <c r="A687" t="s">
        <v>45</v>
      </c>
      <c r="B687" s="1">
        <v>42767</v>
      </c>
      <c r="C687" t="s">
        <v>9</v>
      </c>
      <c r="D687">
        <v>2017</v>
      </c>
      <c r="E687">
        <v>0</v>
      </c>
      <c r="F687">
        <v>0</v>
      </c>
      <c r="G687">
        <v>0</v>
      </c>
      <c r="H687" s="5">
        <f>Table1[[#This Row],[totalvisitors]]/1000000</f>
        <v>0</v>
      </c>
    </row>
    <row r="688" spans="1:8" x14ac:dyDescent="0.2">
      <c r="A688" t="s">
        <v>45</v>
      </c>
      <c r="B688" s="1">
        <v>42795</v>
      </c>
      <c r="C688" t="s">
        <v>10</v>
      </c>
      <c r="D688">
        <v>2017</v>
      </c>
      <c r="E688">
        <v>0</v>
      </c>
      <c r="F688">
        <v>0</v>
      </c>
      <c r="G688">
        <v>0</v>
      </c>
      <c r="H688" s="5">
        <f>Table1[[#This Row],[totalvisitors]]/1000000</f>
        <v>0</v>
      </c>
    </row>
    <row r="689" spans="1:8" x14ac:dyDescent="0.2">
      <c r="A689" t="s">
        <v>45</v>
      </c>
      <c r="B689" s="1">
        <v>42826</v>
      </c>
      <c r="C689" t="s">
        <v>11</v>
      </c>
      <c r="D689">
        <v>2017</v>
      </c>
      <c r="E689">
        <v>0</v>
      </c>
      <c r="F689">
        <v>0</v>
      </c>
      <c r="G689">
        <v>0</v>
      </c>
      <c r="H689" s="5">
        <f>Table1[[#This Row],[totalvisitors]]/1000000</f>
        <v>0</v>
      </c>
    </row>
    <row r="690" spans="1:8" x14ac:dyDescent="0.2">
      <c r="A690" t="s">
        <v>45</v>
      </c>
      <c r="B690" s="1">
        <v>42856</v>
      </c>
      <c r="C690" t="s">
        <v>12</v>
      </c>
      <c r="D690">
        <v>2017</v>
      </c>
      <c r="E690">
        <v>0</v>
      </c>
      <c r="F690">
        <v>0</v>
      </c>
      <c r="G690">
        <v>0</v>
      </c>
      <c r="H690" s="5">
        <f>Table1[[#This Row],[totalvisitors]]/1000000</f>
        <v>0</v>
      </c>
    </row>
    <row r="691" spans="1:8" x14ac:dyDescent="0.2">
      <c r="A691" t="s">
        <v>45</v>
      </c>
      <c r="B691" s="1">
        <v>42887</v>
      </c>
      <c r="C691" t="s">
        <v>13</v>
      </c>
      <c r="D691">
        <v>2017</v>
      </c>
      <c r="E691">
        <v>0</v>
      </c>
      <c r="F691">
        <v>0</v>
      </c>
      <c r="G691">
        <v>0</v>
      </c>
      <c r="H691" s="5">
        <f>Table1[[#This Row],[totalvisitors]]/1000000</f>
        <v>0</v>
      </c>
    </row>
    <row r="692" spans="1:8" x14ac:dyDescent="0.2">
      <c r="A692" t="s">
        <v>45</v>
      </c>
      <c r="B692" s="1">
        <v>42917</v>
      </c>
      <c r="C692" t="s">
        <v>14</v>
      </c>
      <c r="D692">
        <v>2017</v>
      </c>
      <c r="E692">
        <v>0</v>
      </c>
      <c r="F692">
        <v>0</v>
      </c>
      <c r="G692">
        <v>0</v>
      </c>
      <c r="H692" s="5">
        <f>Table1[[#This Row],[totalvisitors]]/1000000</f>
        <v>0</v>
      </c>
    </row>
    <row r="693" spans="1:8" x14ac:dyDescent="0.2">
      <c r="A693" t="s">
        <v>45</v>
      </c>
      <c r="B693" s="1">
        <v>42948</v>
      </c>
      <c r="C693" t="s">
        <v>15</v>
      </c>
      <c r="D693">
        <v>2017</v>
      </c>
      <c r="E693">
        <v>0</v>
      </c>
      <c r="F693">
        <v>0</v>
      </c>
      <c r="G693">
        <v>0</v>
      </c>
      <c r="H693" s="5">
        <f>Table1[[#This Row],[totalvisitors]]/1000000</f>
        <v>0</v>
      </c>
    </row>
    <row r="694" spans="1:8" x14ac:dyDescent="0.2">
      <c r="A694" t="s">
        <v>45</v>
      </c>
      <c r="B694" s="1">
        <v>42979</v>
      </c>
      <c r="C694" t="s">
        <v>16</v>
      </c>
      <c r="D694">
        <v>2017</v>
      </c>
      <c r="E694">
        <v>0</v>
      </c>
      <c r="F694">
        <v>0</v>
      </c>
      <c r="G694">
        <v>0</v>
      </c>
      <c r="H694" s="5">
        <f>Table1[[#This Row],[totalvisitors]]/1000000</f>
        <v>0</v>
      </c>
    </row>
    <row r="695" spans="1:8" x14ac:dyDescent="0.2">
      <c r="A695" t="s">
        <v>45</v>
      </c>
      <c r="B695" s="1">
        <v>43009</v>
      </c>
      <c r="C695" t="s">
        <v>17</v>
      </c>
      <c r="D695">
        <v>2017</v>
      </c>
      <c r="E695">
        <v>0</v>
      </c>
      <c r="F695">
        <v>0</v>
      </c>
      <c r="G695">
        <v>0</v>
      </c>
      <c r="H695" s="5">
        <f>Table1[[#This Row],[totalvisitors]]/1000000</f>
        <v>0</v>
      </c>
    </row>
    <row r="696" spans="1:8" x14ac:dyDescent="0.2">
      <c r="A696" t="s">
        <v>45</v>
      </c>
      <c r="B696" s="1">
        <v>43040</v>
      </c>
      <c r="C696" t="s">
        <v>18</v>
      </c>
      <c r="D696">
        <v>2017</v>
      </c>
      <c r="E696">
        <v>0</v>
      </c>
      <c r="F696">
        <v>0</v>
      </c>
      <c r="G696">
        <v>0</v>
      </c>
      <c r="H696" s="5">
        <f>Table1[[#This Row],[totalvisitors]]/1000000</f>
        <v>0</v>
      </c>
    </row>
    <row r="697" spans="1:8" x14ac:dyDescent="0.2">
      <c r="A697" t="s">
        <v>45</v>
      </c>
      <c r="B697" s="1">
        <v>43070</v>
      </c>
      <c r="C697" t="s">
        <v>19</v>
      </c>
      <c r="D697">
        <v>2017</v>
      </c>
      <c r="E697">
        <v>0</v>
      </c>
      <c r="F697">
        <v>0</v>
      </c>
      <c r="G697">
        <v>0</v>
      </c>
      <c r="H697" s="5">
        <f>Table1[[#This Row],[totalvisitors]]/1000000</f>
        <v>0</v>
      </c>
    </row>
    <row r="698" spans="1:8" hidden="1" x14ac:dyDescent="0.2">
      <c r="A698" t="s">
        <v>46</v>
      </c>
      <c r="B698" s="1">
        <v>42736</v>
      </c>
      <c r="C698" t="s">
        <v>8</v>
      </c>
      <c r="D698">
        <v>2017</v>
      </c>
      <c r="E698">
        <v>22152</v>
      </c>
      <c r="F698">
        <v>0</v>
      </c>
      <c r="G698">
        <v>22152</v>
      </c>
      <c r="H698" s="5">
        <f>Table1[[#This Row],[totalvisitors]]/1000000</f>
        <v>2.2152000000000002E-2</v>
      </c>
    </row>
    <row r="699" spans="1:8" hidden="1" x14ac:dyDescent="0.2">
      <c r="A699" t="s">
        <v>46</v>
      </c>
      <c r="B699" s="1">
        <v>42767</v>
      </c>
      <c r="C699" t="s">
        <v>9</v>
      </c>
      <c r="D699">
        <v>2017</v>
      </c>
      <c r="E699">
        <v>22342</v>
      </c>
      <c r="F699">
        <v>0</v>
      </c>
      <c r="G699">
        <v>22342</v>
      </c>
      <c r="H699" s="5">
        <f>Table1[[#This Row],[totalvisitors]]/1000000</f>
        <v>2.2342000000000001E-2</v>
      </c>
    </row>
    <row r="700" spans="1:8" hidden="1" x14ac:dyDescent="0.2">
      <c r="A700" t="s">
        <v>46</v>
      </c>
      <c r="B700" s="1">
        <v>42795</v>
      </c>
      <c r="C700" t="s">
        <v>10</v>
      </c>
      <c r="D700">
        <v>2017</v>
      </c>
      <c r="E700">
        <v>20050</v>
      </c>
      <c r="F700">
        <v>0</v>
      </c>
      <c r="G700">
        <v>20050</v>
      </c>
      <c r="H700" s="5">
        <f>Table1[[#This Row],[totalvisitors]]/1000000</f>
        <v>2.0049999999999998E-2</v>
      </c>
    </row>
    <row r="701" spans="1:8" hidden="1" x14ac:dyDescent="0.2">
      <c r="A701" t="s">
        <v>46</v>
      </c>
      <c r="B701" s="1">
        <v>42826</v>
      </c>
      <c r="C701" t="s">
        <v>11</v>
      </c>
      <c r="D701">
        <v>2017</v>
      </c>
      <c r="E701">
        <v>11502</v>
      </c>
      <c r="F701">
        <v>0</v>
      </c>
      <c r="G701">
        <v>11502</v>
      </c>
      <c r="H701" s="5">
        <f>Table1[[#This Row],[totalvisitors]]/1000000</f>
        <v>1.1502E-2</v>
      </c>
    </row>
    <row r="702" spans="1:8" hidden="1" x14ac:dyDescent="0.2">
      <c r="A702" t="s">
        <v>46</v>
      </c>
      <c r="B702" s="1">
        <v>42856</v>
      </c>
      <c r="C702" t="s">
        <v>12</v>
      </c>
      <c r="D702">
        <v>2017</v>
      </c>
      <c r="E702">
        <v>11502</v>
      </c>
      <c r="F702">
        <v>0</v>
      </c>
      <c r="G702">
        <v>11502</v>
      </c>
      <c r="H702" s="5">
        <f>Table1[[#This Row],[totalvisitors]]/1000000</f>
        <v>1.1502E-2</v>
      </c>
    </row>
    <row r="703" spans="1:8" hidden="1" x14ac:dyDescent="0.2">
      <c r="A703" t="s">
        <v>46</v>
      </c>
      <c r="B703" s="1">
        <v>42887</v>
      </c>
      <c r="C703" t="s">
        <v>13</v>
      </c>
      <c r="D703">
        <v>2017</v>
      </c>
      <c r="E703">
        <v>19092</v>
      </c>
      <c r="F703">
        <v>0</v>
      </c>
      <c r="G703">
        <v>19092</v>
      </c>
      <c r="H703" s="5">
        <f>Table1[[#This Row],[totalvisitors]]/1000000</f>
        <v>1.9092000000000001E-2</v>
      </c>
    </row>
    <row r="704" spans="1:8" hidden="1" x14ac:dyDescent="0.2">
      <c r="A704" t="s">
        <v>46</v>
      </c>
      <c r="B704" s="1">
        <v>42917</v>
      </c>
      <c r="C704" t="s">
        <v>14</v>
      </c>
      <c r="D704">
        <v>2017</v>
      </c>
      <c r="E704">
        <v>19092</v>
      </c>
      <c r="F704">
        <v>0</v>
      </c>
      <c r="G704">
        <v>19092</v>
      </c>
      <c r="H704" s="5">
        <f>Table1[[#This Row],[totalvisitors]]/1000000</f>
        <v>1.9092000000000001E-2</v>
      </c>
    </row>
    <row r="705" spans="1:8" hidden="1" x14ac:dyDescent="0.2">
      <c r="A705" t="s">
        <v>46</v>
      </c>
      <c r="B705" s="1">
        <v>42948</v>
      </c>
      <c r="C705" t="s">
        <v>15</v>
      </c>
      <c r="D705">
        <v>2017</v>
      </c>
      <c r="E705">
        <v>21375</v>
      </c>
      <c r="F705">
        <v>0</v>
      </c>
      <c r="G705">
        <v>21375</v>
      </c>
      <c r="H705" s="5">
        <f>Table1[[#This Row],[totalvisitors]]/1000000</f>
        <v>2.1375000000000002E-2</v>
      </c>
    </row>
    <row r="706" spans="1:8" hidden="1" x14ac:dyDescent="0.2">
      <c r="A706" t="s">
        <v>46</v>
      </c>
      <c r="B706" s="1">
        <v>42979</v>
      </c>
      <c r="C706" t="s">
        <v>16</v>
      </c>
      <c r="D706">
        <v>2017</v>
      </c>
      <c r="E706">
        <v>35860</v>
      </c>
      <c r="F706">
        <v>0</v>
      </c>
      <c r="G706">
        <v>35860</v>
      </c>
      <c r="H706" s="5">
        <f>Table1[[#This Row],[totalvisitors]]/1000000</f>
        <v>3.5860000000000003E-2</v>
      </c>
    </row>
    <row r="707" spans="1:8" hidden="1" x14ac:dyDescent="0.2">
      <c r="A707" t="s">
        <v>46</v>
      </c>
      <c r="B707" s="1">
        <v>43009</v>
      </c>
      <c r="C707" t="s">
        <v>17</v>
      </c>
      <c r="D707">
        <v>2017</v>
      </c>
      <c r="E707">
        <v>21234</v>
      </c>
      <c r="F707">
        <v>0</v>
      </c>
      <c r="G707">
        <v>21234</v>
      </c>
      <c r="H707" s="5">
        <f>Table1[[#This Row],[totalvisitors]]/1000000</f>
        <v>2.1233999999999999E-2</v>
      </c>
    </row>
    <row r="708" spans="1:8" hidden="1" x14ac:dyDescent="0.2">
      <c r="A708" t="s">
        <v>46</v>
      </c>
      <c r="B708" s="1">
        <v>43040</v>
      </c>
      <c r="C708" t="s">
        <v>18</v>
      </c>
      <c r="D708">
        <v>2017</v>
      </c>
      <c r="E708">
        <v>18348</v>
      </c>
      <c r="F708">
        <v>0</v>
      </c>
      <c r="G708">
        <v>18348</v>
      </c>
      <c r="H708" s="5">
        <f>Table1[[#This Row],[totalvisitors]]/1000000</f>
        <v>1.8348E-2</v>
      </c>
    </row>
    <row r="709" spans="1:8" hidden="1" x14ac:dyDescent="0.2">
      <c r="A709" t="s">
        <v>46</v>
      </c>
      <c r="B709" s="1">
        <v>43070</v>
      </c>
      <c r="C709" t="s">
        <v>19</v>
      </c>
      <c r="D709">
        <v>2017</v>
      </c>
      <c r="E709">
        <v>22152</v>
      </c>
      <c r="F709">
        <v>0</v>
      </c>
      <c r="G709">
        <v>22152</v>
      </c>
      <c r="H709" s="5">
        <f>Table1[[#This Row],[totalvisitors]]/1000000</f>
        <v>2.2152000000000002E-2</v>
      </c>
    </row>
    <row r="710" spans="1:8" hidden="1" x14ac:dyDescent="0.2">
      <c r="A710" t="s">
        <v>47</v>
      </c>
      <c r="B710" s="1">
        <v>42736</v>
      </c>
      <c r="C710" t="s">
        <v>8</v>
      </c>
      <c r="D710">
        <v>2017</v>
      </c>
      <c r="E710">
        <v>8000</v>
      </c>
      <c r="F710">
        <v>35</v>
      </c>
      <c r="G710">
        <v>8035</v>
      </c>
      <c r="H710" s="5">
        <f>Table1[[#This Row],[totalvisitors]]/1000000</f>
        <v>8.0350000000000005E-3</v>
      </c>
    </row>
    <row r="711" spans="1:8" hidden="1" x14ac:dyDescent="0.2">
      <c r="A711" t="s">
        <v>47</v>
      </c>
      <c r="B711" s="1">
        <v>42767</v>
      </c>
      <c r="C711" t="s">
        <v>9</v>
      </c>
      <c r="D711">
        <v>2017</v>
      </c>
      <c r="E711">
        <v>8300</v>
      </c>
      <c r="F711">
        <v>25</v>
      </c>
      <c r="G711">
        <v>8325</v>
      </c>
      <c r="H711" s="5">
        <f>Table1[[#This Row],[totalvisitors]]/1000000</f>
        <v>8.3250000000000008E-3</v>
      </c>
    </row>
    <row r="712" spans="1:8" hidden="1" x14ac:dyDescent="0.2">
      <c r="A712" t="s">
        <v>47</v>
      </c>
      <c r="B712" s="1">
        <v>42795</v>
      </c>
      <c r="C712" t="s">
        <v>10</v>
      </c>
      <c r="D712">
        <v>2017</v>
      </c>
      <c r="E712">
        <v>7800</v>
      </c>
      <c r="F712">
        <v>17</v>
      </c>
      <c r="G712">
        <v>7817</v>
      </c>
      <c r="H712" s="5">
        <f>Table1[[#This Row],[totalvisitors]]/1000000</f>
        <v>7.8169999999999993E-3</v>
      </c>
    </row>
    <row r="713" spans="1:8" hidden="1" x14ac:dyDescent="0.2">
      <c r="A713" t="s">
        <v>47</v>
      </c>
      <c r="B713" s="1">
        <v>42826</v>
      </c>
      <c r="C713" t="s">
        <v>11</v>
      </c>
      <c r="D713">
        <v>2017</v>
      </c>
      <c r="E713">
        <v>7600</v>
      </c>
      <c r="F713">
        <v>19</v>
      </c>
      <c r="G713">
        <v>7619</v>
      </c>
      <c r="H713" s="5">
        <f>Table1[[#This Row],[totalvisitors]]/1000000</f>
        <v>7.6189999999999999E-3</v>
      </c>
    </row>
    <row r="714" spans="1:8" hidden="1" x14ac:dyDescent="0.2">
      <c r="A714" t="s">
        <v>47</v>
      </c>
      <c r="B714" s="1">
        <v>42856</v>
      </c>
      <c r="C714" t="s">
        <v>12</v>
      </c>
      <c r="D714">
        <v>2017</v>
      </c>
      <c r="E714">
        <v>8500</v>
      </c>
      <c r="F714">
        <v>21</v>
      </c>
      <c r="G714">
        <v>8521</v>
      </c>
      <c r="H714" s="5">
        <f>Table1[[#This Row],[totalvisitors]]/1000000</f>
        <v>8.5210000000000008E-3</v>
      </c>
    </row>
    <row r="715" spans="1:8" hidden="1" x14ac:dyDescent="0.2">
      <c r="A715" t="s">
        <v>47</v>
      </c>
      <c r="B715" s="1">
        <v>42887</v>
      </c>
      <c r="C715" t="s">
        <v>13</v>
      </c>
      <c r="D715">
        <v>2017</v>
      </c>
      <c r="E715">
        <v>9000</v>
      </c>
      <c r="F715">
        <v>24</v>
      </c>
      <c r="G715">
        <v>9024</v>
      </c>
      <c r="H715" s="5">
        <f>Table1[[#This Row],[totalvisitors]]/1000000</f>
        <v>9.0240000000000008E-3</v>
      </c>
    </row>
    <row r="716" spans="1:8" hidden="1" x14ac:dyDescent="0.2">
      <c r="A716" t="s">
        <v>47</v>
      </c>
      <c r="B716" s="1">
        <v>42917</v>
      </c>
      <c r="C716" t="s">
        <v>14</v>
      </c>
      <c r="D716">
        <v>2017</v>
      </c>
      <c r="E716">
        <v>13600</v>
      </c>
      <c r="F716">
        <v>25</v>
      </c>
      <c r="G716">
        <v>13625</v>
      </c>
      <c r="H716" s="5">
        <f>Table1[[#This Row],[totalvisitors]]/1000000</f>
        <v>1.3625E-2</v>
      </c>
    </row>
    <row r="717" spans="1:8" hidden="1" x14ac:dyDescent="0.2">
      <c r="A717" t="s">
        <v>47</v>
      </c>
      <c r="B717" s="1">
        <v>42948</v>
      </c>
      <c r="C717" t="s">
        <v>15</v>
      </c>
      <c r="D717">
        <v>2017</v>
      </c>
      <c r="E717">
        <v>13650</v>
      </c>
      <c r="F717">
        <v>28</v>
      </c>
      <c r="G717">
        <v>13678</v>
      </c>
      <c r="H717" s="5">
        <f>Table1[[#This Row],[totalvisitors]]/1000000</f>
        <v>1.3677999999999999E-2</v>
      </c>
    </row>
    <row r="718" spans="1:8" hidden="1" x14ac:dyDescent="0.2">
      <c r="A718" t="s">
        <v>47</v>
      </c>
      <c r="B718" s="1">
        <v>42979</v>
      </c>
      <c r="C718" t="s">
        <v>16</v>
      </c>
      <c r="D718">
        <v>2017</v>
      </c>
      <c r="E718">
        <v>13800</v>
      </c>
      <c r="F718">
        <v>26</v>
      </c>
      <c r="G718">
        <v>13826</v>
      </c>
      <c r="H718" s="5">
        <f>Table1[[#This Row],[totalvisitors]]/1000000</f>
        <v>1.3826E-2</v>
      </c>
    </row>
    <row r="719" spans="1:8" hidden="1" x14ac:dyDescent="0.2">
      <c r="A719" t="s">
        <v>47</v>
      </c>
      <c r="B719" s="1">
        <v>43009</v>
      </c>
      <c r="C719" t="s">
        <v>17</v>
      </c>
      <c r="D719">
        <v>2017</v>
      </c>
      <c r="E719">
        <v>16500</v>
      </c>
      <c r="F719">
        <v>25</v>
      </c>
      <c r="G719">
        <v>16525</v>
      </c>
      <c r="H719" s="5">
        <f>Table1[[#This Row],[totalvisitors]]/1000000</f>
        <v>1.6525000000000001E-2</v>
      </c>
    </row>
    <row r="720" spans="1:8" hidden="1" x14ac:dyDescent="0.2">
      <c r="A720" t="s">
        <v>47</v>
      </c>
      <c r="B720" s="1">
        <v>43040</v>
      </c>
      <c r="C720" t="s">
        <v>18</v>
      </c>
      <c r="D720">
        <v>2017</v>
      </c>
      <c r="E720">
        <v>16300</v>
      </c>
      <c r="F720">
        <v>29</v>
      </c>
      <c r="G720">
        <v>16329</v>
      </c>
      <c r="H720" s="5">
        <f>Table1[[#This Row],[totalvisitors]]/1000000</f>
        <v>1.6329E-2</v>
      </c>
    </row>
    <row r="721" spans="1:8" hidden="1" x14ac:dyDescent="0.2">
      <c r="A721" t="s">
        <v>47</v>
      </c>
      <c r="B721" s="1">
        <v>43070</v>
      </c>
      <c r="C721" t="s">
        <v>19</v>
      </c>
      <c r="D721">
        <v>2017</v>
      </c>
      <c r="E721">
        <v>21200</v>
      </c>
      <c r="F721">
        <v>32</v>
      </c>
      <c r="G721">
        <v>21232</v>
      </c>
      <c r="H721" s="5">
        <f>Table1[[#This Row],[totalvisitors]]/1000000</f>
        <v>2.1232000000000001E-2</v>
      </c>
    </row>
    <row r="722" spans="1:8" hidden="1" x14ac:dyDescent="0.2">
      <c r="A722" t="s">
        <v>48</v>
      </c>
      <c r="B722" s="1">
        <v>42736</v>
      </c>
      <c r="C722" t="s">
        <v>8</v>
      </c>
      <c r="D722">
        <v>2017</v>
      </c>
      <c r="E722">
        <v>130608</v>
      </c>
      <c r="F722">
        <v>235</v>
      </c>
      <c r="G722">
        <v>130843</v>
      </c>
      <c r="H722" s="5">
        <f>Table1[[#This Row],[totalvisitors]]/1000000</f>
        <v>0.13084299999999999</v>
      </c>
    </row>
    <row r="723" spans="1:8" hidden="1" x14ac:dyDescent="0.2">
      <c r="A723" t="s">
        <v>48</v>
      </c>
      <c r="B723" s="1">
        <v>42767</v>
      </c>
      <c r="C723" t="s">
        <v>9</v>
      </c>
      <c r="D723">
        <v>2017</v>
      </c>
      <c r="E723">
        <v>126608</v>
      </c>
      <c r="F723">
        <v>242</v>
      </c>
      <c r="G723">
        <v>126850</v>
      </c>
      <c r="H723" s="5">
        <f>Table1[[#This Row],[totalvisitors]]/1000000</f>
        <v>0.12684999999999999</v>
      </c>
    </row>
    <row r="724" spans="1:8" hidden="1" x14ac:dyDescent="0.2">
      <c r="A724" t="s">
        <v>48</v>
      </c>
      <c r="B724" s="1">
        <v>42795</v>
      </c>
      <c r="C724" t="s">
        <v>10</v>
      </c>
      <c r="D724">
        <v>2017</v>
      </c>
      <c r="E724">
        <v>118298</v>
      </c>
      <c r="F724">
        <v>238</v>
      </c>
      <c r="G724">
        <v>118536</v>
      </c>
      <c r="H724" s="5">
        <f>Table1[[#This Row],[totalvisitors]]/1000000</f>
        <v>0.118536</v>
      </c>
    </row>
    <row r="725" spans="1:8" hidden="1" x14ac:dyDescent="0.2">
      <c r="A725" t="s">
        <v>48</v>
      </c>
      <c r="B725" s="1">
        <v>42826</v>
      </c>
      <c r="C725" t="s">
        <v>11</v>
      </c>
      <c r="D725">
        <v>2017</v>
      </c>
      <c r="E725">
        <v>107133</v>
      </c>
      <c r="F725">
        <v>209</v>
      </c>
      <c r="G725">
        <v>107342</v>
      </c>
      <c r="H725" s="5">
        <f>Table1[[#This Row],[totalvisitors]]/1000000</f>
        <v>0.10734200000000001</v>
      </c>
    </row>
    <row r="726" spans="1:8" hidden="1" x14ac:dyDescent="0.2">
      <c r="A726" t="s">
        <v>48</v>
      </c>
      <c r="B726" s="1">
        <v>42856</v>
      </c>
      <c r="C726" t="s">
        <v>12</v>
      </c>
      <c r="D726">
        <v>2017</v>
      </c>
      <c r="E726">
        <v>109915</v>
      </c>
      <c r="F726">
        <v>211</v>
      </c>
      <c r="G726">
        <v>110126</v>
      </c>
      <c r="H726" s="5">
        <f>Table1[[#This Row],[totalvisitors]]/1000000</f>
        <v>0.110126</v>
      </c>
    </row>
    <row r="727" spans="1:8" hidden="1" x14ac:dyDescent="0.2">
      <c r="A727" t="s">
        <v>48</v>
      </c>
      <c r="B727" s="1">
        <v>42887</v>
      </c>
      <c r="C727" t="s">
        <v>13</v>
      </c>
      <c r="D727">
        <v>2017</v>
      </c>
      <c r="E727">
        <v>111530</v>
      </c>
      <c r="F727">
        <v>194</v>
      </c>
      <c r="G727">
        <v>111724</v>
      </c>
      <c r="H727" s="5">
        <f>Table1[[#This Row],[totalvisitors]]/1000000</f>
        <v>0.111724</v>
      </c>
    </row>
    <row r="728" spans="1:8" hidden="1" x14ac:dyDescent="0.2">
      <c r="A728" t="s">
        <v>48</v>
      </c>
      <c r="B728" s="1">
        <v>42917</v>
      </c>
      <c r="C728" t="s">
        <v>14</v>
      </c>
      <c r="D728">
        <v>2017</v>
      </c>
      <c r="E728">
        <v>116545</v>
      </c>
      <c r="F728">
        <v>116</v>
      </c>
      <c r="G728">
        <v>116661</v>
      </c>
      <c r="H728" s="5">
        <f>Table1[[#This Row],[totalvisitors]]/1000000</f>
        <v>0.116661</v>
      </c>
    </row>
    <row r="729" spans="1:8" hidden="1" x14ac:dyDescent="0.2">
      <c r="A729" t="s">
        <v>48</v>
      </c>
      <c r="B729" s="1">
        <v>42948</v>
      </c>
      <c r="C729" t="s">
        <v>15</v>
      </c>
      <c r="D729">
        <v>2017</v>
      </c>
      <c r="E729">
        <v>116810</v>
      </c>
      <c r="F729">
        <v>219</v>
      </c>
      <c r="G729">
        <v>117029</v>
      </c>
      <c r="H729" s="5">
        <f>Table1[[#This Row],[totalvisitors]]/1000000</f>
        <v>0.11702899999999999</v>
      </c>
    </row>
    <row r="730" spans="1:8" hidden="1" x14ac:dyDescent="0.2">
      <c r="A730" t="s">
        <v>48</v>
      </c>
      <c r="B730" s="1">
        <v>42979</v>
      </c>
      <c r="C730" t="s">
        <v>16</v>
      </c>
      <c r="D730">
        <v>2017</v>
      </c>
      <c r="E730">
        <v>117150</v>
      </c>
      <c r="F730">
        <v>225</v>
      </c>
      <c r="G730">
        <v>117375</v>
      </c>
      <c r="H730" s="5">
        <f>Table1[[#This Row],[totalvisitors]]/1000000</f>
        <v>0.11737499999999999</v>
      </c>
    </row>
    <row r="731" spans="1:8" hidden="1" x14ac:dyDescent="0.2">
      <c r="A731" t="s">
        <v>48</v>
      </c>
      <c r="B731" s="1">
        <v>43009</v>
      </c>
      <c r="C731" t="s">
        <v>17</v>
      </c>
      <c r="D731">
        <v>2017</v>
      </c>
      <c r="E731">
        <v>119255</v>
      </c>
      <c r="F731">
        <v>236</v>
      </c>
      <c r="G731">
        <v>119491</v>
      </c>
      <c r="H731" s="5">
        <f>Table1[[#This Row],[totalvisitors]]/1000000</f>
        <v>0.119491</v>
      </c>
    </row>
    <row r="732" spans="1:8" hidden="1" x14ac:dyDescent="0.2">
      <c r="A732" t="s">
        <v>48</v>
      </c>
      <c r="B732" s="1">
        <v>43040</v>
      </c>
      <c r="C732" t="s">
        <v>18</v>
      </c>
      <c r="D732">
        <v>2017</v>
      </c>
      <c r="E732">
        <v>119360</v>
      </c>
      <c r="F732">
        <v>255</v>
      </c>
      <c r="G732">
        <v>119615</v>
      </c>
      <c r="H732" s="5">
        <f>Table1[[#This Row],[totalvisitors]]/1000000</f>
        <v>0.119615</v>
      </c>
    </row>
    <row r="733" spans="1:8" hidden="1" x14ac:dyDescent="0.2">
      <c r="A733" t="s">
        <v>48</v>
      </c>
      <c r="B733" s="1">
        <v>43070</v>
      </c>
      <c r="C733" t="s">
        <v>19</v>
      </c>
      <c r="D733">
        <v>2017</v>
      </c>
      <c r="E733">
        <v>126790</v>
      </c>
      <c r="F733">
        <v>250</v>
      </c>
      <c r="G733">
        <v>127040</v>
      </c>
      <c r="H733" s="5">
        <f>Table1[[#This Row],[totalvisitors]]/1000000</f>
        <v>0.12703999999999999</v>
      </c>
    </row>
    <row r="734" spans="1:8" hidden="1" x14ac:dyDescent="0.2">
      <c r="A734" t="s">
        <v>49</v>
      </c>
      <c r="B734" s="1">
        <v>42736</v>
      </c>
      <c r="C734" t="s">
        <v>8</v>
      </c>
      <c r="D734">
        <v>2017</v>
      </c>
      <c r="E734">
        <v>678000</v>
      </c>
      <c r="F734">
        <v>0</v>
      </c>
      <c r="G734">
        <v>678000</v>
      </c>
      <c r="H734" s="5">
        <f>Table1[[#This Row],[totalvisitors]]/1000000</f>
        <v>0.67800000000000005</v>
      </c>
    </row>
    <row r="735" spans="1:8" hidden="1" x14ac:dyDescent="0.2">
      <c r="A735" t="s">
        <v>49</v>
      </c>
      <c r="B735" s="1">
        <v>42767</v>
      </c>
      <c r="C735" t="s">
        <v>9</v>
      </c>
      <c r="D735">
        <v>2017</v>
      </c>
      <c r="E735">
        <v>540500</v>
      </c>
      <c r="F735">
        <v>0</v>
      </c>
      <c r="G735">
        <v>540500</v>
      </c>
      <c r="H735" s="5">
        <f>Table1[[#This Row],[totalvisitors]]/1000000</f>
        <v>0.54049999999999998</v>
      </c>
    </row>
    <row r="736" spans="1:8" hidden="1" x14ac:dyDescent="0.2">
      <c r="A736" t="s">
        <v>49</v>
      </c>
      <c r="B736" s="1">
        <v>42795</v>
      </c>
      <c r="C736" t="s">
        <v>10</v>
      </c>
      <c r="D736">
        <v>2017</v>
      </c>
      <c r="E736">
        <v>525588</v>
      </c>
      <c r="F736">
        <v>0</v>
      </c>
      <c r="G736">
        <v>525588</v>
      </c>
      <c r="H736" s="5">
        <f>Table1[[#This Row],[totalvisitors]]/1000000</f>
        <v>0.52558800000000006</v>
      </c>
    </row>
    <row r="737" spans="1:8" hidden="1" x14ac:dyDescent="0.2">
      <c r="A737" t="s">
        <v>49</v>
      </c>
      <c r="B737" s="1">
        <v>42826</v>
      </c>
      <c r="C737" t="s">
        <v>11</v>
      </c>
      <c r="D737">
        <v>2017</v>
      </c>
      <c r="E737">
        <v>570000</v>
      </c>
      <c r="F737">
        <v>0</v>
      </c>
      <c r="G737">
        <v>570000</v>
      </c>
      <c r="H737" s="5">
        <f>Table1[[#This Row],[totalvisitors]]/1000000</f>
        <v>0.56999999999999995</v>
      </c>
    </row>
    <row r="738" spans="1:8" hidden="1" x14ac:dyDescent="0.2">
      <c r="A738" t="s">
        <v>49</v>
      </c>
      <c r="B738" s="1">
        <v>42856</v>
      </c>
      <c r="C738" t="s">
        <v>12</v>
      </c>
      <c r="D738">
        <v>2017</v>
      </c>
      <c r="E738">
        <v>458700</v>
      </c>
      <c r="F738">
        <v>0</v>
      </c>
      <c r="G738">
        <v>458700</v>
      </c>
      <c r="H738" s="5">
        <f>Table1[[#This Row],[totalvisitors]]/1000000</f>
        <v>0.4587</v>
      </c>
    </row>
    <row r="739" spans="1:8" hidden="1" x14ac:dyDescent="0.2">
      <c r="A739" t="s">
        <v>49</v>
      </c>
      <c r="B739" s="1">
        <v>42887</v>
      </c>
      <c r="C739" t="s">
        <v>13</v>
      </c>
      <c r="D739">
        <v>2017</v>
      </c>
      <c r="E739">
        <v>685880</v>
      </c>
      <c r="F739">
        <v>0</v>
      </c>
      <c r="G739">
        <v>685880</v>
      </c>
      <c r="H739" s="5">
        <f>Table1[[#This Row],[totalvisitors]]/1000000</f>
        <v>0.68588000000000005</v>
      </c>
    </row>
    <row r="740" spans="1:8" hidden="1" x14ac:dyDescent="0.2">
      <c r="A740" t="s">
        <v>49</v>
      </c>
      <c r="B740" s="1">
        <v>42917</v>
      </c>
      <c r="C740" t="s">
        <v>14</v>
      </c>
      <c r="D740">
        <v>2017</v>
      </c>
      <c r="E740">
        <v>481240</v>
      </c>
      <c r="F740">
        <v>0</v>
      </c>
      <c r="G740">
        <v>481240</v>
      </c>
      <c r="H740" s="5">
        <f>Table1[[#This Row],[totalvisitors]]/1000000</f>
        <v>0.48124</v>
      </c>
    </row>
    <row r="741" spans="1:8" hidden="1" x14ac:dyDescent="0.2">
      <c r="A741" t="s">
        <v>49</v>
      </c>
      <c r="B741" s="1">
        <v>42948</v>
      </c>
      <c r="C741" t="s">
        <v>15</v>
      </c>
      <c r="D741">
        <v>2017</v>
      </c>
      <c r="E741">
        <v>680720</v>
      </c>
      <c r="F741">
        <v>0</v>
      </c>
      <c r="G741">
        <v>680720</v>
      </c>
      <c r="H741" s="5">
        <f>Table1[[#This Row],[totalvisitors]]/1000000</f>
        <v>0.68071999999999999</v>
      </c>
    </row>
    <row r="742" spans="1:8" hidden="1" x14ac:dyDescent="0.2">
      <c r="A742" t="s">
        <v>49</v>
      </c>
      <c r="B742" s="1">
        <v>42979</v>
      </c>
      <c r="C742" t="s">
        <v>16</v>
      </c>
      <c r="D742">
        <v>2017</v>
      </c>
      <c r="E742">
        <v>678925</v>
      </c>
      <c r="F742">
        <v>0</v>
      </c>
      <c r="G742">
        <v>678925</v>
      </c>
      <c r="H742" s="5">
        <f>Table1[[#This Row],[totalvisitors]]/1000000</f>
        <v>0.678925</v>
      </c>
    </row>
    <row r="743" spans="1:8" hidden="1" x14ac:dyDescent="0.2">
      <c r="A743" t="s">
        <v>49</v>
      </c>
      <c r="B743" s="1">
        <v>43009</v>
      </c>
      <c r="C743" t="s">
        <v>17</v>
      </c>
      <c r="D743">
        <v>2017</v>
      </c>
      <c r="E743">
        <v>683500</v>
      </c>
      <c r="F743">
        <v>0</v>
      </c>
      <c r="G743">
        <v>683500</v>
      </c>
      <c r="H743" s="5">
        <f>Table1[[#This Row],[totalvisitors]]/1000000</f>
        <v>0.6835</v>
      </c>
    </row>
    <row r="744" spans="1:8" hidden="1" x14ac:dyDescent="0.2">
      <c r="A744" t="s">
        <v>49</v>
      </c>
      <c r="B744" s="1">
        <v>43040</v>
      </c>
      <c r="C744" t="s">
        <v>18</v>
      </c>
      <c r="D744">
        <v>2017</v>
      </c>
      <c r="E744">
        <v>537600</v>
      </c>
      <c r="F744">
        <v>0</v>
      </c>
      <c r="G744">
        <v>537600</v>
      </c>
      <c r="H744" s="5">
        <f>Table1[[#This Row],[totalvisitors]]/1000000</f>
        <v>0.53759999999999997</v>
      </c>
    </row>
    <row r="745" spans="1:8" hidden="1" x14ac:dyDescent="0.2">
      <c r="A745" t="s">
        <v>49</v>
      </c>
      <c r="B745" s="1">
        <v>43070</v>
      </c>
      <c r="C745" t="s">
        <v>19</v>
      </c>
      <c r="D745">
        <v>2017</v>
      </c>
      <c r="E745">
        <v>481075</v>
      </c>
      <c r="F745">
        <v>0</v>
      </c>
      <c r="G745">
        <v>481075</v>
      </c>
      <c r="H745" s="5">
        <f>Table1[[#This Row],[totalvisitors]]/1000000</f>
        <v>0.48107499999999997</v>
      </c>
    </row>
    <row r="746" spans="1:8" hidden="1" x14ac:dyDescent="0.2">
      <c r="A746" t="s">
        <v>7</v>
      </c>
      <c r="B746" s="1">
        <v>43101</v>
      </c>
      <c r="C746" t="s">
        <v>8</v>
      </c>
      <c r="D746">
        <v>2018</v>
      </c>
      <c r="E746">
        <v>320356</v>
      </c>
      <c r="F746">
        <v>0</v>
      </c>
      <c r="G746">
        <v>320356</v>
      </c>
      <c r="H746" s="5">
        <f>Table1[[#This Row],[totalvisitors]]/1000000</f>
        <v>0.32035599999999997</v>
      </c>
    </row>
    <row r="747" spans="1:8" hidden="1" x14ac:dyDescent="0.2">
      <c r="A747" t="s">
        <v>7</v>
      </c>
      <c r="B747" s="1">
        <v>43132</v>
      </c>
      <c r="C747" t="s">
        <v>9</v>
      </c>
      <c r="D747">
        <v>2018</v>
      </c>
      <c r="E747">
        <v>36550</v>
      </c>
      <c r="F747">
        <v>0</v>
      </c>
      <c r="G747">
        <v>36550</v>
      </c>
      <c r="H747" s="5">
        <f>Table1[[#This Row],[totalvisitors]]/1000000</f>
        <v>3.6549999999999999E-2</v>
      </c>
    </row>
    <row r="748" spans="1:8" hidden="1" x14ac:dyDescent="0.2">
      <c r="A748" t="s">
        <v>7</v>
      </c>
      <c r="B748" s="1">
        <v>43160</v>
      </c>
      <c r="C748" t="s">
        <v>10</v>
      </c>
      <c r="D748">
        <v>2018</v>
      </c>
      <c r="E748">
        <v>23011</v>
      </c>
      <c r="F748">
        <v>0</v>
      </c>
      <c r="G748">
        <v>23011</v>
      </c>
      <c r="H748" s="5">
        <f>Table1[[#This Row],[totalvisitors]]/1000000</f>
        <v>2.3011E-2</v>
      </c>
    </row>
    <row r="749" spans="1:8" hidden="1" x14ac:dyDescent="0.2">
      <c r="A749" t="s">
        <v>7</v>
      </c>
      <c r="B749" s="1">
        <v>43191</v>
      </c>
      <c r="C749" t="s">
        <v>11</v>
      </c>
      <c r="D749">
        <v>2018</v>
      </c>
      <c r="E749">
        <v>14183</v>
      </c>
      <c r="F749">
        <v>0</v>
      </c>
      <c r="G749">
        <v>14183</v>
      </c>
      <c r="H749" s="5">
        <f>Table1[[#This Row],[totalvisitors]]/1000000</f>
        <v>1.4182999999999999E-2</v>
      </c>
    </row>
    <row r="750" spans="1:8" hidden="1" x14ac:dyDescent="0.2">
      <c r="A750" t="s">
        <v>7</v>
      </c>
      <c r="B750" s="1">
        <v>43221</v>
      </c>
      <c r="C750" t="s">
        <v>12</v>
      </c>
      <c r="D750">
        <v>2018</v>
      </c>
      <c r="E750">
        <v>8197</v>
      </c>
      <c r="F750">
        <v>0</v>
      </c>
      <c r="G750">
        <v>8197</v>
      </c>
      <c r="H750" s="5">
        <f>Table1[[#This Row],[totalvisitors]]/1000000</f>
        <v>8.1969999999999994E-3</v>
      </c>
    </row>
    <row r="751" spans="1:8" hidden="1" x14ac:dyDescent="0.2">
      <c r="A751" t="s">
        <v>7</v>
      </c>
      <c r="B751" s="1">
        <v>43252</v>
      </c>
      <c r="C751" t="s">
        <v>13</v>
      </c>
      <c r="D751">
        <v>2018</v>
      </c>
      <c r="E751">
        <v>12052</v>
      </c>
      <c r="F751">
        <v>0</v>
      </c>
      <c r="G751">
        <v>12052</v>
      </c>
      <c r="H751" s="5">
        <f>Table1[[#This Row],[totalvisitors]]/1000000</f>
        <v>1.2052E-2</v>
      </c>
    </row>
    <row r="752" spans="1:8" hidden="1" x14ac:dyDescent="0.2">
      <c r="A752" t="s">
        <v>7</v>
      </c>
      <c r="B752" s="1">
        <v>43282</v>
      </c>
      <c r="C752" t="s">
        <v>14</v>
      </c>
      <c r="D752">
        <v>2018</v>
      </c>
      <c r="E752">
        <v>24666</v>
      </c>
      <c r="F752">
        <v>2</v>
      </c>
      <c r="G752">
        <v>24668</v>
      </c>
      <c r="H752" s="5">
        <f>Table1[[#This Row],[totalvisitors]]/1000000</f>
        <v>2.4667999999999999E-2</v>
      </c>
    </row>
    <row r="753" spans="1:8" hidden="1" x14ac:dyDescent="0.2">
      <c r="A753" t="s">
        <v>7</v>
      </c>
      <c r="B753" s="1">
        <v>43313</v>
      </c>
      <c r="C753" t="s">
        <v>15</v>
      </c>
      <c r="D753">
        <v>2018</v>
      </c>
      <c r="E753">
        <v>38939</v>
      </c>
      <c r="F753">
        <v>3</v>
      </c>
      <c r="G753">
        <v>38942</v>
      </c>
      <c r="H753" s="5">
        <f>Table1[[#This Row],[totalvisitors]]/1000000</f>
        <v>3.8941999999999997E-2</v>
      </c>
    </row>
    <row r="754" spans="1:8" hidden="1" x14ac:dyDescent="0.2">
      <c r="A754" t="s">
        <v>7</v>
      </c>
      <c r="B754" s="1">
        <v>43344</v>
      </c>
      <c r="C754" t="s">
        <v>16</v>
      </c>
      <c r="D754">
        <v>2018</v>
      </c>
      <c r="E754">
        <v>25875</v>
      </c>
      <c r="F754">
        <v>0</v>
      </c>
      <c r="G754">
        <v>25875</v>
      </c>
      <c r="H754" s="5">
        <f>Table1[[#This Row],[totalvisitors]]/1000000</f>
        <v>2.5874999999999999E-2</v>
      </c>
    </row>
    <row r="755" spans="1:8" hidden="1" x14ac:dyDescent="0.2">
      <c r="A755" t="s">
        <v>7</v>
      </c>
      <c r="B755" s="1">
        <v>43374</v>
      </c>
      <c r="C755" t="s">
        <v>17</v>
      </c>
      <c r="D755">
        <v>2018</v>
      </c>
      <c r="E755">
        <v>30257</v>
      </c>
      <c r="F755">
        <v>0</v>
      </c>
      <c r="G755">
        <v>30257</v>
      </c>
      <c r="H755" s="5">
        <f>Table1[[#This Row],[totalvisitors]]/1000000</f>
        <v>3.0256999999999999E-2</v>
      </c>
    </row>
    <row r="756" spans="1:8" hidden="1" x14ac:dyDescent="0.2">
      <c r="A756" t="s">
        <v>7</v>
      </c>
      <c r="B756" s="1">
        <v>43405</v>
      </c>
      <c r="C756" t="s">
        <v>18</v>
      </c>
      <c r="D756">
        <v>2018</v>
      </c>
      <c r="E756">
        <v>49181</v>
      </c>
      <c r="F756">
        <v>0</v>
      </c>
      <c r="G756">
        <v>49181</v>
      </c>
      <c r="H756" s="5">
        <f>Table1[[#This Row],[totalvisitors]]/1000000</f>
        <v>4.9181000000000002E-2</v>
      </c>
    </row>
    <row r="757" spans="1:8" hidden="1" x14ac:dyDescent="0.2">
      <c r="A757" t="s">
        <v>7</v>
      </c>
      <c r="B757" s="1">
        <v>43435</v>
      </c>
      <c r="C757" t="s">
        <v>19</v>
      </c>
      <c r="D757">
        <v>2018</v>
      </c>
      <c r="E757">
        <v>61476</v>
      </c>
      <c r="F757">
        <v>0</v>
      </c>
      <c r="G757">
        <v>61476</v>
      </c>
      <c r="H757" s="5">
        <f>Table1[[#This Row],[totalvisitors]]/1000000</f>
        <v>6.1476000000000003E-2</v>
      </c>
    </row>
    <row r="758" spans="1:8" hidden="1" x14ac:dyDescent="0.2">
      <c r="A758" t="s">
        <v>20</v>
      </c>
      <c r="B758" s="1">
        <v>43101</v>
      </c>
      <c r="C758" t="s">
        <v>8</v>
      </c>
      <c r="D758">
        <v>2018</v>
      </c>
      <c r="E758">
        <v>421275</v>
      </c>
      <c r="F758">
        <v>0</v>
      </c>
      <c r="G758">
        <v>421275</v>
      </c>
      <c r="H758" s="5">
        <f>Table1[[#This Row],[totalvisitors]]/1000000</f>
        <v>0.42127500000000001</v>
      </c>
    </row>
    <row r="759" spans="1:8" hidden="1" x14ac:dyDescent="0.2">
      <c r="A759" t="s">
        <v>20</v>
      </c>
      <c r="B759" s="1">
        <v>43132</v>
      </c>
      <c r="C759" t="s">
        <v>9</v>
      </c>
      <c r="D759">
        <v>2018</v>
      </c>
      <c r="E759">
        <v>240634</v>
      </c>
      <c r="F759">
        <v>0</v>
      </c>
      <c r="G759">
        <v>240634</v>
      </c>
      <c r="H759" s="5">
        <f>Table1[[#This Row],[totalvisitors]]/1000000</f>
        <v>0.24063399999999999</v>
      </c>
    </row>
    <row r="760" spans="1:8" hidden="1" x14ac:dyDescent="0.2">
      <c r="A760" t="s">
        <v>20</v>
      </c>
      <c r="B760" s="1">
        <v>43160</v>
      </c>
      <c r="C760" t="s">
        <v>10</v>
      </c>
      <c r="D760">
        <v>2018</v>
      </c>
      <c r="E760">
        <v>421275</v>
      </c>
      <c r="F760">
        <v>0</v>
      </c>
      <c r="G760">
        <v>421275</v>
      </c>
      <c r="H760" s="5">
        <f>Table1[[#This Row],[totalvisitors]]/1000000</f>
        <v>0.42127500000000001</v>
      </c>
    </row>
    <row r="761" spans="1:8" hidden="1" x14ac:dyDescent="0.2">
      <c r="A761" t="s">
        <v>20</v>
      </c>
      <c r="B761" s="1">
        <v>43191</v>
      </c>
      <c r="C761" t="s">
        <v>11</v>
      </c>
      <c r="D761">
        <v>2018</v>
      </c>
      <c r="E761">
        <v>341258</v>
      </c>
      <c r="F761">
        <v>0</v>
      </c>
      <c r="G761">
        <v>341258</v>
      </c>
      <c r="H761" s="5">
        <f>Table1[[#This Row],[totalvisitors]]/1000000</f>
        <v>0.34125800000000001</v>
      </c>
    </row>
    <row r="762" spans="1:8" hidden="1" x14ac:dyDescent="0.2">
      <c r="A762" t="s">
        <v>20</v>
      </c>
      <c r="B762" s="1">
        <v>43221</v>
      </c>
      <c r="C762" t="s">
        <v>12</v>
      </c>
      <c r="D762">
        <v>2018</v>
      </c>
      <c r="E762">
        <v>291273</v>
      </c>
      <c r="F762">
        <v>0</v>
      </c>
      <c r="G762">
        <v>291273</v>
      </c>
      <c r="H762" s="5">
        <f>Table1[[#This Row],[totalvisitors]]/1000000</f>
        <v>0.291273</v>
      </c>
    </row>
    <row r="763" spans="1:8" hidden="1" x14ac:dyDescent="0.2">
      <c r="A763" t="s">
        <v>20</v>
      </c>
      <c r="B763" s="1">
        <v>43252</v>
      </c>
      <c r="C763" t="s">
        <v>13</v>
      </c>
      <c r="D763">
        <v>2018</v>
      </c>
      <c r="E763">
        <v>290512</v>
      </c>
      <c r="F763">
        <v>0</v>
      </c>
      <c r="G763">
        <v>290512</v>
      </c>
      <c r="H763" s="5">
        <f>Table1[[#This Row],[totalvisitors]]/1000000</f>
        <v>0.29051199999999999</v>
      </c>
    </row>
    <row r="764" spans="1:8" hidden="1" x14ac:dyDescent="0.2">
      <c r="A764" t="s">
        <v>20</v>
      </c>
      <c r="B764" s="1">
        <v>43282</v>
      </c>
      <c r="C764" t="s">
        <v>14</v>
      </c>
      <c r="D764">
        <v>2018</v>
      </c>
      <c r="E764">
        <v>220304</v>
      </c>
      <c r="F764">
        <v>0</v>
      </c>
      <c r="G764">
        <v>220304</v>
      </c>
      <c r="H764" s="5">
        <f>Table1[[#This Row],[totalvisitors]]/1000000</f>
        <v>0.220304</v>
      </c>
    </row>
    <row r="765" spans="1:8" hidden="1" x14ac:dyDescent="0.2">
      <c r="A765" t="s">
        <v>20</v>
      </c>
      <c r="B765" s="1">
        <v>43313</v>
      </c>
      <c r="C765" t="s">
        <v>15</v>
      </c>
      <c r="D765">
        <v>2018</v>
      </c>
      <c r="E765">
        <v>219548</v>
      </c>
      <c r="F765">
        <v>0</v>
      </c>
      <c r="G765">
        <v>219548</v>
      </c>
      <c r="H765" s="5">
        <f>Table1[[#This Row],[totalvisitors]]/1000000</f>
        <v>0.21954799999999999</v>
      </c>
    </row>
    <row r="766" spans="1:8" hidden="1" x14ac:dyDescent="0.2">
      <c r="A766" t="s">
        <v>20</v>
      </c>
      <c r="B766" s="1">
        <v>43344</v>
      </c>
      <c r="C766" t="s">
        <v>16</v>
      </c>
      <c r="D766">
        <v>2018</v>
      </c>
      <c r="E766">
        <v>334878</v>
      </c>
      <c r="F766">
        <v>0</v>
      </c>
      <c r="G766">
        <v>334878</v>
      </c>
      <c r="H766" s="5">
        <f>Table1[[#This Row],[totalvisitors]]/1000000</f>
        <v>0.33487800000000001</v>
      </c>
    </row>
    <row r="767" spans="1:8" hidden="1" x14ac:dyDescent="0.2">
      <c r="A767" t="s">
        <v>20</v>
      </c>
      <c r="B767" s="1">
        <v>43374</v>
      </c>
      <c r="C767" t="s">
        <v>17</v>
      </c>
      <c r="D767">
        <v>2018</v>
      </c>
      <c r="E767">
        <v>322974</v>
      </c>
      <c r="F767">
        <v>0</v>
      </c>
      <c r="G767">
        <v>322974</v>
      </c>
      <c r="H767" s="5">
        <f>Table1[[#This Row],[totalvisitors]]/1000000</f>
        <v>0.32297399999999998</v>
      </c>
    </row>
    <row r="768" spans="1:8" hidden="1" x14ac:dyDescent="0.2">
      <c r="A768" t="s">
        <v>20</v>
      </c>
      <c r="B768" s="1">
        <v>43405</v>
      </c>
      <c r="C768" t="s">
        <v>18</v>
      </c>
      <c r="D768">
        <v>2018</v>
      </c>
      <c r="E768">
        <v>253464</v>
      </c>
      <c r="F768">
        <v>0</v>
      </c>
      <c r="G768">
        <v>253464</v>
      </c>
      <c r="H768" s="5">
        <f>Table1[[#This Row],[totalvisitors]]/1000000</f>
        <v>0.25346400000000002</v>
      </c>
    </row>
    <row r="769" spans="1:8" hidden="1" x14ac:dyDescent="0.2">
      <c r="A769" t="s">
        <v>20</v>
      </c>
      <c r="B769" s="1">
        <v>43435</v>
      </c>
      <c r="C769" t="s">
        <v>19</v>
      </c>
      <c r="D769">
        <v>2018</v>
      </c>
      <c r="E769">
        <v>442483</v>
      </c>
      <c r="F769">
        <v>0</v>
      </c>
      <c r="G769">
        <v>442483</v>
      </c>
      <c r="H769" s="5">
        <f>Table1[[#This Row],[totalvisitors]]/1000000</f>
        <v>0.44248300000000002</v>
      </c>
    </row>
    <row r="770" spans="1:8" hidden="1" x14ac:dyDescent="0.2">
      <c r="A770" t="s">
        <v>21</v>
      </c>
      <c r="B770" s="1">
        <v>43101</v>
      </c>
      <c r="C770" t="s">
        <v>8</v>
      </c>
      <c r="D770">
        <v>2018</v>
      </c>
      <c r="E770">
        <v>1978396</v>
      </c>
      <c r="F770">
        <v>35379</v>
      </c>
      <c r="G770">
        <v>2013775</v>
      </c>
      <c r="H770" s="5">
        <f>Table1[[#This Row],[totalvisitors]]/1000000</f>
        <v>2.0137749999999999</v>
      </c>
    </row>
    <row r="771" spans="1:8" hidden="1" x14ac:dyDescent="0.2">
      <c r="A771" t="s">
        <v>21</v>
      </c>
      <c r="B771" s="1">
        <v>43132</v>
      </c>
      <c r="C771" t="s">
        <v>9</v>
      </c>
      <c r="D771">
        <v>2018</v>
      </c>
      <c r="E771">
        <v>1365837</v>
      </c>
      <c r="F771">
        <v>30414</v>
      </c>
      <c r="G771">
        <v>1396251</v>
      </c>
      <c r="H771" s="5">
        <f>Table1[[#This Row],[totalvisitors]]/1000000</f>
        <v>1.3962509999999999</v>
      </c>
    </row>
    <row r="772" spans="1:8" hidden="1" x14ac:dyDescent="0.2">
      <c r="A772" t="s">
        <v>21</v>
      </c>
      <c r="B772" s="1">
        <v>43160</v>
      </c>
      <c r="C772" t="s">
        <v>10</v>
      </c>
      <c r="D772">
        <v>2018</v>
      </c>
      <c r="E772">
        <v>1415938</v>
      </c>
      <c r="F772">
        <v>27535</v>
      </c>
      <c r="G772">
        <v>1443473</v>
      </c>
      <c r="H772" s="5">
        <f>Table1[[#This Row],[totalvisitors]]/1000000</f>
        <v>1.443473</v>
      </c>
    </row>
    <row r="773" spans="1:8" hidden="1" x14ac:dyDescent="0.2">
      <c r="A773" t="s">
        <v>21</v>
      </c>
      <c r="B773" s="1">
        <v>43191</v>
      </c>
      <c r="C773" t="s">
        <v>11</v>
      </c>
      <c r="D773">
        <v>2018</v>
      </c>
      <c r="E773">
        <v>1586375</v>
      </c>
      <c r="F773">
        <v>20830</v>
      </c>
      <c r="G773">
        <v>1607205</v>
      </c>
      <c r="H773" s="5">
        <f>Table1[[#This Row],[totalvisitors]]/1000000</f>
        <v>1.607205</v>
      </c>
    </row>
    <row r="774" spans="1:8" hidden="1" x14ac:dyDescent="0.2">
      <c r="A774" t="s">
        <v>21</v>
      </c>
      <c r="B774" s="1">
        <v>43221</v>
      </c>
      <c r="C774" t="s">
        <v>12</v>
      </c>
      <c r="D774">
        <v>2018</v>
      </c>
      <c r="E774">
        <v>1189492</v>
      </c>
      <c r="F774">
        <v>21554</v>
      </c>
      <c r="G774">
        <v>1211046</v>
      </c>
      <c r="H774" s="5">
        <f>Table1[[#This Row],[totalvisitors]]/1000000</f>
        <v>1.2110460000000001</v>
      </c>
    </row>
    <row r="775" spans="1:8" hidden="1" x14ac:dyDescent="0.2">
      <c r="A775" t="s">
        <v>21</v>
      </c>
      <c r="B775" s="1">
        <v>43252</v>
      </c>
      <c r="C775" t="s">
        <v>13</v>
      </c>
      <c r="D775">
        <v>2018</v>
      </c>
      <c r="E775">
        <v>1595067</v>
      </c>
      <c r="F775">
        <v>24677</v>
      </c>
      <c r="G775">
        <v>1619744</v>
      </c>
      <c r="H775" s="5">
        <f>Table1[[#This Row],[totalvisitors]]/1000000</f>
        <v>1.6197440000000001</v>
      </c>
    </row>
    <row r="776" spans="1:8" hidden="1" x14ac:dyDescent="0.2">
      <c r="A776" t="s">
        <v>21</v>
      </c>
      <c r="B776" s="1">
        <v>43282</v>
      </c>
      <c r="C776" t="s">
        <v>14</v>
      </c>
      <c r="D776">
        <v>2018</v>
      </c>
      <c r="E776">
        <v>1470042</v>
      </c>
      <c r="F776">
        <v>17456</v>
      </c>
      <c r="G776">
        <v>1487498</v>
      </c>
      <c r="H776" s="5">
        <f>Table1[[#This Row],[totalvisitors]]/1000000</f>
        <v>1.487498</v>
      </c>
    </row>
    <row r="777" spans="1:8" hidden="1" x14ac:dyDescent="0.2">
      <c r="A777" t="s">
        <v>21</v>
      </c>
      <c r="B777" s="1">
        <v>43313</v>
      </c>
      <c r="C777" t="s">
        <v>15</v>
      </c>
      <c r="D777">
        <v>2018</v>
      </c>
      <c r="E777">
        <v>1591470</v>
      </c>
      <c r="F777">
        <v>31217</v>
      </c>
      <c r="G777">
        <v>1622687</v>
      </c>
      <c r="H777" s="5">
        <f>Table1[[#This Row],[totalvisitors]]/1000000</f>
        <v>1.622687</v>
      </c>
    </row>
    <row r="778" spans="1:8" hidden="1" x14ac:dyDescent="0.2">
      <c r="A778" t="s">
        <v>21</v>
      </c>
      <c r="B778" s="1">
        <v>43344</v>
      </c>
      <c r="C778" t="s">
        <v>16</v>
      </c>
      <c r="D778">
        <v>2018</v>
      </c>
      <c r="E778">
        <v>1508086</v>
      </c>
      <c r="F778">
        <v>22809</v>
      </c>
      <c r="G778">
        <v>1530895</v>
      </c>
      <c r="H778" s="5">
        <f>Table1[[#This Row],[totalvisitors]]/1000000</f>
        <v>1.5308949999999999</v>
      </c>
    </row>
    <row r="779" spans="1:8" hidden="1" x14ac:dyDescent="0.2">
      <c r="A779" t="s">
        <v>21</v>
      </c>
      <c r="B779" s="1">
        <v>43374</v>
      </c>
      <c r="C779" t="s">
        <v>17</v>
      </c>
      <c r="D779">
        <v>2018</v>
      </c>
      <c r="E779">
        <v>2207478</v>
      </c>
      <c r="F779">
        <v>30072</v>
      </c>
      <c r="G779">
        <v>2237550</v>
      </c>
      <c r="H779" s="5">
        <f>Table1[[#This Row],[totalvisitors]]/1000000</f>
        <v>2.2375500000000001</v>
      </c>
    </row>
    <row r="780" spans="1:8" hidden="1" x14ac:dyDescent="0.2">
      <c r="A780" t="s">
        <v>21</v>
      </c>
      <c r="B780" s="1">
        <v>43405</v>
      </c>
      <c r="C780" t="s">
        <v>18</v>
      </c>
      <c r="D780">
        <v>2018</v>
      </c>
      <c r="E780">
        <v>1671320</v>
      </c>
      <c r="F780">
        <v>23487</v>
      </c>
      <c r="G780">
        <v>1694807</v>
      </c>
      <c r="H780" s="5">
        <f>Table1[[#This Row],[totalvisitors]]/1000000</f>
        <v>1.694807</v>
      </c>
    </row>
    <row r="781" spans="1:8" hidden="1" x14ac:dyDescent="0.2">
      <c r="A781" t="s">
        <v>21</v>
      </c>
      <c r="B781" s="1">
        <v>43435</v>
      </c>
      <c r="C781" t="s">
        <v>19</v>
      </c>
      <c r="D781">
        <v>2018</v>
      </c>
      <c r="E781">
        <v>1964150</v>
      </c>
      <c r="F781">
        <v>29358</v>
      </c>
      <c r="G781">
        <v>1993508</v>
      </c>
      <c r="H781" s="5">
        <f>Table1[[#This Row],[totalvisitors]]/1000000</f>
        <v>1.9935080000000001</v>
      </c>
    </row>
    <row r="782" spans="1:8" hidden="1" x14ac:dyDescent="0.2">
      <c r="A782" t="s">
        <v>22</v>
      </c>
      <c r="B782" s="1">
        <v>43101</v>
      </c>
      <c r="C782" t="s">
        <v>8</v>
      </c>
      <c r="D782">
        <v>2018</v>
      </c>
      <c r="E782">
        <v>614082</v>
      </c>
      <c r="F782">
        <v>0</v>
      </c>
      <c r="G782">
        <v>614082</v>
      </c>
      <c r="H782" s="5">
        <f>Table1[[#This Row],[totalvisitors]]/1000000</f>
        <v>0.61408200000000002</v>
      </c>
    </row>
    <row r="783" spans="1:8" hidden="1" x14ac:dyDescent="0.2">
      <c r="A783" t="s">
        <v>22</v>
      </c>
      <c r="B783" s="1">
        <v>43132</v>
      </c>
      <c r="C783" t="s">
        <v>9</v>
      </c>
      <c r="D783">
        <v>2018</v>
      </c>
      <c r="E783">
        <v>349576</v>
      </c>
      <c r="F783">
        <v>0</v>
      </c>
      <c r="G783">
        <v>349576</v>
      </c>
      <c r="H783" s="5">
        <f>Table1[[#This Row],[totalvisitors]]/1000000</f>
        <v>0.349576</v>
      </c>
    </row>
    <row r="784" spans="1:8" hidden="1" x14ac:dyDescent="0.2">
      <c r="A784" t="s">
        <v>22</v>
      </c>
      <c r="B784" s="1">
        <v>43160</v>
      </c>
      <c r="C784" t="s">
        <v>10</v>
      </c>
      <c r="D784">
        <v>2018</v>
      </c>
      <c r="E784">
        <v>416716</v>
      </c>
      <c r="F784">
        <v>0</v>
      </c>
      <c r="G784">
        <v>416716</v>
      </c>
      <c r="H784" s="5">
        <f>Table1[[#This Row],[totalvisitors]]/1000000</f>
        <v>0.41671599999999998</v>
      </c>
    </row>
    <row r="785" spans="1:8" hidden="1" x14ac:dyDescent="0.2">
      <c r="A785" t="s">
        <v>22</v>
      </c>
      <c r="B785" s="1">
        <v>43191</v>
      </c>
      <c r="C785" t="s">
        <v>11</v>
      </c>
      <c r="D785">
        <v>2018</v>
      </c>
      <c r="E785">
        <v>372874</v>
      </c>
      <c r="F785">
        <v>0</v>
      </c>
      <c r="G785">
        <v>372874</v>
      </c>
      <c r="H785" s="5">
        <f>Table1[[#This Row],[totalvisitors]]/1000000</f>
        <v>0.37287399999999998</v>
      </c>
    </row>
    <row r="786" spans="1:8" hidden="1" x14ac:dyDescent="0.2">
      <c r="A786" t="s">
        <v>22</v>
      </c>
      <c r="B786" s="1">
        <v>43221</v>
      </c>
      <c r="C786" t="s">
        <v>12</v>
      </c>
      <c r="D786">
        <v>2018</v>
      </c>
      <c r="E786">
        <v>641363</v>
      </c>
      <c r="F786">
        <v>0</v>
      </c>
      <c r="G786">
        <v>641363</v>
      </c>
      <c r="H786" s="5">
        <f>Table1[[#This Row],[totalvisitors]]/1000000</f>
        <v>0.64136300000000002</v>
      </c>
    </row>
    <row r="787" spans="1:8" hidden="1" x14ac:dyDescent="0.2">
      <c r="A787" t="s">
        <v>22</v>
      </c>
      <c r="B787" s="1">
        <v>43252</v>
      </c>
      <c r="C787" t="s">
        <v>13</v>
      </c>
      <c r="D787">
        <v>2018</v>
      </c>
      <c r="E787">
        <v>182505</v>
      </c>
      <c r="F787">
        <v>0</v>
      </c>
      <c r="G787">
        <v>182505</v>
      </c>
      <c r="H787" s="5">
        <f>Table1[[#This Row],[totalvisitors]]/1000000</f>
        <v>0.182505</v>
      </c>
    </row>
    <row r="788" spans="1:8" hidden="1" x14ac:dyDescent="0.2">
      <c r="A788" t="s">
        <v>22</v>
      </c>
      <c r="B788" s="1">
        <v>43282</v>
      </c>
      <c r="C788" t="s">
        <v>14</v>
      </c>
      <c r="D788">
        <v>2018</v>
      </c>
      <c r="E788">
        <v>182473</v>
      </c>
      <c r="F788">
        <v>0</v>
      </c>
      <c r="G788">
        <v>182473</v>
      </c>
      <c r="H788" s="5">
        <f>Table1[[#This Row],[totalvisitors]]/1000000</f>
        <v>0.182473</v>
      </c>
    </row>
    <row r="789" spans="1:8" hidden="1" x14ac:dyDescent="0.2">
      <c r="A789" t="s">
        <v>22</v>
      </c>
      <c r="B789" s="1">
        <v>43313</v>
      </c>
      <c r="C789" t="s">
        <v>15</v>
      </c>
      <c r="D789">
        <v>2018</v>
      </c>
      <c r="E789">
        <v>272685</v>
      </c>
      <c r="F789">
        <v>0</v>
      </c>
      <c r="G789">
        <v>272685</v>
      </c>
      <c r="H789" s="5">
        <f>Table1[[#This Row],[totalvisitors]]/1000000</f>
        <v>0.27268500000000001</v>
      </c>
    </row>
    <row r="790" spans="1:8" hidden="1" x14ac:dyDescent="0.2">
      <c r="A790" t="s">
        <v>22</v>
      </c>
      <c r="B790" s="1">
        <v>43344</v>
      </c>
      <c r="C790" t="s">
        <v>16</v>
      </c>
      <c r="D790">
        <v>2018</v>
      </c>
      <c r="E790">
        <v>273121</v>
      </c>
      <c r="F790">
        <v>0</v>
      </c>
      <c r="G790">
        <v>273121</v>
      </c>
      <c r="H790" s="5">
        <f>Table1[[#This Row],[totalvisitors]]/1000000</f>
        <v>0.273121</v>
      </c>
    </row>
    <row r="791" spans="1:8" hidden="1" x14ac:dyDescent="0.2">
      <c r="A791" t="s">
        <v>22</v>
      </c>
      <c r="B791" s="1">
        <v>43374</v>
      </c>
      <c r="C791" t="s">
        <v>17</v>
      </c>
      <c r="D791">
        <v>2018</v>
      </c>
      <c r="E791">
        <v>138206</v>
      </c>
      <c r="F791">
        <v>0</v>
      </c>
      <c r="G791">
        <v>138206</v>
      </c>
      <c r="H791" s="5">
        <f>Table1[[#This Row],[totalvisitors]]/1000000</f>
        <v>0.138206</v>
      </c>
    </row>
    <row r="792" spans="1:8" hidden="1" x14ac:dyDescent="0.2">
      <c r="A792" t="s">
        <v>22</v>
      </c>
      <c r="B792" s="1">
        <v>43405</v>
      </c>
      <c r="C792" t="s">
        <v>18</v>
      </c>
      <c r="D792">
        <v>2018</v>
      </c>
      <c r="E792">
        <v>277997</v>
      </c>
      <c r="F792">
        <v>0</v>
      </c>
      <c r="G792">
        <v>277997</v>
      </c>
      <c r="H792" s="5">
        <f>Table1[[#This Row],[totalvisitors]]/1000000</f>
        <v>0.27799699999999999</v>
      </c>
    </row>
    <row r="793" spans="1:8" hidden="1" x14ac:dyDescent="0.2">
      <c r="A793" t="s">
        <v>22</v>
      </c>
      <c r="B793" s="1">
        <v>43435</v>
      </c>
      <c r="C793" t="s">
        <v>19</v>
      </c>
      <c r="D793">
        <v>2018</v>
      </c>
      <c r="E793">
        <v>231323</v>
      </c>
      <c r="F793">
        <v>0</v>
      </c>
      <c r="G793">
        <v>231323</v>
      </c>
      <c r="H793" s="5">
        <f>Table1[[#This Row],[totalvisitors]]/1000000</f>
        <v>0.231323</v>
      </c>
    </row>
    <row r="794" spans="1:8" hidden="1" x14ac:dyDescent="0.2">
      <c r="A794" t="s">
        <v>23</v>
      </c>
      <c r="B794" s="1">
        <v>43101</v>
      </c>
      <c r="C794" t="s">
        <v>8</v>
      </c>
      <c r="D794">
        <v>2018</v>
      </c>
      <c r="E794">
        <v>17180</v>
      </c>
      <c r="F794">
        <v>0</v>
      </c>
      <c r="G794">
        <v>17180</v>
      </c>
      <c r="H794" s="5">
        <f>Table1[[#This Row],[totalvisitors]]/1000000</f>
        <v>1.7180000000000001E-2</v>
      </c>
    </row>
    <row r="795" spans="1:8" hidden="1" x14ac:dyDescent="0.2">
      <c r="A795" t="s">
        <v>23</v>
      </c>
      <c r="B795" s="1">
        <v>43132</v>
      </c>
      <c r="C795" t="s">
        <v>9</v>
      </c>
      <c r="D795">
        <v>2018</v>
      </c>
      <c r="E795">
        <v>18600</v>
      </c>
      <c r="F795">
        <v>0</v>
      </c>
      <c r="G795">
        <v>18600</v>
      </c>
      <c r="H795" s="5">
        <f>Table1[[#This Row],[totalvisitors]]/1000000</f>
        <v>1.8599999999999998E-2</v>
      </c>
    </row>
    <row r="796" spans="1:8" hidden="1" x14ac:dyDescent="0.2">
      <c r="A796" t="s">
        <v>23</v>
      </c>
      <c r="B796" s="1">
        <v>43160</v>
      </c>
      <c r="C796" t="s">
        <v>10</v>
      </c>
      <c r="D796">
        <v>2018</v>
      </c>
      <c r="E796">
        <v>17300</v>
      </c>
      <c r="F796">
        <v>0</v>
      </c>
      <c r="G796">
        <v>17300</v>
      </c>
      <c r="H796" s="5">
        <f>Table1[[#This Row],[totalvisitors]]/1000000</f>
        <v>1.7299999999999999E-2</v>
      </c>
    </row>
    <row r="797" spans="1:8" hidden="1" x14ac:dyDescent="0.2">
      <c r="A797" t="s">
        <v>23</v>
      </c>
      <c r="B797" s="1">
        <v>43191</v>
      </c>
      <c r="C797" t="s">
        <v>11</v>
      </c>
      <c r="D797">
        <v>2018</v>
      </c>
      <c r="E797">
        <v>18100</v>
      </c>
      <c r="F797">
        <v>0</v>
      </c>
      <c r="G797">
        <v>18100</v>
      </c>
      <c r="H797" s="5">
        <f>Table1[[#This Row],[totalvisitors]]/1000000</f>
        <v>1.8100000000000002E-2</v>
      </c>
    </row>
    <row r="798" spans="1:8" hidden="1" x14ac:dyDescent="0.2">
      <c r="A798" t="s">
        <v>23</v>
      </c>
      <c r="B798" s="1">
        <v>43221</v>
      </c>
      <c r="C798" t="s">
        <v>12</v>
      </c>
      <c r="D798">
        <v>2018</v>
      </c>
      <c r="E798">
        <v>19660</v>
      </c>
      <c r="F798">
        <v>0</v>
      </c>
      <c r="G798">
        <v>19660</v>
      </c>
      <c r="H798" s="5">
        <f>Table1[[#This Row],[totalvisitors]]/1000000</f>
        <v>1.966E-2</v>
      </c>
    </row>
    <row r="799" spans="1:8" hidden="1" x14ac:dyDescent="0.2">
      <c r="A799" t="s">
        <v>23</v>
      </c>
      <c r="B799" s="1">
        <v>43252</v>
      </c>
      <c r="C799" t="s">
        <v>13</v>
      </c>
      <c r="D799">
        <v>2018</v>
      </c>
      <c r="E799">
        <v>23050</v>
      </c>
      <c r="F799">
        <v>0</v>
      </c>
      <c r="G799">
        <v>23050</v>
      </c>
      <c r="H799" s="5">
        <f>Table1[[#This Row],[totalvisitors]]/1000000</f>
        <v>2.3050000000000001E-2</v>
      </c>
    </row>
    <row r="800" spans="1:8" hidden="1" x14ac:dyDescent="0.2">
      <c r="A800" t="s">
        <v>23</v>
      </c>
      <c r="B800" s="1">
        <v>43282</v>
      </c>
      <c r="C800" t="s">
        <v>14</v>
      </c>
      <c r="D800">
        <v>2018</v>
      </c>
      <c r="E800">
        <v>26280</v>
      </c>
      <c r="F800">
        <v>0</v>
      </c>
      <c r="G800">
        <v>26280</v>
      </c>
      <c r="H800" s="5">
        <f>Table1[[#This Row],[totalvisitors]]/1000000</f>
        <v>2.6280000000000001E-2</v>
      </c>
    </row>
    <row r="801" spans="1:8" hidden="1" x14ac:dyDescent="0.2">
      <c r="A801" t="s">
        <v>23</v>
      </c>
      <c r="B801" s="1">
        <v>43313</v>
      </c>
      <c r="C801" t="s">
        <v>15</v>
      </c>
      <c r="D801">
        <v>2018</v>
      </c>
      <c r="E801">
        <v>26020</v>
      </c>
      <c r="F801">
        <v>0</v>
      </c>
      <c r="G801">
        <v>26020</v>
      </c>
      <c r="H801" s="5">
        <f>Table1[[#This Row],[totalvisitors]]/1000000</f>
        <v>2.6020000000000001E-2</v>
      </c>
    </row>
    <row r="802" spans="1:8" hidden="1" x14ac:dyDescent="0.2">
      <c r="A802" t="s">
        <v>23</v>
      </c>
      <c r="B802" s="1">
        <v>43344</v>
      </c>
      <c r="C802" t="s">
        <v>16</v>
      </c>
      <c r="D802">
        <v>2018</v>
      </c>
      <c r="E802">
        <v>28830</v>
      </c>
      <c r="F802">
        <v>0</v>
      </c>
      <c r="G802">
        <v>28830</v>
      </c>
      <c r="H802" s="5">
        <f>Table1[[#This Row],[totalvisitors]]/1000000</f>
        <v>2.8830000000000001E-2</v>
      </c>
    </row>
    <row r="803" spans="1:8" hidden="1" x14ac:dyDescent="0.2">
      <c r="A803" t="s">
        <v>23</v>
      </c>
      <c r="B803" s="1">
        <v>43374</v>
      </c>
      <c r="C803" t="s">
        <v>17</v>
      </c>
      <c r="D803">
        <v>2018</v>
      </c>
      <c r="E803">
        <v>29470</v>
      </c>
      <c r="F803">
        <v>0</v>
      </c>
      <c r="G803">
        <v>29470</v>
      </c>
      <c r="H803" s="5">
        <f>Table1[[#This Row],[totalvisitors]]/1000000</f>
        <v>2.947E-2</v>
      </c>
    </row>
    <row r="804" spans="1:8" hidden="1" x14ac:dyDescent="0.2">
      <c r="A804" t="s">
        <v>23</v>
      </c>
      <c r="B804" s="1">
        <v>43405</v>
      </c>
      <c r="C804" t="s">
        <v>18</v>
      </c>
      <c r="D804">
        <v>2018</v>
      </c>
      <c r="E804">
        <v>29570</v>
      </c>
      <c r="F804">
        <v>0</v>
      </c>
      <c r="G804">
        <v>29570</v>
      </c>
      <c r="H804" s="5">
        <f>Table1[[#This Row],[totalvisitors]]/1000000</f>
        <v>2.9569999999999999E-2</v>
      </c>
    </row>
    <row r="805" spans="1:8" hidden="1" x14ac:dyDescent="0.2">
      <c r="A805" t="s">
        <v>23</v>
      </c>
      <c r="B805" s="1">
        <v>43435</v>
      </c>
      <c r="C805" t="s">
        <v>19</v>
      </c>
      <c r="D805">
        <v>2018</v>
      </c>
      <c r="E805">
        <v>36962</v>
      </c>
      <c r="F805">
        <v>0</v>
      </c>
      <c r="G805">
        <v>36962</v>
      </c>
      <c r="H805" s="5">
        <f>Table1[[#This Row],[totalvisitors]]/1000000</f>
        <v>3.6962000000000002E-2</v>
      </c>
    </row>
    <row r="806" spans="1:8" hidden="1" x14ac:dyDescent="0.2">
      <c r="A806" t="s">
        <v>24</v>
      </c>
      <c r="B806" s="1">
        <v>43101</v>
      </c>
      <c r="C806" t="s">
        <v>8</v>
      </c>
      <c r="D806">
        <v>2018</v>
      </c>
      <c r="E806">
        <v>6519850</v>
      </c>
      <c r="F806">
        <v>50</v>
      </c>
      <c r="G806">
        <v>6519900</v>
      </c>
      <c r="H806" s="5">
        <f>Table1[[#This Row],[totalvisitors]]/1000000</f>
        <v>6.5198999999999998</v>
      </c>
    </row>
    <row r="807" spans="1:8" hidden="1" x14ac:dyDescent="0.2">
      <c r="A807" t="s">
        <v>24</v>
      </c>
      <c r="B807" s="1">
        <v>43132</v>
      </c>
      <c r="C807" t="s">
        <v>9</v>
      </c>
      <c r="D807">
        <v>2018</v>
      </c>
      <c r="E807">
        <v>8626250</v>
      </c>
      <c r="F807">
        <v>60</v>
      </c>
      <c r="G807">
        <v>8626310</v>
      </c>
      <c r="H807" s="5">
        <f>Table1[[#This Row],[totalvisitors]]/1000000</f>
        <v>8.6263100000000001</v>
      </c>
    </row>
    <row r="808" spans="1:8" hidden="1" x14ac:dyDescent="0.2">
      <c r="A808" t="s">
        <v>24</v>
      </c>
      <c r="B808" s="1">
        <v>43160</v>
      </c>
      <c r="C808" t="s">
        <v>10</v>
      </c>
      <c r="D808">
        <v>2018</v>
      </c>
      <c r="E808">
        <v>146150</v>
      </c>
      <c r="F808">
        <v>70</v>
      </c>
      <c r="G808">
        <v>146220</v>
      </c>
      <c r="H808" s="5">
        <f>Table1[[#This Row],[totalvisitors]]/1000000</f>
        <v>0.14621999999999999</v>
      </c>
    </row>
    <row r="809" spans="1:8" hidden="1" x14ac:dyDescent="0.2">
      <c r="A809" t="s">
        <v>24</v>
      </c>
      <c r="B809" s="1">
        <v>43191</v>
      </c>
      <c r="C809" t="s">
        <v>11</v>
      </c>
      <c r="D809">
        <v>2018</v>
      </c>
      <c r="E809">
        <v>149150</v>
      </c>
      <c r="F809">
        <v>45</v>
      </c>
      <c r="G809">
        <v>149195</v>
      </c>
      <c r="H809" s="5">
        <f>Table1[[#This Row],[totalvisitors]]/1000000</f>
        <v>0.14919499999999999</v>
      </c>
    </row>
    <row r="810" spans="1:8" hidden="1" x14ac:dyDescent="0.2">
      <c r="A810" t="s">
        <v>24</v>
      </c>
      <c r="B810" s="1">
        <v>43221</v>
      </c>
      <c r="C810" t="s">
        <v>12</v>
      </c>
      <c r="D810">
        <v>2018</v>
      </c>
      <c r="E810">
        <v>152050</v>
      </c>
      <c r="F810">
        <v>40</v>
      </c>
      <c r="G810">
        <v>152090</v>
      </c>
      <c r="H810" s="5">
        <f>Table1[[#This Row],[totalvisitors]]/1000000</f>
        <v>0.15209</v>
      </c>
    </row>
    <row r="811" spans="1:8" hidden="1" x14ac:dyDescent="0.2">
      <c r="A811" t="s">
        <v>24</v>
      </c>
      <c r="B811" s="1">
        <v>43252</v>
      </c>
      <c r="C811" t="s">
        <v>13</v>
      </c>
      <c r="D811">
        <v>2018</v>
      </c>
      <c r="E811">
        <v>159400</v>
      </c>
      <c r="F811">
        <v>35</v>
      </c>
      <c r="G811">
        <v>159435</v>
      </c>
      <c r="H811" s="5">
        <f>Table1[[#This Row],[totalvisitors]]/1000000</f>
        <v>0.15943499999999999</v>
      </c>
    </row>
    <row r="812" spans="1:8" hidden="1" x14ac:dyDescent="0.2">
      <c r="A812" t="s">
        <v>24</v>
      </c>
      <c r="B812" s="1">
        <v>43282</v>
      </c>
      <c r="C812" t="s">
        <v>14</v>
      </c>
      <c r="D812">
        <v>2018</v>
      </c>
      <c r="E812">
        <v>128550</v>
      </c>
      <c r="F812">
        <v>40</v>
      </c>
      <c r="G812">
        <v>128590</v>
      </c>
      <c r="H812" s="5">
        <f>Table1[[#This Row],[totalvisitors]]/1000000</f>
        <v>0.12859000000000001</v>
      </c>
    </row>
    <row r="813" spans="1:8" hidden="1" x14ac:dyDescent="0.2">
      <c r="A813" t="s">
        <v>24</v>
      </c>
      <c r="B813" s="1">
        <v>43313</v>
      </c>
      <c r="C813" t="s">
        <v>15</v>
      </c>
      <c r="D813">
        <v>2018</v>
      </c>
      <c r="E813">
        <v>184700</v>
      </c>
      <c r="F813">
        <v>35</v>
      </c>
      <c r="G813">
        <v>184735</v>
      </c>
      <c r="H813" s="5">
        <f>Table1[[#This Row],[totalvisitors]]/1000000</f>
        <v>0.18473500000000001</v>
      </c>
    </row>
    <row r="814" spans="1:8" hidden="1" x14ac:dyDescent="0.2">
      <c r="A814" t="s">
        <v>24</v>
      </c>
      <c r="B814" s="1">
        <v>43344</v>
      </c>
      <c r="C814" t="s">
        <v>16</v>
      </c>
      <c r="D814">
        <v>2018</v>
      </c>
      <c r="E814">
        <v>192300</v>
      </c>
      <c r="F814">
        <v>40</v>
      </c>
      <c r="G814">
        <v>192340</v>
      </c>
      <c r="H814" s="5">
        <f>Table1[[#This Row],[totalvisitors]]/1000000</f>
        <v>0.19234000000000001</v>
      </c>
    </row>
    <row r="815" spans="1:8" hidden="1" x14ac:dyDescent="0.2">
      <c r="A815" t="s">
        <v>24</v>
      </c>
      <c r="B815" s="1">
        <v>43374</v>
      </c>
      <c r="C815" t="s">
        <v>17</v>
      </c>
      <c r="D815">
        <v>2018</v>
      </c>
      <c r="E815">
        <v>195400</v>
      </c>
      <c r="F815">
        <v>40</v>
      </c>
      <c r="G815">
        <v>195440</v>
      </c>
      <c r="H815" s="5">
        <f>Table1[[#This Row],[totalvisitors]]/1000000</f>
        <v>0.19544</v>
      </c>
    </row>
    <row r="816" spans="1:8" hidden="1" x14ac:dyDescent="0.2">
      <c r="A816" t="s">
        <v>24</v>
      </c>
      <c r="B816" s="1">
        <v>43405</v>
      </c>
      <c r="C816" t="s">
        <v>18</v>
      </c>
      <c r="D816">
        <v>2018</v>
      </c>
      <c r="E816">
        <v>196500</v>
      </c>
      <c r="F816">
        <v>40</v>
      </c>
      <c r="G816">
        <v>196540</v>
      </c>
      <c r="H816" s="5">
        <f>Table1[[#This Row],[totalvisitors]]/1000000</f>
        <v>0.19653999999999999</v>
      </c>
    </row>
    <row r="817" spans="1:8" hidden="1" x14ac:dyDescent="0.2">
      <c r="A817" t="s">
        <v>24</v>
      </c>
      <c r="B817" s="1">
        <v>43435</v>
      </c>
      <c r="C817" t="s">
        <v>19</v>
      </c>
      <c r="D817">
        <v>2018</v>
      </c>
      <c r="E817">
        <v>245625</v>
      </c>
      <c r="F817">
        <v>44</v>
      </c>
      <c r="G817">
        <v>245669</v>
      </c>
      <c r="H817" s="5">
        <f>Table1[[#This Row],[totalvisitors]]/1000000</f>
        <v>0.245669</v>
      </c>
    </row>
    <row r="818" spans="1:8" hidden="1" x14ac:dyDescent="0.2">
      <c r="A818" t="s">
        <v>25</v>
      </c>
      <c r="B818" s="1">
        <v>43101</v>
      </c>
      <c r="C818" t="s">
        <v>8</v>
      </c>
      <c r="D818">
        <v>2018</v>
      </c>
      <c r="E818">
        <v>146441</v>
      </c>
      <c r="F818">
        <v>36</v>
      </c>
      <c r="G818">
        <v>146477</v>
      </c>
      <c r="H818" s="5">
        <f>Table1[[#This Row],[totalvisitors]]/1000000</f>
        <v>0.146477</v>
      </c>
    </row>
    <row r="819" spans="1:8" hidden="1" x14ac:dyDescent="0.2">
      <c r="A819" t="s">
        <v>25</v>
      </c>
      <c r="B819" s="1">
        <v>43132</v>
      </c>
      <c r="C819" t="s">
        <v>9</v>
      </c>
      <c r="D819">
        <v>2018</v>
      </c>
      <c r="E819">
        <v>481110</v>
      </c>
      <c r="F819">
        <v>6</v>
      </c>
      <c r="G819">
        <v>481116</v>
      </c>
      <c r="H819" s="5">
        <f>Table1[[#This Row],[totalvisitors]]/1000000</f>
        <v>0.48111599999999999</v>
      </c>
    </row>
    <row r="820" spans="1:8" hidden="1" x14ac:dyDescent="0.2">
      <c r="A820" t="s">
        <v>25</v>
      </c>
      <c r="B820" s="1">
        <v>43160</v>
      </c>
      <c r="C820" t="s">
        <v>10</v>
      </c>
      <c r="D820">
        <v>2018</v>
      </c>
      <c r="E820">
        <v>155013</v>
      </c>
      <c r="F820">
        <v>22</v>
      </c>
      <c r="G820">
        <v>155035</v>
      </c>
      <c r="H820" s="5">
        <f>Table1[[#This Row],[totalvisitors]]/1000000</f>
        <v>0.15503500000000001</v>
      </c>
    </row>
    <row r="821" spans="1:8" hidden="1" x14ac:dyDescent="0.2">
      <c r="A821" t="s">
        <v>25</v>
      </c>
      <c r="B821" s="1">
        <v>43191</v>
      </c>
      <c r="C821" t="s">
        <v>11</v>
      </c>
      <c r="D821">
        <v>2018</v>
      </c>
      <c r="E821">
        <v>138673</v>
      </c>
      <c r="F821">
        <v>15</v>
      </c>
      <c r="G821">
        <v>138688</v>
      </c>
      <c r="H821" s="5">
        <f>Table1[[#This Row],[totalvisitors]]/1000000</f>
        <v>0.13868800000000001</v>
      </c>
    </row>
    <row r="822" spans="1:8" hidden="1" x14ac:dyDescent="0.2">
      <c r="A822" t="s">
        <v>25</v>
      </c>
      <c r="B822" s="1">
        <v>43221</v>
      </c>
      <c r="C822" t="s">
        <v>12</v>
      </c>
      <c r="D822">
        <v>2018</v>
      </c>
      <c r="E822">
        <v>131426</v>
      </c>
      <c r="F822">
        <v>19</v>
      </c>
      <c r="G822">
        <v>131445</v>
      </c>
      <c r="H822" s="5">
        <f>Table1[[#This Row],[totalvisitors]]/1000000</f>
        <v>0.13144500000000001</v>
      </c>
    </row>
    <row r="823" spans="1:8" hidden="1" x14ac:dyDescent="0.2">
      <c r="A823" t="s">
        <v>25</v>
      </c>
      <c r="B823" s="1">
        <v>43252</v>
      </c>
      <c r="C823" t="s">
        <v>13</v>
      </c>
      <c r="D823">
        <v>2018</v>
      </c>
      <c r="E823">
        <v>160182</v>
      </c>
      <c r="F823">
        <v>19</v>
      </c>
      <c r="G823">
        <v>160201</v>
      </c>
      <c r="H823" s="5">
        <f>Table1[[#This Row],[totalvisitors]]/1000000</f>
        <v>0.16020100000000001</v>
      </c>
    </row>
    <row r="824" spans="1:8" hidden="1" x14ac:dyDescent="0.2">
      <c r="A824" t="s">
        <v>25</v>
      </c>
      <c r="B824" s="1">
        <v>43282</v>
      </c>
      <c r="C824" t="s">
        <v>14</v>
      </c>
      <c r="D824">
        <v>2018</v>
      </c>
      <c r="E824">
        <v>114951</v>
      </c>
      <c r="F824">
        <v>37</v>
      </c>
      <c r="G824">
        <v>114988</v>
      </c>
      <c r="H824" s="5">
        <f>Table1[[#This Row],[totalvisitors]]/1000000</f>
        <v>0.11498800000000001</v>
      </c>
    </row>
    <row r="825" spans="1:8" hidden="1" x14ac:dyDescent="0.2">
      <c r="A825" t="s">
        <v>25</v>
      </c>
      <c r="B825" s="1">
        <v>43313</v>
      </c>
      <c r="C825" t="s">
        <v>15</v>
      </c>
      <c r="D825">
        <v>2018</v>
      </c>
      <c r="E825">
        <v>123733</v>
      </c>
      <c r="F825">
        <v>42</v>
      </c>
      <c r="G825">
        <v>123775</v>
      </c>
      <c r="H825" s="5">
        <f>Table1[[#This Row],[totalvisitors]]/1000000</f>
        <v>0.123775</v>
      </c>
    </row>
    <row r="826" spans="1:8" hidden="1" x14ac:dyDescent="0.2">
      <c r="A826" t="s">
        <v>25</v>
      </c>
      <c r="B826" s="1">
        <v>43344</v>
      </c>
      <c r="C826" t="s">
        <v>16</v>
      </c>
      <c r="D826">
        <v>2018</v>
      </c>
      <c r="E826">
        <v>121710</v>
      </c>
      <c r="F826">
        <v>35</v>
      </c>
      <c r="G826">
        <v>121745</v>
      </c>
      <c r="H826" s="5">
        <f>Table1[[#This Row],[totalvisitors]]/1000000</f>
        <v>0.12174500000000001</v>
      </c>
    </row>
    <row r="827" spans="1:8" hidden="1" x14ac:dyDescent="0.2">
      <c r="A827" t="s">
        <v>25</v>
      </c>
      <c r="B827" s="1">
        <v>43374</v>
      </c>
      <c r="C827" t="s">
        <v>17</v>
      </c>
      <c r="D827">
        <v>2018</v>
      </c>
      <c r="E827">
        <v>152898</v>
      </c>
      <c r="F827">
        <v>13</v>
      </c>
      <c r="G827">
        <v>152911</v>
      </c>
      <c r="H827" s="5">
        <f>Table1[[#This Row],[totalvisitors]]/1000000</f>
        <v>0.15291099999999999</v>
      </c>
    </row>
    <row r="828" spans="1:8" hidden="1" x14ac:dyDescent="0.2">
      <c r="A828" t="s">
        <v>25</v>
      </c>
      <c r="B828" s="1">
        <v>43405</v>
      </c>
      <c r="C828" t="s">
        <v>18</v>
      </c>
      <c r="D828">
        <v>2018</v>
      </c>
      <c r="E828">
        <v>128075</v>
      </c>
      <c r="F828">
        <v>45</v>
      </c>
      <c r="G828">
        <v>128120</v>
      </c>
      <c r="H828" s="5">
        <f>Table1[[#This Row],[totalvisitors]]/1000000</f>
        <v>0.12812000000000001</v>
      </c>
    </row>
    <row r="829" spans="1:8" hidden="1" x14ac:dyDescent="0.2">
      <c r="A829" t="s">
        <v>25</v>
      </c>
      <c r="B829" s="1">
        <v>43435</v>
      </c>
      <c r="C829" t="s">
        <v>19</v>
      </c>
      <c r="D829">
        <v>2018</v>
      </c>
      <c r="E829">
        <v>182333</v>
      </c>
      <c r="F829">
        <v>11</v>
      </c>
      <c r="G829">
        <v>182344</v>
      </c>
      <c r="H829" s="5">
        <f>Table1[[#This Row],[totalvisitors]]/1000000</f>
        <v>0.18234400000000001</v>
      </c>
    </row>
    <row r="830" spans="1:8" hidden="1" x14ac:dyDescent="0.2">
      <c r="A830" t="s">
        <v>26</v>
      </c>
      <c r="B830" s="1">
        <v>43101</v>
      </c>
      <c r="C830" t="s">
        <v>8</v>
      </c>
      <c r="D830">
        <v>2018</v>
      </c>
      <c r="E830">
        <v>44</v>
      </c>
      <c r="F830">
        <v>0</v>
      </c>
      <c r="G830">
        <v>44</v>
      </c>
      <c r="H830" s="5">
        <f>Table1[[#This Row],[totalvisitors]]/1000000</f>
        <v>4.3999999999999999E-5</v>
      </c>
    </row>
    <row r="831" spans="1:8" hidden="1" x14ac:dyDescent="0.2">
      <c r="A831" t="s">
        <v>26</v>
      </c>
      <c r="B831" s="1">
        <v>43132</v>
      </c>
      <c r="C831" t="s">
        <v>9</v>
      </c>
      <c r="D831">
        <v>2018</v>
      </c>
      <c r="E831">
        <v>44</v>
      </c>
      <c r="F831">
        <v>0</v>
      </c>
      <c r="G831">
        <v>44</v>
      </c>
      <c r="H831" s="5">
        <f>Table1[[#This Row],[totalvisitors]]/1000000</f>
        <v>4.3999999999999999E-5</v>
      </c>
    </row>
    <row r="832" spans="1:8" hidden="1" x14ac:dyDescent="0.2">
      <c r="A832" t="s">
        <v>26</v>
      </c>
      <c r="B832" s="1">
        <v>43160</v>
      </c>
      <c r="C832" t="s">
        <v>10</v>
      </c>
      <c r="D832">
        <v>2018</v>
      </c>
      <c r="E832">
        <v>45</v>
      </c>
      <c r="F832">
        <v>0</v>
      </c>
      <c r="G832">
        <v>45</v>
      </c>
      <c r="H832" s="5">
        <f>Table1[[#This Row],[totalvisitors]]/1000000</f>
        <v>4.5000000000000003E-5</v>
      </c>
    </row>
    <row r="833" spans="1:8" hidden="1" x14ac:dyDescent="0.2">
      <c r="A833" t="s">
        <v>26</v>
      </c>
      <c r="B833" s="1">
        <v>43191</v>
      </c>
      <c r="C833" t="s">
        <v>11</v>
      </c>
      <c r="D833">
        <v>2018</v>
      </c>
      <c r="E833">
        <v>45</v>
      </c>
      <c r="F833">
        <v>0</v>
      </c>
      <c r="G833">
        <v>45</v>
      </c>
      <c r="H833" s="5">
        <f>Table1[[#This Row],[totalvisitors]]/1000000</f>
        <v>4.5000000000000003E-5</v>
      </c>
    </row>
    <row r="834" spans="1:8" hidden="1" x14ac:dyDescent="0.2">
      <c r="A834" t="s">
        <v>26</v>
      </c>
      <c r="B834" s="1">
        <v>43221</v>
      </c>
      <c r="C834" t="s">
        <v>12</v>
      </c>
      <c r="D834">
        <v>2018</v>
      </c>
      <c r="E834">
        <v>49</v>
      </c>
      <c r="F834">
        <v>0</v>
      </c>
      <c r="G834">
        <v>49</v>
      </c>
      <c r="H834" s="5">
        <f>Table1[[#This Row],[totalvisitors]]/1000000</f>
        <v>4.8999999999999998E-5</v>
      </c>
    </row>
    <row r="835" spans="1:8" hidden="1" x14ac:dyDescent="0.2">
      <c r="A835" t="s">
        <v>26</v>
      </c>
      <c r="B835" s="1">
        <v>43252</v>
      </c>
      <c r="C835" t="s">
        <v>13</v>
      </c>
      <c r="D835">
        <v>2018</v>
      </c>
      <c r="E835">
        <v>56</v>
      </c>
      <c r="F835">
        <v>0</v>
      </c>
      <c r="G835">
        <v>56</v>
      </c>
      <c r="H835" s="5">
        <f>Table1[[#This Row],[totalvisitors]]/1000000</f>
        <v>5.5999999999999999E-5</v>
      </c>
    </row>
    <row r="836" spans="1:8" hidden="1" x14ac:dyDescent="0.2">
      <c r="A836" t="s">
        <v>26</v>
      </c>
      <c r="B836" s="1">
        <v>43282</v>
      </c>
      <c r="C836" t="s">
        <v>14</v>
      </c>
      <c r="D836">
        <v>2018</v>
      </c>
      <c r="E836">
        <v>48</v>
      </c>
      <c r="F836">
        <v>0</v>
      </c>
      <c r="G836">
        <v>48</v>
      </c>
      <c r="H836" s="5">
        <f>Table1[[#This Row],[totalvisitors]]/1000000</f>
        <v>4.8000000000000001E-5</v>
      </c>
    </row>
    <row r="837" spans="1:8" hidden="1" x14ac:dyDescent="0.2">
      <c r="A837" t="s">
        <v>26</v>
      </c>
      <c r="B837" s="1">
        <v>43313</v>
      </c>
      <c r="C837" t="s">
        <v>15</v>
      </c>
      <c r="D837">
        <v>2018</v>
      </c>
      <c r="E837">
        <v>55</v>
      </c>
      <c r="F837">
        <v>0</v>
      </c>
      <c r="G837">
        <v>55</v>
      </c>
      <c r="H837" s="5">
        <f>Table1[[#This Row],[totalvisitors]]/1000000</f>
        <v>5.5000000000000002E-5</v>
      </c>
    </row>
    <row r="838" spans="1:8" hidden="1" x14ac:dyDescent="0.2">
      <c r="A838" t="s">
        <v>26</v>
      </c>
      <c r="B838" s="1">
        <v>43344</v>
      </c>
      <c r="C838" t="s">
        <v>16</v>
      </c>
      <c r="D838">
        <v>2018</v>
      </c>
      <c r="E838">
        <v>40</v>
      </c>
      <c r="F838">
        <v>0</v>
      </c>
      <c r="G838">
        <v>40</v>
      </c>
      <c r="H838" s="5">
        <f>Table1[[#This Row],[totalvisitors]]/1000000</f>
        <v>4.0000000000000003E-5</v>
      </c>
    </row>
    <row r="839" spans="1:8" hidden="1" x14ac:dyDescent="0.2">
      <c r="A839" t="s">
        <v>26</v>
      </c>
      <c r="B839" s="1">
        <v>43374</v>
      </c>
      <c r="C839" t="s">
        <v>17</v>
      </c>
      <c r="D839">
        <v>2018</v>
      </c>
      <c r="E839">
        <v>62</v>
      </c>
      <c r="F839">
        <v>0</v>
      </c>
      <c r="G839">
        <v>62</v>
      </c>
      <c r="H839" s="5">
        <f>Table1[[#This Row],[totalvisitors]]/1000000</f>
        <v>6.2000000000000003E-5</v>
      </c>
    </row>
    <row r="840" spans="1:8" hidden="1" x14ac:dyDescent="0.2">
      <c r="A840" t="s">
        <v>26</v>
      </c>
      <c r="B840" s="1">
        <v>43405</v>
      </c>
      <c r="C840" t="s">
        <v>18</v>
      </c>
      <c r="D840">
        <v>2018</v>
      </c>
      <c r="E840">
        <v>41</v>
      </c>
      <c r="F840">
        <v>0</v>
      </c>
      <c r="G840">
        <v>41</v>
      </c>
      <c r="H840" s="5">
        <f>Table1[[#This Row],[totalvisitors]]/1000000</f>
        <v>4.1E-5</v>
      </c>
    </row>
    <row r="841" spans="1:8" hidden="1" x14ac:dyDescent="0.2">
      <c r="A841" t="s">
        <v>26</v>
      </c>
      <c r="B841" s="1">
        <v>43435</v>
      </c>
      <c r="C841" t="s">
        <v>19</v>
      </c>
      <c r="D841">
        <v>2018</v>
      </c>
      <c r="E841">
        <v>43</v>
      </c>
      <c r="F841">
        <v>0</v>
      </c>
      <c r="G841">
        <v>43</v>
      </c>
      <c r="H841" s="5">
        <f>Table1[[#This Row],[totalvisitors]]/1000000</f>
        <v>4.3000000000000002E-5</v>
      </c>
    </row>
    <row r="842" spans="1:8" hidden="1" x14ac:dyDescent="0.2">
      <c r="A842" t="s">
        <v>27</v>
      </c>
      <c r="B842" s="1">
        <v>43101</v>
      </c>
      <c r="C842" t="s">
        <v>8</v>
      </c>
      <c r="D842">
        <v>2018</v>
      </c>
      <c r="E842">
        <v>13505</v>
      </c>
      <c r="F842">
        <v>0</v>
      </c>
      <c r="G842">
        <v>13505</v>
      </c>
      <c r="H842" s="5">
        <f>Table1[[#This Row],[totalvisitors]]/1000000</f>
        <v>1.3505E-2</v>
      </c>
    </row>
    <row r="843" spans="1:8" hidden="1" x14ac:dyDescent="0.2">
      <c r="A843" t="s">
        <v>27</v>
      </c>
      <c r="B843" s="1">
        <v>43132</v>
      </c>
      <c r="C843" t="s">
        <v>9</v>
      </c>
      <c r="D843">
        <v>2018</v>
      </c>
      <c r="E843">
        <v>9330</v>
      </c>
      <c r="F843">
        <v>0</v>
      </c>
      <c r="G843">
        <v>9330</v>
      </c>
      <c r="H843" s="5">
        <f>Table1[[#This Row],[totalvisitors]]/1000000</f>
        <v>9.3299999999999998E-3</v>
      </c>
    </row>
    <row r="844" spans="1:8" hidden="1" x14ac:dyDescent="0.2">
      <c r="A844" t="s">
        <v>27</v>
      </c>
      <c r="B844" s="1">
        <v>43160</v>
      </c>
      <c r="C844" t="s">
        <v>10</v>
      </c>
      <c r="D844">
        <v>2018</v>
      </c>
      <c r="E844">
        <v>7205</v>
      </c>
      <c r="F844">
        <v>0</v>
      </c>
      <c r="G844">
        <v>7205</v>
      </c>
      <c r="H844" s="5">
        <f>Table1[[#This Row],[totalvisitors]]/1000000</f>
        <v>7.2049999999999996E-3</v>
      </c>
    </row>
    <row r="845" spans="1:8" hidden="1" x14ac:dyDescent="0.2">
      <c r="A845" t="s">
        <v>27</v>
      </c>
      <c r="B845" s="1">
        <v>43191</v>
      </c>
      <c r="C845" t="s">
        <v>11</v>
      </c>
      <c r="D845">
        <v>2018</v>
      </c>
      <c r="E845">
        <v>5830</v>
      </c>
      <c r="F845">
        <v>0</v>
      </c>
      <c r="G845">
        <v>5830</v>
      </c>
      <c r="H845" s="5">
        <f>Table1[[#This Row],[totalvisitors]]/1000000</f>
        <v>5.8300000000000001E-3</v>
      </c>
    </row>
    <row r="846" spans="1:8" hidden="1" x14ac:dyDescent="0.2">
      <c r="A846" t="s">
        <v>27</v>
      </c>
      <c r="B846" s="1">
        <v>43221</v>
      </c>
      <c r="C846" t="s">
        <v>12</v>
      </c>
      <c r="D846">
        <v>2018</v>
      </c>
      <c r="E846">
        <v>5689</v>
      </c>
      <c r="F846">
        <v>0</v>
      </c>
      <c r="G846">
        <v>5689</v>
      </c>
      <c r="H846" s="5">
        <f>Table1[[#This Row],[totalvisitors]]/1000000</f>
        <v>5.6889999999999996E-3</v>
      </c>
    </row>
    <row r="847" spans="1:8" hidden="1" x14ac:dyDescent="0.2">
      <c r="A847" t="s">
        <v>27</v>
      </c>
      <c r="B847" s="1">
        <v>43252</v>
      </c>
      <c r="C847" t="s">
        <v>13</v>
      </c>
      <c r="D847">
        <v>2018</v>
      </c>
      <c r="E847">
        <v>7180</v>
      </c>
      <c r="F847">
        <v>0</v>
      </c>
      <c r="G847">
        <v>7180</v>
      </c>
      <c r="H847" s="5">
        <f>Table1[[#This Row],[totalvisitors]]/1000000</f>
        <v>7.1799999999999998E-3</v>
      </c>
    </row>
    <row r="848" spans="1:8" hidden="1" x14ac:dyDescent="0.2">
      <c r="A848" t="s">
        <v>27</v>
      </c>
      <c r="B848" s="1">
        <v>43282</v>
      </c>
      <c r="C848" t="s">
        <v>14</v>
      </c>
      <c r="D848">
        <v>2018</v>
      </c>
      <c r="E848">
        <v>6686</v>
      </c>
      <c r="F848">
        <v>0</v>
      </c>
      <c r="G848">
        <v>6686</v>
      </c>
      <c r="H848" s="5">
        <f>Table1[[#This Row],[totalvisitors]]/1000000</f>
        <v>6.6860000000000001E-3</v>
      </c>
    </row>
    <row r="849" spans="1:8" hidden="1" x14ac:dyDescent="0.2">
      <c r="A849" t="s">
        <v>27</v>
      </c>
      <c r="B849" s="1">
        <v>43313</v>
      </c>
      <c r="C849" t="s">
        <v>15</v>
      </c>
      <c r="D849">
        <v>2018</v>
      </c>
      <c r="E849">
        <v>8480</v>
      </c>
      <c r="F849">
        <v>0</v>
      </c>
      <c r="G849">
        <v>8480</v>
      </c>
      <c r="H849" s="5">
        <f>Table1[[#This Row],[totalvisitors]]/1000000</f>
        <v>8.4799999999999997E-3</v>
      </c>
    </row>
    <row r="850" spans="1:8" hidden="1" x14ac:dyDescent="0.2">
      <c r="A850" t="s">
        <v>27</v>
      </c>
      <c r="B850" s="1">
        <v>43344</v>
      </c>
      <c r="C850" t="s">
        <v>16</v>
      </c>
      <c r="D850">
        <v>2018</v>
      </c>
      <c r="E850">
        <v>8480</v>
      </c>
      <c r="F850">
        <v>0</v>
      </c>
      <c r="G850">
        <v>8480</v>
      </c>
      <c r="H850" s="5">
        <f>Table1[[#This Row],[totalvisitors]]/1000000</f>
        <v>8.4799999999999997E-3</v>
      </c>
    </row>
    <row r="851" spans="1:8" hidden="1" x14ac:dyDescent="0.2">
      <c r="A851" t="s">
        <v>27</v>
      </c>
      <c r="B851" s="1">
        <v>43374</v>
      </c>
      <c r="C851" t="s">
        <v>17</v>
      </c>
      <c r="D851">
        <v>2018</v>
      </c>
      <c r="E851">
        <v>6118</v>
      </c>
      <c r="F851">
        <v>0</v>
      </c>
      <c r="G851">
        <v>6118</v>
      </c>
      <c r="H851" s="5">
        <f>Table1[[#This Row],[totalvisitors]]/1000000</f>
        <v>6.1180000000000002E-3</v>
      </c>
    </row>
    <row r="852" spans="1:8" hidden="1" x14ac:dyDescent="0.2">
      <c r="A852" t="s">
        <v>27</v>
      </c>
      <c r="B852" s="1">
        <v>43405</v>
      </c>
      <c r="C852" t="s">
        <v>18</v>
      </c>
      <c r="D852">
        <v>2018</v>
      </c>
      <c r="E852">
        <v>7145</v>
      </c>
      <c r="F852">
        <v>0</v>
      </c>
      <c r="G852">
        <v>7145</v>
      </c>
      <c r="H852" s="5">
        <f>Table1[[#This Row],[totalvisitors]]/1000000</f>
        <v>7.1450000000000003E-3</v>
      </c>
    </row>
    <row r="853" spans="1:8" hidden="1" x14ac:dyDescent="0.2">
      <c r="A853" t="s">
        <v>27</v>
      </c>
      <c r="B853" s="1">
        <v>43435</v>
      </c>
      <c r="C853" t="s">
        <v>19</v>
      </c>
      <c r="D853">
        <v>2018</v>
      </c>
      <c r="E853">
        <v>7800</v>
      </c>
      <c r="F853">
        <v>0</v>
      </c>
      <c r="G853">
        <v>7800</v>
      </c>
      <c r="H853" s="5">
        <f>Table1[[#This Row],[totalvisitors]]/1000000</f>
        <v>7.7999999999999996E-3</v>
      </c>
    </row>
    <row r="854" spans="1:8" hidden="1" x14ac:dyDescent="0.2">
      <c r="A854" t="s">
        <v>28</v>
      </c>
      <c r="B854" s="1">
        <v>43101</v>
      </c>
      <c r="C854" t="s">
        <v>8</v>
      </c>
      <c r="D854">
        <v>2018</v>
      </c>
      <c r="E854">
        <v>110094</v>
      </c>
      <c r="F854">
        <v>0</v>
      </c>
      <c r="G854">
        <v>110094</v>
      </c>
      <c r="H854" s="5">
        <f>Table1[[#This Row],[totalvisitors]]/1000000</f>
        <v>0.110094</v>
      </c>
    </row>
    <row r="855" spans="1:8" hidden="1" x14ac:dyDescent="0.2">
      <c r="A855" t="s">
        <v>28</v>
      </c>
      <c r="B855" s="1">
        <v>43132</v>
      </c>
      <c r="C855" t="s">
        <v>9</v>
      </c>
      <c r="D855">
        <v>2018</v>
      </c>
      <c r="E855">
        <v>104444</v>
      </c>
      <c r="F855">
        <v>0</v>
      </c>
      <c r="G855">
        <v>104444</v>
      </c>
      <c r="H855" s="5">
        <f>Table1[[#This Row],[totalvisitors]]/1000000</f>
        <v>0.104444</v>
      </c>
    </row>
    <row r="856" spans="1:8" hidden="1" x14ac:dyDescent="0.2">
      <c r="A856" t="s">
        <v>28</v>
      </c>
      <c r="B856" s="1">
        <v>43160</v>
      </c>
      <c r="C856" t="s">
        <v>10</v>
      </c>
      <c r="D856">
        <v>2018</v>
      </c>
      <c r="E856">
        <v>127152</v>
      </c>
      <c r="F856">
        <v>0</v>
      </c>
      <c r="G856">
        <v>127152</v>
      </c>
      <c r="H856" s="5">
        <f>Table1[[#This Row],[totalvisitors]]/1000000</f>
        <v>0.12715199999999999</v>
      </c>
    </row>
    <row r="857" spans="1:8" hidden="1" x14ac:dyDescent="0.2">
      <c r="A857" t="s">
        <v>28</v>
      </c>
      <c r="B857" s="1">
        <v>43191</v>
      </c>
      <c r="C857" t="s">
        <v>11</v>
      </c>
      <c r="D857">
        <v>2018</v>
      </c>
      <c r="E857">
        <v>126553</v>
      </c>
      <c r="F857">
        <v>0</v>
      </c>
      <c r="G857">
        <v>126553</v>
      </c>
      <c r="H857" s="5">
        <f>Table1[[#This Row],[totalvisitors]]/1000000</f>
        <v>0.126553</v>
      </c>
    </row>
    <row r="858" spans="1:8" hidden="1" x14ac:dyDescent="0.2">
      <c r="A858" t="s">
        <v>28</v>
      </c>
      <c r="B858" s="1">
        <v>43221</v>
      </c>
      <c r="C858" t="s">
        <v>12</v>
      </c>
      <c r="D858">
        <v>2018</v>
      </c>
      <c r="E858">
        <v>135189</v>
      </c>
      <c r="F858">
        <v>0</v>
      </c>
      <c r="G858">
        <v>135189</v>
      </c>
      <c r="H858" s="5">
        <f>Table1[[#This Row],[totalvisitors]]/1000000</f>
        <v>0.135189</v>
      </c>
    </row>
    <row r="859" spans="1:8" hidden="1" x14ac:dyDescent="0.2">
      <c r="A859" t="s">
        <v>28</v>
      </c>
      <c r="B859" s="1">
        <v>43252</v>
      </c>
      <c r="C859" t="s">
        <v>13</v>
      </c>
      <c r="D859">
        <v>2018</v>
      </c>
      <c r="E859">
        <v>135988</v>
      </c>
      <c r="F859">
        <v>0</v>
      </c>
      <c r="G859">
        <v>135988</v>
      </c>
      <c r="H859" s="5">
        <f>Table1[[#This Row],[totalvisitors]]/1000000</f>
        <v>0.135988</v>
      </c>
    </row>
    <row r="860" spans="1:8" hidden="1" x14ac:dyDescent="0.2">
      <c r="A860" t="s">
        <v>28</v>
      </c>
      <c r="B860" s="1">
        <v>43282</v>
      </c>
      <c r="C860" t="s">
        <v>14</v>
      </c>
      <c r="D860">
        <v>2018</v>
      </c>
      <c r="E860">
        <v>85932</v>
      </c>
      <c r="F860">
        <v>0</v>
      </c>
      <c r="G860">
        <v>85932</v>
      </c>
      <c r="H860" s="5">
        <f>Table1[[#This Row],[totalvisitors]]/1000000</f>
        <v>8.5931999999999994E-2</v>
      </c>
    </row>
    <row r="861" spans="1:8" hidden="1" x14ac:dyDescent="0.2">
      <c r="A861" t="s">
        <v>28</v>
      </c>
      <c r="B861" s="1">
        <v>43313</v>
      </c>
      <c r="C861" t="s">
        <v>15</v>
      </c>
      <c r="D861">
        <v>2018</v>
      </c>
      <c r="E861">
        <v>86309</v>
      </c>
      <c r="F861">
        <v>0</v>
      </c>
      <c r="G861">
        <v>86309</v>
      </c>
      <c r="H861" s="5">
        <f>Table1[[#This Row],[totalvisitors]]/1000000</f>
        <v>8.6308999999999997E-2</v>
      </c>
    </row>
    <row r="862" spans="1:8" hidden="1" x14ac:dyDescent="0.2">
      <c r="A862" t="s">
        <v>28</v>
      </c>
      <c r="B862" s="1">
        <v>43344</v>
      </c>
      <c r="C862" t="s">
        <v>16</v>
      </c>
      <c r="D862">
        <v>2018</v>
      </c>
      <c r="E862">
        <v>143465</v>
      </c>
      <c r="F862">
        <v>0</v>
      </c>
      <c r="G862">
        <v>143465</v>
      </c>
      <c r="H862" s="5">
        <f>Table1[[#This Row],[totalvisitors]]/1000000</f>
        <v>0.14346500000000001</v>
      </c>
    </row>
    <row r="863" spans="1:8" hidden="1" x14ac:dyDescent="0.2">
      <c r="A863" t="s">
        <v>28</v>
      </c>
      <c r="B863" s="1">
        <v>43374</v>
      </c>
      <c r="C863" t="s">
        <v>17</v>
      </c>
      <c r="D863">
        <v>2018</v>
      </c>
      <c r="E863">
        <v>127645</v>
      </c>
      <c r="F863">
        <v>0</v>
      </c>
      <c r="G863">
        <v>127645</v>
      </c>
      <c r="H863" s="5">
        <f>Table1[[#This Row],[totalvisitors]]/1000000</f>
        <v>0.12764500000000001</v>
      </c>
    </row>
    <row r="864" spans="1:8" hidden="1" x14ac:dyDescent="0.2">
      <c r="A864" t="s">
        <v>28</v>
      </c>
      <c r="B864" s="1">
        <v>43405</v>
      </c>
      <c r="C864" t="s">
        <v>18</v>
      </c>
      <c r="D864">
        <v>2018</v>
      </c>
      <c r="E864">
        <v>99070</v>
      </c>
      <c r="F864">
        <v>0</v>
      </c>
      <c r="G864">
        <v>99070</v>
      </c>
      <c r="H864" s="5">
        <f>Table1[[#This Row],[totalvisitors]]/1000000</f>
        <v>9.9070000000000005E-2</v>
      </c>
    </row>
    <row r="865" spans="1:8" hidden="1" x14ac:dyDescent="0.2">
      <c r="A865" t="s">
        <v>28</v>
      </c>
      <c r="B865" s="1">
        <v>43435</v>
      </c>
      <c r="C865" t="s">
        <v>19</v>
      </c>
      <c r="D865">
        <v>2018</v>
      </c>
      <c r="E865">
        <v>135600</v>
      </c>
      <c r="F865">
        <v>0</v>
      </c>
      <c r="G865">
        <v>135600</v>
      </c>
      <c r="H865" s="5">
        <f>Table1[[#This Row],[totalvisitors]]/1000000</f>
        <v>0.1356</v>
      </c>
    </row>
    <row r="866" spans="1:8" hidden="1" x14ac:dyDescent="0.2">
      <c r="A866" t="s">
        <v>29</v>
      </c>
      <c r="B866" s="1">
        <v>43101</v>
      </c>
      <c r="C866" t="s">
        <v>8</v>
      </c>
      <c r="D866">
        <v>2018</v>
      </c>
      <c r="E866">
        <v>2863</v>
      </c>
      <c r="F866">
        <v>0</v>
      </c>
      <c r="G866">
        <v>2863</v>
      </c>
      <c r="H866" s="5">
        <f>Table1[[#This Row],[totalvisitors]]/1000000</f>
        <v>2.8630000000000001E-3</v>
      </c>
    </row>
    <row r="867" spans="1:8" hidden="1" x14ac:dyDescent="0.2">
      <c r="A867" t="s">
        <v>29</v>
      </c>
      <c r="B867" s="1">
        <v>43132</v>
      </c>
      <c r="C867" t="s">
        <v>9</v>
      </c>
      <c r="D867">
        <v>2018</v>
      </c>
      <c r="E867">
        <v>2736</v>
      </c>
      <c r="F867">
        <v>0</v>
      </c>
      <c r="G867">
        <v>2736</v>
      </c>
      <c r="H867" s="5">
        <f>Table1[[#This Row],[totalvisitors]]/1000000</f>
        <v>2.7360000000000002E-3</v>
      </c>
    </row>
    <row r="868" spans="1:8" hidden="1" x14ac:dyDescent="0.2">
      <c r="A868" t="s">
        <v>29</v>
      </c>
      <c r="B868" s="1">
        <v>43160</v>
      </c>
      <c r="C868" t="s">
        <v>10</v>
      </c>
      <c r="D868">
        <v>2018</v>
      </c>
      <c r="E868">
        <v>1826</v>
      </c>
      <c r="F868">
        <v>0</v>
      </c>
      <c r="G868">
        <v>1826</v>
      </c>
      <c r="H868" s="5">
        <f>Table1[[#This Row],[totalvisitors]]/1000000</f>
        <v>1.8259999999999999E-3</v>
      </c>
    </row>
    <row r="869" spans="1:8" hidden="1" x14ac:dyDescent="0.2">
      <c r="A869" t="s">
        <v>29</v>
      </c>
      <c r="B869" s="1">
        <v>43191</v>
      </c>
      <c r="C869" t="s">
        <v>11</v>
      </c>
      <c r="D869">
        <v>2018</v>
      </c>
      <c r="E869">
        <v>868</v>
      </c>
      <c r="F869">
        <v>0</v>
      </c>
      <c r="G869">
        <v>868</v>
      </c>
      <c r="H869" s="5">
        <f>Table1[[#This Row],[totalvisitors]]/1000000</f>
        <v>8.6799999999999996E-4</v>
      </c>
    </row>
    <row r="870" spans="1:8" hidden="1" x14ac:dyDescent="0.2">
      <c r="A870" t="s">
        <v>29</v>
      </c>
      <c r="B870" s="1">
        <v>43221</v>
      </c>
      <c r="C870" t="s">
        <v>12</v>
      </c>
      <c r="D870">
        <v>2018</v>
      </c>
      <c r="E870">
        <v>793</v>
      </c>
      <c r="F870">
        <v>0</v>
      </c>
      <c r="G870">
        <v>793</v>
      </c>
      <c r="H870" s="5">
        <f>Table1[[#This Row],[totalvisitors]]/1000000</f>
        <v>7.9299999999999998E-4</v>
      </c>
    </row>
    <row r="871" spans="1:8" hidden="1" x14ac:dyDescent="0.2">
      <c r="A871" t="s">
        <v>29</v>
      </c>
      <c r="B871" s="1">
        <v>43252</v>
      </c>
      <c r="C871" t="s">
        <v>13</v>
      </c>
      <c r="D871">
        <v>2018</v>
      </c>
      <c r="E871">
        <v>990</v>
      </c>
      <c r="F871">
        <v>0</v>
      </c>
      <c r="G871">
        <v>990</v>
      </c>
      <c r="H871" s="5">
        <f>Table1[[#This Row],[totalvisitors]]/1000000</f>
        <v>9.8999999999999999E-4</v>
      </c>
    </row>
    <row r="872" spans="1:8" hidden="1" x14ac:dyDescent="0.2">
      <c r="A872" t="s">
        <v>29</v>
      </c>
      <c r="B872" s="1">
        <v>43282</v>
      </c>
      <c r="C872" t="s">
        <v>14</v>
      </c>
      <c r="D872">
        <v>2018</v>
      </c>
      <c r="E872">
        <v>1954</v>
      </c>
      <c r="F872">
        <v>0</v>
      </c>
      <c r="G872">
        <v>1954</v>
      </c>
      <c r="H872" s="5">
        <f>Table1[[#This Row],[totalvisitors]]/1000000</f>
        <v>1.954E-3</v>
      </c>
    </row>
    <row r="873" spans="1:8" hidden="1" x14ac:dyDescent="0.2">
      <c r="A873" t="s">
        <v>29</v>
      </c>
      <c r="B873" s="1">
        <v>43313</v>
      </c>
      <c r="C873" t="s">
        <v>15</v>
      </c>
      <c r="D873">
        <v>2018</v>
      </c>
      <c r="E873">
        <v>2263</v>
      </c>
      <c r="F873">
        <v>0</v>
      </c>
      <c r="G873">
        <v>2263</v>
      </c>
      <c r="H873" s="5">
        <f>Table1[[#This Row],[totalvisitors]]/1000000</f>
        <v>2.2629999999999998E-3</v>
      </c>
    </row>
    <row r="874" spans="1:8" hidden="1" x14ac:dyDescent="0.2">
      <c r="A874" t="s">
        <v>29</v>
      </c>
      <c r="B874" s="1">
        <v>43344</v>
      </c>
      <c r="C874" t="s">
        <v>16</v>
      </c>
      <c r="D874">
        <v>2018</v>
      </c>
      <c r="E874">
        <v>1819</v>
      </c>
      <c r="F874">
        <v>0</v>
      </c>
      <c r="G874">
        <v>1819</v>
      </c>
      <c r="H874" s="5">
        <f>Table1[[#This Row],[totalvisitors]]/1000000</f>
        <v>1.8190000000000001E-3</v>
      </c>
    </row>
    <row r="875" spans="1:8" hidden="1" x14ac:dyDescent="0.2">
      <c r="A875" t="s">
        <v>29</v>
      </c>
      <c r="B875" s="1">
        <v>43374</v>
      </c>
      <c r="C875" t="s">
        <v>17</v>
      </c>
      <c r="D875">
        <v>2018</v>
      </c>
      <c r="E875">
        <v>2525</v>
      </c>
      <c r="F875">
        <v>0</v>
      </c>
      <c r="G875">
        <v>2525</v>
      </c>
      <c r="H875" s="5">
        <f>Table1[[#This Row],[totalvisitors]]/1000000</f>
        <v>2.5249999999999999E-3</v>
      </c>
    </row>
    <row r="876" spans="1:8" hidden="1" x14ac:dyDescent="0.2">
      <c r="A876" t="s">
        <v>29</v>
      </c>
      <c r="B876" s="1">
        <v>43405</v>
      </c>
      <c r="C876" t="s">
        <v>18</v>
      </c>
      <c r="D876">
        <v>2018</v>
      </c>
      <c r="E876">
        <v>1741</v>
      </c>
      <c r="F876">
        <v>0</v>
      </c>
      <c r="G876">
        <v>1741</v>
      </c>
      <c r="H876" s="5">
        <f>Table1[[#This Row],[totalvisitors]]/1000000</f>
        <v>1.7409999999999999E-3</v>
      </c>
    </row>
    <row r="877" spans="1:8" hidden="1" x14ac:dyDescent="0.2">
      <c r="A877" t="s">
        <v>29</v>
      </c>
      <c r="B877" s="1">
        <v>43435</v>
      </c>
      <c r="C877" t="s">
        <v>19</v>
      </c>
      <c r="D877">
        <v>2018</v>
      </c>
      <c r="E877">
        <v>2176</v>
      </c>
      <c r="F877">
        <v>0</v>
      </c>
      <c r="G877">
        <v>2176</v>
      </c>
      <c r="H877" s="5">
        <f>Table1[[#This Row],[totalvisitors]]/1000000</f>
        <v>2.176E-3</v>
      </c>
    </row>
    <row r="878" spans="1:8" hidden="1" x14ac:dyDescent="0.2">
      <c r="A878" t="s">
        <v>30</v>
      </c>
      <c r="B878" s="1">
        <v>43101</v>
      </c>
      <c r="C878" t="s">
        <v>8</v>
      </c>
      <c r="D878">
        <v>2018</v>
      </c>
      <c r="E878">
        <v>14000</v>
      </c>
      <c r="F878">
        <v>0</v>
      </c>
      <c r="G878">
        <v>14000</v>
      </c>
      <c r="H878" s="5">
        <f>Table1[[#This Row],[totalvisitors]]/1000000</f>
        <v>1.4E-2</v>
      </c>
    </row>
    <row r="879" spans="1:8" hidden="1" x14ac:dyDescent="0.2">
      <c r="A879" t="s">
        <v>30</v>
      </c>
      <c r="B879" s="1">
        <v>43132</v>
      </c>
      <c r="C879" t="s">
        <v>9</v>
      </c>
      <c r="D879">
        <v>2018</v>
      </c>
      <c r="E879">
        <v>14230</v>
      </c>
      <c r="F879">
        <v>0</v>
      </c>
      <c r="G879">
        <v>14230</v>
      </c>
      <c r="H879" s="5">
        <f>Table1[[#This Row],[totalvisitors]]/1000000</f>
        <v>1.423E-2</v>
      </c>
    </row>
    <row r="880" spans="1:8" hidden="1" x14ac:dyDescent="0.2">
      <c r="A880" t="s">
        <v>30</v>
      </c>
      <c r="B880" s="1">
        <v>43160</v>
      </c>
      <c r="C880" t="s">
        <v>10</v>
      </c>
      <c r="D880">
        <v>2018</v>
      </c>
      <c r="E880">
        <v>13110</v>
      </c>
      <c r="F880">
        <v>0</v>
      </c>
      <c r="G880">
        <v>13110</v>
      </c>
      <c r="H880" s="5">
        <f>Table1[[#This Row],[totalvisitors]]/1000000</f>
        <v>1.311E-2</v>
      </c>
    </row>
    <row r="881" spans="1:8" hidden="1" x14ac:dyDescent="0.2">
      <c r="A881" t="s">
        <v>30</v>
      </c>
      <c r="B881" s="1">
        <v>43191</v>
      </c>
      <c r="C881" t="s">
        <v>11</v>
      </c>
      <c r="D881">
        <v>2018</v>
      </c>
      <c r="E881">
        <v>12915</v>
      </c>
      <c r="F881">
        <v>0</v>
      </c>
      <c r="G881">
        <v>12915</v>
      </c>
      <c r="H881" s="5">
        <f>Table1[[#This Row],[totalvisitors]]/1000000</f>
        <v>1.2914999999999999E-2</v>
      </c>
    </row>
    <row r="882" spans="1:8" hidden="1" x14ac:dyDescent="0.2">
      <c r="A882" t="s">
        <v>30</v>
      </c>
      <c r="B882" s="1">
        <v>43221</v>
      </c>
      <c r="C882" t="s">
        <v>12</v>
      </c>
      <c r="D882">
        <v>2018</v>
      </c>
      <c r="E882">
        <v>12865</v>
      </c>
      <c r="F882">
        <v>0</v>
      </c>
      <c r="G882">
        <v>12865</v>
      </c>
      <c r="H882" s="5">
        <f>Table1[[#This Row],[totalvisitors]]/1000000</f>
        <v>1.2865E-2</v>
      </c>
    </row>
    <row r="883" spans="1:8" hidden="1" x14ac:dyDescent="0.2">
      <c r="A883" t="s">
        <v>30</v>
      </c>
      <c r="B883" s="1">
        <v>43252</v>
      </c>
      <c r="C883" t="s">
        <v>13</v>
      </c>
      <c r="D883">
        <v>2018</v>
      </c>
      <c r="E883">
        <v>13910</v>
      </c>
      <c r="F883">
        <v>0</v>
      </c>
      <c r="G883">
        <v>13910</v>
      </c>
      <c r="H883" s="5">
        <f>Table1[[#This Row],[totalvisitors]]/1000000</f>
        <v>1.391E-2</v>
      </c>
    </row>
    <row r="884" spans="1:8" hidden="1" x14ac:dyDescent="0.2">
      <c r="A884" t="s">
        <v>30</v>
      </c>
      <c r="B884" s="1">
        <v>43282</v>
      </c>
      <c r="C884" t="s">
        <v>14</v>
      </c>
      <c r="D884">
        <v>2018</v>
      </c>
      <c r="E884">
        <v>13970</v>
      </c>
      <c r="F884">
        <v>0</v>
      </c>
      <c r="G884">
        <v>13970</v>
      </c>
      <c r="H884" s="5">
        <f>Table1[[#This Row],[totalvisitors]]/1000000</f>
        <v>1.397E-2</v>
      </c>
    </row>
    <row r="885" spans="1:8" hidden="1" x14ac:dyDescent="0.2">
      <c r="A885" t="s">
        <v>30</v>
      </c>
      <c r="B885" s="1">
        <v>43313</v>
      </c>
      <c r="C885" t="s">
        <v>15</v>
      </c>
      <c r="D885">
        <v>2018</v>
      </c>
      <c r="E885">
        <v>13200</v>
      </c>
      <c r="F885">
        <v>0</v>
      </c>
      <c r="G885">
        <v>13200</v>
      </c>
      <c r="H885" s="5">
        <f>Table1[[#This Row],[totalvisitors]]/1000000</f>
        <v>1.32E-2</v>
      </c>
    </row>
    <row r="886" spans="1:8" hidden="1" x14ac:dyDescent="0.2">
      <c r="A886" t="s">
        <v>30</v>
      </c>
      <c r="B886" s="1">
        <v>43344</v>
      </c>
      <c r="C886" t="s">
        <v>16</v>
      </c>
      <c r="D886">
        <v>2018</v>
      </c>
      <c r="E886">
        <v>13420</v>
      </c>
      <c r="F886">
        <v>0</v>
      </c>
      <c r="G886">
        <v>13420</v>
      </c>
      <c r="H886" s="5">
        <f>Table1[[#This Row],[totalvisitors]]/1000000</f>
        <v>1.342E-2</v>
      </c>
    </row>
    <row r="887" spans="1:8" hidden="1" x14ac:dyDescent="0.2">
      <c r="A887" t="s">
        <v>30</v>
      </c>
      <c r="B887" s="1">
        <v>43374</v>
      </c>
      <c r="C887" t="s">
        <v>17</v>
      </c>
      <c r="D887">
        <v>2018</v>
      </c>
      <c r="E887">
        <v>13550</v>
      </c>
      <c r="F887">
        <v>0</v>
      </c>
      <c r="G887">
        <v>13550</v>
      </c>
      <c r="H887" s="5">
        <f>Table1[[#This Row],[totalvisitors]]/1000000</f>
        <v>1.355E-2</v>
      </c>
    </row>
    <row r="888" spans="1:8" hidden="1" x14ac:dyDescent="0.2">
      <c r="A888" t="s">
        <v>30</v>
      </c>
      <c r="B888" s="1">
        <v>43405</v>
      </c>
      <c r="C888" t="s">
        <v>18</v>
      </c>
      <c r="D888">
        <v>2018</v>
      </c>
      <c r="E888">
        <v>13700</v>
      </c>
      <c r="F888">
        <v>0</v>
      </c>
      <c r="G888">
        <v>13700</v>
      </c>
      <c r="H888" s="5">
        <f>Table1[[#This Row],[totalvisitors]]/1000000</f>
        <v>1.37E-2</v>
      </c>
    </row>
    <row r="889" spans="1:8" hidden="1" x14ac:dyDescent="0.2">
      <c r="A889" t="s">
        <v>30</v>
      </c>
      <c r="B889" s="1">
        <v>43435</v>
      </c>
      <c r="C889" t="s">
        <v>19</v>
      </c>
      <c r="D889">
        <v>2018</v>
      </c>
      <c r="E889">
        <v>17125</v>
      </c>
      <c r="F889">
        <v>0</v>
      </c>
      <c r="G889">
        <v>17125</v>
      </c>
      <c r="H889" s="5">
        <f>Table1[[#This Row],[totalvisitors]]/1000000</f>
        <v>1.7125000000000001E-2</v>
      </c>
    </row>
    <row r="890" spans="1:8" hidden="1" x14ac:dyDescent="0.2">
      <c r="A890" t="s">
        <v>31</v>
      </c>
      <c r="B890" s="1">
        <v>43101</v>
      </c>
      <c r="C890" t="s">
        <v>8</v>
      </c>
      <c r="D890">
        <v>2018</v>
      </c>
      <c r="E890">
        <v>156153</v>
      </c>
      <c r="F890">
        <v>45</v>
      </c>
      <c r="G890">
        <v>156198</v>
      </c>
      <c r="H890" s="5">
        <f>Table1[[#This Row],[totalvisitors]]/1000000</f>
        <v>0.156198</v>
      </c>
    </row>
    <row r="891" spans="1:8" hidden="1" x14ac:dyDescent="0.2">
      <c r="A891" t="s">
        <v>31</v>
      </c>
      <c r="B891" s="1">
        <v>43132</v>
      </c>
      <c r="C891" t="s">
        <v>9</v>
      </c>
      <c r="D891">
        <v>2018</v>
      </c>
      <c r="E891">
        <v>788083</v>
      </c>
      <c r="F891">
        <v>29</v>
      </c>
      <c r="G891">
        <v>788112</v>
      </c>
      <c r="H891" s="5">
        <f>Table1[[#This Row],[totalvisitors]]/1000000</f>
        <v>0.78811200000000003</v>
      </c>
    </row>
    <row r="892" spans="1:8" hidden="1" x14ac:dyDescent="0.2">
      <c r="A892" t="s">
        <v>31</v>
      </c>
      <c r="B892" s="1">
        <v>43160</v>
      </c>
      <c r="C892" t="s">
        <v>10</v>
      </c>
      <c r="D892">
        <v>2018</v>
      </c>
      <c r="E892">
        <v>166863</v>
      </c>
      <c r="F892">
        <v>28</v>
      </c>
      <c r="G892">
        <v>166891</v>
      </c>
      <c r="H892" s="5">
        <f>Table1[[#This Row],[totalvisitors]]/1000000</f>
        <v>0.16689100000000001</v>
      </c>
    </row>
    <row r="893" spans="1:8" hidden="1" x14ac:dyDescent="0.2">
      <c r="A893" t="s">
        <v>31</v>
      </c>
      <c r="B893" s="1">
        <v>43191</v>
      </c>
      <c r="C893" t="s">
        <v>11</v>
      </c>
      <c r="D893">
        <v>2018</v>
      </c>
      <c r="E893">
        <v>196061</v>
      </c>
      <c r="F893">
        <v>26</v>
      </c>
      <c r="G893">
        <v>196087</v>
      </c>
      <c r="H893" s="5">
        <f>Table1[[#This Row],[totalvisitors]]/1000000</f>
        <v>0.19608700000000001</v>
      </c>
    </row>
    <row r="894" spans="1:8" hidden="1" x14ac:dyDescent="0.2">
      <c r="A894" t="s">
        <v>31</v>
      </c>
      <c r="B894" s="1">
        <v>43221</v>
      </c>
      <c r="C894" t="s">
        <v>12</v>
      </c>
      <c r="D894">
        <v>2018</v>
      </c>
      <c r="E894">
        <v>193478</v>
      </c>
      <c r="F894">
        <v>26</v>
      </c>
      <c r="G894">
        <v>193504</v>
      </c>
      <c r="H894" s="5">
        <f>Table1[[#This Row],[totalvisitors]]/1000000</f>
        <v>0.19350400000000001</v>
      </c>
    </row>
    <row r="895" spans="1:8" hidden="1" x14ac:dyDescent="0.2">
      <c r="A895" t="s">
        <v>31</v>
      </c>
      <c r="B895" s="1">
        <v>43252</v>
      </c>
      <c r="C895" t="s">
        <v>13</v>
      </c>
      <c r="D895">
        <v>2018</v>
      </c>
      <c r="E895">
        <v>165553</v>
      </c>
      <c r="F895">
        <v>26</v>
      </c>
      <c r="G895">
        <v>165579</v>
      </c>
      <c r="H895" s="5">
        <f>Table1[[#This Row],[totalvisitors]]/1000000</f>
        <v>0.165579</v>
      </c>
    </row>
    <row r="896" spans="1:8" hidden="1" x14ac:dyDescent="0.2">
      <c r="A896" t="s">
        <v>31</v>
      </c>
      <c r="B896" s="1">
        <v>43282</v>
      </c>
      <c r="C896" t="s">
        <v>14</v>
      </c>
      <c r="D896">
        <v>2018</v>
      </c>
      <c r="E896">
        <v>161841</v>
      </c>
      <c r="F896">
        <v>47</v>
      </c>
      <c r="G896">
        <v>161888</v>
      </c>
      <c r="H896" s="5">
        <f>Table1[[#This Row],[totalvisitors]]/1000000</f>
        <v>0.161888</v>
      </c>
    </row>
    <row r="897" spans="1:8" hidden="1" x14ac:dyDescent="0.2">
      <c r="A897" t="s">
        <v>31</v>
      </c>
      <c r="B897" s="1">
        <v>43313</v>
      </c>
      <c r="C897" t="s">
        <v>15</v>
      </c>
      <c r="D897">
        <v>2018</v>
      </c>
      <c r="E897">
        <v>169154</v>
      </c>
      <c r="F897">
        <v>44</v>
      </c>
      <c r="G897">
        <v>169198</v>
      </c>
      <c r="H897" s="5">
        <f>Table1[[#This Row],[totalvisitors]]/1000000</f>
        <v>0.16919799999999999</v>
      </c>
    </row>
    <row r="898" spans="1:8" hidden="1" x14ac:dyDescent="0.2">
      <c r="A898" t="s">
        <v>31</v>
      </c>
      <c r="B898" s="1">
        <v>43344</v>
      </c>
      <c r="C898" t="s">
        <v>16</v>
      </c>
      <c r="D898">
        <v>2018</v>
      </c>
      <c r="E898">
        <v>167833</v>
      </c>
      <c r="F898">
        <v>52</v>
      </c>
      <c r="G898">
        <v>167885</v>
      </c>
      <c r="H898" s="5">
        <f>Table1[[#This Row],[totalvisitors]]/1000000</f>
        <v>0.16788500000000001</v>
      </c>
    </row>
    <row r="899" spans="1:8" hidden="1" x14ac:dyDescent="0.2">
      <c r="A899" t="s">
        <v>31</v>
      </c>
      <c r="B899" s="1">
        <v>43374</v>
      </c>
      <c r="C899" t="s">
        <v>17</v>
      </c>
      <c r="D899">
        <v>2018</v>
      </c>
      <c r="E899">
        <v>193152</v>
      </c>
      <c r="F899">
        <v>37</v>
      </c>
      <c r="G899">
        <v>193189</v>
      </c>
      <c r="H899" s="5">
        <f>Table1[[#This Row],[totalvisitors]]/1000000</f>
        <v>0.193189</v>
      </c>
    </row>
    <row r="900" spans="1:8" hidden="1" x14ac:dyDescent="0.2">
      <c r="A900" t="s">
        <v>31</v>
      </c>
      <c r="B900" s="1">
        <v>43405</v>
      </c>
      <c r="C900" t="s">
        <v>18</v>
      </c>
      <c r="D900">
        <v>2018</v>
      </c>
      <c r="E900">
        <v>295910</v>
      </c>
      <c r="F900">
        <v>68</v>
      </c>
      <c r="G900">
        <v>295978</v>
      </c>
      <c r="H900" s="5">
        <f>Table1[[#This Row],[totalvisitors]]/1000000</f>
        <v>0.29597800000000002</v>
      </c>
    </row>
    <row r="901" spans="1:8" hidden="1" x14ac:dyDescent="0.2">
      <c r="A901" t="s">
        <v>31</v>
      </c>
      <c r="B901" s="1">
        <v>43435</v>
      </c>
      <c r="C901" t="s">
        <v>19</v>
      </c>
      <c r="D901">
        <v>2018</v>
      </c>
      <c r="E901">
        <v>198227</v>
      </c>
      <c r="F901">
        <v>26</v>
      </c>
      <c r="G901">
        <v>198253</v>
      </c>
      <c r="H901" s="5">
        <f>Table1[[#This Row],[totalvisitors]]/1000000</f>
        <v>0.19825300000000001</v>
      </c>
    </row>
    <row r="902" spans="1:8" hidden="1" x14ac:dyDescent="0.2">
      <c r="A902" t="s">
        <v>32</v>
      </c>
      <c r="B902" s="1">
        <v>43101</v>
      </c>
      <c r="C902" t="s">
        <v>8</v>
      </c>
      <c r="D902">
        <v>2018</v>
      </c>
      <c r="E902">
        <v>71955</v>
      </c>
      <c r="F902">
        <v>0</v>
      </c>
      <c r="G902">
        <v>71955</v>
      </c>
      <c r="H902" s="5">
        <f>Table1[[#This Row],[totalvisitors]]/1000000</f>
        <v>7.1955000000000005E-2</v>
      </c>
    </row>
    <row r="903" spans="1:8" hidden="1" x14ac:dyDescent="0.2">
      <c r="A903" t="s">
        <v>32</v>
      </c>
      <c r="B903" s="1">
        <v>43132</v>
      </c>
      <c r="C903" t="s">
        <v>9</v>
      </c>
      <c r="D903">
        <v>2018</v>
      </c>
      <c r="E903">
        <v>38599</v>
      </c>
      <c r="F903">
        <v>0</v>
      </c>
      <c r="G903">
        <v>38599</v>
      </c>
      <c r="H903" s="5">
        <f>Table1[[#This Row],[totalvisitors]]/1000000</f>
        <v>3.8599000000000001E-2</v>
      </c>
    </row>
    <row r="904" spans="1:8" hidden="1" x14ac:dyDescent="0.2">
      <c r="A904" t="s">
        <v>32</v>
      </c>
      <c r="B904" s="1">
        <v>43160</v>
      </c>
      <c r="C904" t="s">
        <v>10</v>
      </c>
      <c r="D904">
        <v>2018</v>
      </c>
      <c r="E904">
        <v>20749</v>
      </c>
      <c r="F904">
        <v>0</v>
      </c>
      <c r="G904">
        <v>20749</v>
      </c>
      <c r="H904" s="5">
        <f>Table1[[#This Row],[totalvisitors]]/1000000</f>
        <v>2.0749E-2</v>
      </c>
    </row>
    <row r="905" spans="1:8" hidden="1" x14ac:dyDescent="0.2">
      <c r="A905" t="s">
        <v>32</v>
      </c>
      <c r="B905" s="1">
        <v>43191</v>
      </c>
      <c r="C905" t="s">
        <v>11</v>
      </c>
      <c r="D905">
        <v>2018</v>
      </c>
      <c r="E905">
        <v>38483</v>
      </c>
      <c r="F905">
        <v>0</v>
      </c>
      <c r="G905">
        <v>38483</v>
      </c>
      <c r="H905" s="5">
        <f>Table1[[#This Row],[totalvisitors]]/1000000</f>
        <v>3.8483000000000003E-2</v>
      </c>
    </row>
    <row r="906" spans="1:8" hidden="1" x14ac:dyDescent="0.2">
      <c r="A906" t="s">
        <v>32</v>
      </c>
      <c r="B906" s="1">
        <v>43221</v>
      </c>
      <c r="C906" t="s">
        <v>12</v>
      </c>
      <c r="D906">
        <v>2018</v>
      </c>
      <c r="E906">
        <v>26179</v>
      </c>
      <c r="F906">
        <v>0</v>
      </c>
      <c r="G906">
        <v>26179</v>
      </c>
      <c r="H906" s="5">
        <f>Table1[[#This Row],[totalvisitors]]/1000000</f>
        <v>2.6179000000000001E-2</v>
      </c>
    </row>
    <row r="907" spans="1:8" hidden="1" x14ac:dyDescent="0.2">
      <c r="A907" t="s">
        <v>32</v>
      </c>
      <c r="B907" s="1">
        <v>43252</v>
      </c>
      <c r="C907" t="s">
        <v>13</v>
      </c>
      <c r="D907">
        <v>2018</v>
      </c>
      <c r="E907">
        <v>31667</v>
      </c>
      <c r="F907">
        <v>0</v>
      </c>
      <c r="G907">
        <v>31667</v>
      </c>
      <c r="H907" s="5">
        <f>Table1[[#This Row],[totalvisitors]]/1000000</f>
        <v>3.1667000000000001E-2</v>
      </c>
    </row>
    <row r="908" spans="1:8" hidden="1" x14ac:dyDescent="0.2">
      <c r="A908" t="s">
        <v>32</v>
      </c>
      <c r="B908" s="1">
        <v>43282</v>
      </c>
      <c r="C908" t="s">
        <v>14</v>
      </c>
      <c r="D908">
        <v>2018</v>
      </c>
      <c r="E908">
        <v>27937</v>
      </c>
      <c r="F908">
        <v>0</v>
      </c>
      <c r="G908">
        <v>27937</v>
      </c>
      <c r="H908" s="5">
        <f>Table1[[#This Row],[totalvisitors]]/1000000</f>
        <v>2.7937E-2</v>
      </c>
    </row>
    <row r="909" spans="1:8" hidden="1" x14ac:dyDescent="0.2">
      <c r="A909" t="s">
        <v>32</v>
      </c>
      <c r="B909" s="1">
        <v>43313</v>
      </c>
      <c r="C909" t="s">
        <v>15</v>
      </c>
      <c r="D909">
        <v>2018</v>
      </c>
      <c r="E909">
        <v>31861</v>
      </c>
      <c r="F909">
        <v>0</v>
      </c>
      <c r="G909">
        <v>31861</v>
      </c>
      <c r="H909" s="5">
        <f>Table1[[#This Row],[totalvisitors]]/1000000</f>
        <v>3.1861E-2</v>
      </c>
    </row>
    <row r="910" spans="1:8" hidden="1" x14ac:dyDescent="0.2">
      <c r="A910" t="s">
        <v>32</v>
      </c>
      <c r="B910" s="1">
        <v>43344</v>
      </c>
      <c r="C910" t="s">
        <v>16</v>
      </c>
      <c r="D910">
        <v>2018</v>
      </c>
      <c r="E910">
        <v>23141</v>
      </c>
      <c r="F910">
        <v>0</v>
      </c>
      <c r="G910">
        <v>23141</v>
      </c>
      <c r="H910" s="5">
        <f>Table1[[#This Row],[totalvisitors]]/1000000</f>
        <v>2.3140999999999998E-2</v>
      </c>
    </row>
    <row r="911" spans="1:8" hidden="1" x14ac:dyDescent="0.2">
      <c r="A911" t="s">
        <v>32</v>
      </c>
      <c r="B911" s="1">
        <v>43374</v>
      </c>
      <c r="C911" t="s">
        <v>17</v>
      </c>
      <c r="D911">
        <v>2018</v>
      </c>
      <c r="E911">
        <v>30740</v>
      </c>
      <c r="F911">
        <v>0</v>
      </c>
      <c r="G911">
        <v>30740</v>
      </c>
      <c r="H911" s="5">
        <f>Table1[[#This Row],[totalvisitors]]/1000000</f>
        <v>3.074E-2</v>
      </c>
    </row>
    <row r="912" spans="1:8" hidden="1" x14ac:dyDescent="0.2">
      <c r="A912" t="s">
        <v>32</v>
      </c>
      <c r="B912" s="1">
        <v>43405</v>
      </c>
      <c r="C912" t="s">
        <v>18</v>
      </c>
      <c r="D912">
        <v>2018</v>
      </c>
      <c r="E912">
        <v>25197</v>
      </c>
      <c r="F912">
        <v>0</v>
      </c>
      <c r="G912">
        <v>25197</v>
      </c>
      <c r="H912" s="5">
        <f>Table1[[#This Row],[totalvisitors]]/1000000</f>
        <v>2.5197000000000001E-2</v>
      </c>
    </row>
    <row r="913" spans="1:8" hidden="1" x14ac:dyDescent="0.2">
      <c r="A913" t="s">
        <v>32</v>
      </c>
      <c r="B913" s="1">
        <v>43435</v>
      </c>
      <c r="C913" t="s">
        <v>19</v>
      </c>
      <c r="D913">
        <v>2018</v>
      </c>
      <c r="E913">
        <v>31496</v>
      </c>
      <c r="F913">
        <v>0</v>
      </c>
      <c r="G913">
        <v>31496</v>
      </c>
      <c r="H913" s="5">
        <f>Table1[[#This Row],[totalvisitors]]/1000000</f>
        <v>3.1496000000000003E-2</v>
      </c>
    </row>
    <row r="914" spans="1:8" hidden="1" x14ac:dyDescent="0.2">
      <c r="A914" t="s">
        <v>33</v>
      </c>
      <c r="B914" s="1">
        <v>43101</v>
      </c>
      <c r="C914" t="s">
        <v>8</v>
      </c>
      <c r="D914">
        <v>2018</v>
      </c>
      <c r="E914">
        <v>100000</v>
      </c>
      <c r="F914">
        <v>0</v>
      </c>
      <c r="G914">
        <v>100000</v>
      </c>
      <c r="H914" s="5">
        <f>Table1[[#This Row],[totalvisitors]]/1000000</f>
        <v>0.1</v>
      </c>
    </row>
    <row r="915" spans="1:8" hidden="1" x14ac:dyDescent="0.2">
      <c r="A915" t="s">
        <v>33</v>
      </c>
      <c r="B915" s="1">
        <v>43132</v>
      </c>
      <c r="C915" t="s">
        <v>9</v>
      </c>
      <c r="D915">
        <v>2018</v>
      </c>
      <c r="E915">
        <v>1000000</v>
      </c>
      <c r="F915">
        <v>0</v>
      </c>
      <c r="G915">
        <v>1000000</v>
      </c>
      <c r="H915" s="5">
        <f>Table1[[#This Row],[totalvisitors]]/1000000</f>
        <v>1</v>
      </c>
    </row>
    <row r="916" spans="1:8" hidden="1" x14ac:dyDescent="0.2">
      <c r="A916" t="s">
        <v>33</v>
      </c>
      <c r="B916" s="1">
        <v>43160</v>
      </c>
      <c r="C916" t="s">
        <v>10</v>
      </c>
      <c r="D916">
        <v>2018</v>
      </c>
      <c r="E916">
        <v>600000</v>
      </c>
      <c r="F916">
        <v>0</v>
      </c>
      <c r="G916">
        <v>600000</v>
      </c>
      <c r="H916" s="5">
        <f>Table1[[#This Row],[totalvisitors]]/1000000</f>
        <v>0.6</v>
      </c>
    </row>
    <row r="917" spans="1:8" hidden="1" x14ac:dyDescent="0.2">
      <c r="A917" t="s">
        <v>33</v>
      </c>
      <c r="B917" s="1">
        <v>43191</v>
      </c>
      <c r="C917" t="s">
        <v>11</v>
      </c>
      <c r="D917">
        <v>2018</v>
      </c>
      <c r="E917">
        <v>200000</v>
      </c>
      <c r="F917">
        <v>0</v>
      </c>
      <c r="G917">
        <v>200000</v>
      </c>
      <c r="H917" s="5">
        <f>Table1[[#This Row],[totalvisitors]]/1000000</f>
        <v>0.2</v>
      </c>
    </row>
    <row r="918" spans="1:8" hidden="1" x14ac:dyDescent="0.2">
      <c r="A918" t="s">
        <v>33</v>
      </c>
      <c r="B918" s="1">
        <v>43221</v>
      </c>
      <c r="C918" t="s">
        <v>12</v>
      </c>
      <c r="D918">
        <v>2018</v>
      </c>
      <c r="E918">
        <v>300000</v>
      </c>
      <c r="F918">
        <v>0</v>
      </c>
      <c r="G918">
        <v>300000</v>
      </c>
      <c r="H918" s="5">
        <f>Table1[[#This Row],[totalvisitors]]/1000000</f>
        <v>0.3</v>
      </c>
    </row>
    <row r="919" spans="1:8" hidden="1" x14ac:dyDescent="0.2">
      <c r="A919" t="s">
        <v>33</v>
      </c>
      <c r="B919" s="1">
        <v>43252</v>
      </c>
      <c r="C919" t="s">
        <v>13</v>
      </c>
      <c r="D919">
        <v>2018</v>
      </c>
      <c r="E919">
        <v>500000</v>
      </c>
      <c r="F919">
        <v>0</v>
      </c>
      <c r="G919">
        <v>500000</v>
      </c>
      <c r="H919" s="5">
        <f>Table1[[#This Row],[totalvisitors]]/1000000</f>
        <v>0.5</v>
      </c>
    </row>
    <row r="920" spans="1:8" hidden="1" x14ac:dyDescent="0.2">
      <c r="A920" t="s">
        <v>33</v>
      </c>
      <c r="B920" s="1">
        <v>43282</v>
      </c>
      <c r="C920" t="s">
        <v>14</v>
      </c>
      <c r="D920">
        <v>2018</v>
      </c>
      <c r="E920">
        <v>150000</v>
      </c>
      <c r="F920">
        <v>0</v>
      </c>
      <c r="G920">
        <v>150000</v>
      </c>
      <c r="H920" s="5">
        <f>Table1[[#This Row],[totalvisitors]]/1000000</f>
        <v>0.15</v>
      </c>
    </row>
    <row r="921" spans="1:8" hidden="1" x14ac:dyDescent="0.2">
      <c r="A921" t="s">
        <v>33</v>
      </c>
      <c r="B921" s="1">
        <v>43313</v>
      </c>
      <c r="C921" t="s">
        <v>15</v>
      </c>
      <c r="D921">
        <v>2018</v>
      </c>
      <c r="E921">
        <v>50000</v>
      </c>
      <c r="F921">
        <v>0</v>
      </c>
      <c r="G921">
        <v>50000</v>
      </c>
      <c r="H921" s="5">
        <f>Table1[[#This Row],[totalvisitors]]/1000000</f>
        <v>0.05</v>
      </c>
    </row>
    <row r="922" spans="1:8" hidden="1" x14ac:dyDescent="0.2">
      <c r="A922" t="s">
        <v>33</v>
      </c>
      <c r="B922" s="1">
        <v>43344</v>
      </c>
      <c r="C922" t="s">
        <v>16</v>
      </c>
      <c r="D922">
        <v>2018</v>
      </c>
      <c r="E922">
        <v>100000</v>
      </c>
      <c r="F922">
        <v>0</v>
      </c>
      <c r="G922">
        <v>100000</v>
      </c>
      <c r="H922" s="5">
        <f>Table1[[#This Row],[totalvisitors]]/1000000</f>
        <v>0.1</v>
      </c>
    </row>
    <row r="923" spans="1:8" hidden="1" x14ac:dyDescent="0.2">
      <c r="A923" t="s">
        <v>33</v>
      </c>
      <c r="B923" s="1">
        <v>43374</v>
      </c>
      <c r="C923" t="s">
        <v>17</v>
      </c>
      <c r="D923">
        <v>2018</v>
      </c>
      <c r="E923">
        <v>300000</v>
      </c>
      <c r="F923">
        <v>0</v>
      </c>
      <c r="G923">
        <v>300000</v>
      </c>
      <c r="H923" s="5">
        <f>Table1[[#This Row],[totalvisitors]]/1000000</f>
        <v>0.3</v>
      </c>
    </row>
    <row r="924" spans="1:8" hidden="1" x14ac:dyDescent="0.2">
      <c r="A924" t="s">
        <v>33</v>
      </c>
      <c r="B924" s="1">
        <v>43405</v>
      </c>
      <c r="C924" t="s">
        <v>18</v>
      </c>
      <c r="D924">
        <v>2018</v>
      </c>
      <c r="E924">
        <v>200000</v>
      </c>
      <c r="F924">
        <v>0</v>
      </c>
      <c r="G924">
        <v>200000</v>
      </c>
      <c r="H924" s="5">
        <f>Table1[[#This Row],[totalvisitors]]/1000000</f>
        <v>0.2</v>
      </c>
    </row>
    <row r="925" spans="1:8" hidden="1" x14ac:dyDescent="0.2">
      <c r="A925" t="s">
        <v>33</v>
      </c>
      <c r="B925" s="1">
        <v>43435</v>
      </c>
      <c r="C925" t="s">
        <v>19</v>
      </c>
      <c r="D925">
        <v>2018</v>
      </c>
      <c r="E925">
        <v>400000</v>
      </c>
      <c r="F925">
        <v>0</v>
      </c>
      <c r="G925">
        <v>400000</v>
      </c>
      <c r="H925" s="5">
        <f>Table1[[#This Row],[totalvisitors]]/1000000</f>
        <v>0.4</v>
      </c>
    </row>
    <row r="926" spans="1:8" x14ac:dyDescent="0.2">
      <c r="A926" t="s">
        <v>34</v>
      </c>
      <c r="B926" s="1">
        <v>43101</v>
      </c>
      <c r="C926" t="s">
        <v>8</v>
      </c>
      <c r="D926">
        <v>2018</v>
      </c>
      <c r="E926">
        <v>0</v>
      </c>
      <c r="F926">
        <v>0</v>
      </c>
      <c r="G926">
        <v>0</v>
      </c>
      <c r="H926" s="5">
        <f>Table1[[#This Row],[totalvisitors]]/1000000</f>
        <v>0</v>
      </c>
    </row>
    <row r="927" spans="1:8" x14ac:dyDescent="0.2">
      <c r="A927" t="s">
        <v>34</v>
      </c>
      <c r="B927" s="1">
        <v>43132</v>
      </c>
      <c r="C927" t="s">
        <v>9</v>
      </c>
      <c r="D927">
        <v>2018</v>
      </c>
      <c r="E927">
        <v>0</v>
      </c>
      <c r="F927">
        <v>0</v>
      </c>
      <c r="G927">
        <v>0</v>
      </c>
      <c r="H927" s="5">
        <f>Table1[[#This Row],[totalvisitors]]/1000000</f>
        <v>0</v>
      </c>
    </row>
    <row r="928" spans="1:8" x14ac:dyDescent="0.2">
      <c r="A928" t="s">
        <v>34</v>
      </c>
      <c r="B928" s="1">
        <v>43160</v>
      </c>
      <c r="C928" t="s">
        <v>10</v>
      </c>
      <c r="D928">
        <v>2018</v>
      </c>
      <c r="E928">
        <v>0</v>
      </c>
      <c r="F928">
        <v>0</v>
      </c>
      <c r="G928">
        <v>0</v>
      </c>
      <c r="H928" s="5">
        <f>Table1[[#This Row],[totalvisitors]]/1000000</f>
        <v>0</v>
      </c>
    </row>
    <row r="929" spans="1:8" x14ac:dyDescent="0.2">
      <c r="A929" t="s">
        <v>34</v>
      </c>
      <c r="B929" s="1">
        <v>43191</v>
      </c>
      <c r="C929" t="s">
        <v>11</v>
      </c>
      <c r="D929">
        <v>2018</v>
      </c>
      <c r="E929">
        <v>0</v>
      </c>
      <c r="F929">
        <v>0</v>
      </c>
      <c r="G929">
        <v>0</v>
      </c>
      <c r="H929" s="5">
        <f>Table1[[#This Row],[totalvisitors]]/1000000</f>
        <v>0</v>
      </c>
    </row>
    <row r="930" spans="1:8" x14ac:dyDescent="0.2">
      <c r="A930" t="s">
        <v>34</v>
      </c>
      <c r="B930" s="1">
        <v>43221</v>
      </c>
      <c r="C930" t="s">
        <v>12</v>
      </c>
      <c r="D930">
        <v>2018</v>
      </c>
      <c r="E930">
        <v>0</v>
      </c>
      <c r="F930">
        <v>0</v>
      </c>
      <c r="G930">
        <v>0</v>
      </c>
      <c r="H930" s="5">
        <f>Table1[[#This Row],[totalvisitors]]/1000000</f>
        <v>0</v>
      </c>
    </row>
    <row r="931" spans="1:8" x14ac:dyDescent="0.2">
      <c r="A931" t="s">
        <v>34</v>
      </c>
      <c r="B931" s="1">
        <v>43252</v>
      </c>
      <c r="C931" t="s">
        <v>13</v>
      </c>
      <c r="D931">
        <v>2018</v>
      </c>
      <c r="E931">
        <v>0</v>
      </c>
      <c r="F931">
        <v>0</v>
      </c>
      <c r="G931">
        <v>0</v>
      </c>
      <c r="H931" s="5">
        <f>Table1[[#This Row],[totalvisitors]]/1000000</f>
        <v>0</v>
      </c>
    </row>
    <row r="932" spans="1:8" x14ac:dyDescent="0.2">
      <c r="A932" t="s">
        <v>34</v>
      </c>
      <c r="B932" s="1">
        <v>43282</v>
      </c>
      <c r="C932" t="s">
        <v>14</v>
      </c>
      <c r="D932">
        <v>2018</v>
      </c>
      <c r="E932">
        <v>0</v>
      </c>
      <c r="F932">
        <v>0</v>
      </c>
      <c r="G932">
        <v>0</v>
      </c>
      <c r="H932" s="5">
        <f>Table1[[#This Row],[totalvisitors]]/1000000</f>
        <v>0</v>
      </c>
    </row>
    <row r="933" spans="1:8" x14ac:dyDescent="0.2">
      <c r="A933" t="s">
        <v>34</v>
      </c>
      <c r="B933" s="1">
        <v>43313</v>
      </c>
      <c r="C933" t="s">
        <v>15</v>
      </c>
      <c r="D933">
        <v>2018</v>
      </c>
      <c r="E933">
        <v>0</v>
      </c>
      <c r="F933">
        <v>0</v>
      </c>
      <c r="G933">
        <v>0</v>
      </c>
      <c r="H933" s="5">
        <f>Table1[[#This Row],[totalvisitors]]/1000000</f>
        <v>0</v>
      </c>
    </row>
    <row r="934" spans="1:8" x14ac:dyDescent="0.2">
      <c r="A934" t="s">
        <v>34</v>
      </c>
      <c r="B934" s="1">
        <v>43344</v>
      </c>
      <c r="C934" t="s">
        <v>16</v>
      </c>
      <c r="D934">
        <v>2018</v>
      </c>
      <c r="E934">
        <v>0</v>
      </c>
      <c r="F934">
        <v>0</v>
      </c>
      <c r="G934">
        <v>0</v>
      </c>
      <c r="H934" s="5">
        <f>Table1[[#This Row],[totalvisitors]]/1000000</f>
        <v>0</v>
      </c>
    </row>
    <row r="935" spans="1:8" x14ac:dyDescent="0.2">
      <c r="A935" t="s">
        <v>34</v>
      </c>
      <c r="B935" s="1">
        <v>43374</v>
      </c>
      <c r="C935" t="s">
        <v>17</v>
      </c>
      <c r="D935">
        <v>2018</v>
      </c>
      <c r="E935">
        <v>0</v>
      </c>
      <c r="F935">
        <v>0</v>
      </c>
      <c r="G935">
        <v>0</v>
      </c>
      <c r="H935" s="5">
        <f>Table1[[#This Row],[totalvisitors]]/1000000</f>
        <v>0</v>
      </c>
    </row>
    <row r="936" spans="1:8" x14ac:dyDescent="0.2">
      <c r="A936" t="s">
        <v>34</v>
      </c>
      <c r="B936" s="1">
        <v>43405</v>
      </c>
      <c r="C936" t="s">
        <v>18</v>
      </c>
      <c r="D936">
        <v>2018</v>
      </c>
      <c r="E936">
        <v>0</v>
      </c>
      <c r="F936">
        <v>0</v>
      </c>
      <c r="G936">
        <v>0</v>
      </c>
      <c r="H936" s="5">
        <f>Table1[[#This Row],[totalvisitors]]/1000000</f>
        <v>0</v>
      </c>
    </row>
    <row r="937" spans="1:8" x14ac:dyDescent="0.2">
      <c r="A937" t="s">
        <v>34</v>
      </c>
      <c r="B937" s="1">
        <v>43435</v>
      </c>
      <c r="C937" t="s">
        <v>19</v>
      </c>
      <c r="D937">
        <v>2018</v>
      </c>
      <c r="E937">
        <v>0</v>
      </c>
      <c r="F937">
        <v>0</v>
      </c>
      <c r="G937">
        <v>0</v>
      </c>
      <c r="H937" s="5">
        <f>Table1[[#This Row],[totalvisitors]]/1000000</f>
        <v>0</v>
      </c>
    </row>
    <row r="938" spans="1:8" hidden="1" x14ac:dyDescent="0.2">
      <c r="A938" t="s">
        <v>35</v>
      </c>
      <c r="B938" s="1">
        <v>43101</v>
      </c>
      <c r="C938" t="s">
        <v>8</v>
      </c>
      <c r="D938">
        <v>2018</v>
      </c>
      <c r="E938">
        <v>228812</v>
      </c>
      <c r="F938">
        <v>35</v>
      </c>
      <c r="G938">
        <v>228847</v>
      </c>
      <c r="H938" s="5">
        <f>Table1[[#This Row],[totalvisitors]]/1000000</f>
        <v>0.22884699999999999</v>
      </c>
    </row>
    <row r="939" spans="1:8" hidden="1" x14ac:dyDescent="0.2">
      <c r="A939" t="s">
        <v>35</v>
      </c>
      <c r="B939" s="1">
        <v>43132</v>
      </c>
      <c r="C939" t="s">
        <v>9</v>
      </c>
      <c r="D939">
        <v>2018</v>
      </c>
      <c r="E939">
        <v>286258</v>
      </c>
      <c r="F939">
        <v>15</v>
      </c>
      <c r="G939">
        <v>286273</v>
      </c>
      <c r="H939" s="5">
        <f>Table1[[#This Row],[totalvisitors]]/1000000</f>
        <v>0.286273</v>
      </c>
    </row>
    <row r="940" spans="1:8" hidden="1" x14ac:dyDescent="0.2">
      <c r="A940" t="s">
        <v>35</v>
      </c>
      <c r="B940" s="1">
        <v>43160</v>
      </c>
      <c r="C940" t="s">
        <v>10</v>
      </c>
      <c r="D940">
        <v>2018</v>
      </c>
      <c r="E940">
        <v>184508</v>
      </c>
      <c r="F940">
        <v>14</v>
      </c>
      <c r="G940">
        <v>184522</v>
      </c>
      <c r="H940" s="5">
        <f>Table1[[#This Row],[totalvisitors]]/1000000</f>
        <v>0.18452199999999999</v>
      </c>
    </row>
    <row r="941" spans="1:8" hidden="1" x14ac:dyDescent="0.2">
      <c r="A941" t="s">
        <v>35</v>
      </c>
      <c r="B941" s="1">
        <v>43191</v>
      </c>
      <c r="C941" t="s">
        <v>11</v>
      </c>
      <c r="D941">
        <v>2018</v>
      </c>
      <c r="E941">
        <v>174592</v>
      </c>
      <c r="F941">
        <v>15</v>
      </c>
      <c r="G941">
        <v>174607</v>
      </c>
      <c r="H941" s="5">
        <f>Table1[[#This Row],[totalvisitors]]/1000000</f>
        <v>0.17460700000000001</v>
      </c>
    </row>
    <row r="942" spans="1:8" hidden="1" x14ac:dyDescent="0.2">
      <c r="A942" t="s">
        <v>35</v>
      </c>
      <c r="B942" s="1">
        <v>43221</v>
      </c>
      <c r="C942" t="s">
        <v>12</v>
      </c>
      <c r="D942">
        <v>2018</v>
      </c>
      <c r="E942">
        <v>183697</v>
      </c>
      <c r="F942">
        <v>19</v>
      </c>
      <c r="G942">
        <v>183716</v>
      </c>
      <c r="H942" s="5">
        <f>Table1[[#This Row],[totalvisitors]]/1000000</f>
        <v>0.18371599999999999</v>
      </c>
    </row>
    <row r="943" spans="1:8" hidden="1" x14ac:dyDescent="0.2">
      <c r="A943" t="s">
        <v>35</v>
      </c>
      <c r="B943" s="1">
        <v>43252</v>
      </c>
      <c r="C943" t="s">
        <v>13</v>
      </c>
      <c r="D943">
        <v>2018</v>
      </c>
      <c r="E943">
        <v>180010</v>
      </c>
      <c r="F943">
        <v>15</v>
      </c>
      <c r="G943">
        <v>180025</v>
      </c>
      <c r="H943" s="5">
        <f>Table1[[#This Row],[totalvisitors]]/1000000</f>
        <v>0.18002499999999999</v>
      </c>
    </row>
    <row r="944" spans="1:8" hidden="1" x14ac:dyDescent="0.2">
      <c r="A944" t="s">
        <v>35</v>
      </c>
      <c r="B944" s="1">
        <v>43282</v>
      </c>
      <c r="C944" t="s">
        <v>14</v>
      </c>
      <c r="D944">
        <v>2018</v>
      </c>
      <c r="E944">
        <v>93450</v>
      </c>
      <c r="F944">
        <v>17</v>
      </c>
      <c r="G944">
        <v>93467</v>
      </c>
      <c r="H944" s="5">
        <f>Table1[[#This Row],[totalvisitors]]/1000000</f>
        <v>9.3466999999999995E-2</v>
      </c>
    </row>
    <row r="945" spans="1:8" hidden="1" x14ac:dyDescent="0.2">
      <c r="A945" t="s">
        <v>35</v>
      </c>
      <c r="B945" s="1">
        <v>43313</v>
      </c>
      <c r="C945" t="s">
        <v>15</v>
      </c>
      <c r="D945">
        <v>2018</v>
      </c>
      <c r="E945">
        <v>118010</v>
      </c>
      <c r="F945">
        <v>22</v>
      </c>
      <c r="G945">
        <v>118032</v>
      </c>
      <c r="H945" s="5">
        <f>Table1[[#This Row],[totalvisitors]]/1000000</f>
        <v>0.118032</v>
      </c>
    </row>
    <row r="946" spans="1:8" hidden="1" x14ac:dyDescent="0.2">
      <c r="A946" t="s">
        <v>35</v>
      </c>
      <c r="B946" s="1">
        <v>43344</v>
      </c>
      <c r="C946" t="s">
        <v>16</v>
      </c>
      <c r="D946">
        <v>2018</v>
      </c>
      <c r="E946">
        <v>118449</v>
      </c>
      <c r="F946">
        <v>22</v>
      </c>
      <c r="G946">
        <v>118471</v>
      </c>
      <c r="H946" s="5">
        <f>Table1[[#This Row],[totalvisitors]]/1000000</f>
        <v>0.11847100000000001</v>
      </c>
    </row>
    <row r="947" spans="1:8" hidden="1" x14ac:dyDescent="0.2">
      <c r="A947" t="s">
        <v>35</v>
      </c>
      <c r="B947" s="1">
        <v>43374</v>
      </c>
      <c r="C947" t="s">
        <v>17</v>
      </c>
      <c r="D947">
        <v>2018</v>
      </c>
      <c r="E947">
        <v>201050</v>
      </c>
      <c r="F947">
        <v>8</v>
      </c>
      <c r="G947">
        <v>201058</v>
      </c>
      <c r="H947" s="5">
        <f>Table1[[#This Row],[totalvisitors]]/1000000</f>
        <v>0.20105799999999999</v>
      </c>
    </row>
    <row r="948" spans="1:8" hidden="1" x14ac:dyDescent="0.2">
      <c r="A948" t="s">
        <v>35</v>
      </c>
      <c r="B948" s="1">
        <v>43405</v>
      </c>
      <c r="C948" t="s">
        <v>18</v>
      </c>
      <c r="D948">
        <v>2018</v>
      </c>
      <c r="E948">
        <v>121452</v>
      </c>
      <c r="F948">
        <v>30</v>
      </c>
      <c r="G948">
        <v>121482</v>
      </c>
      <c r="H948" s="5">
        <f>Table1[[#This Row],[totalvisitors]]/1000000</f>
        <v>0.12148200000000001</v>
      </c>
    </row>
    <row r="949" spans="1:8" hidden="1" x14ac:dyDescent="0.2">
      <c r="A949" t="s">
        <v>35</v>
      </c>
      <c r="B949" s="1">
        <v>43435</v>
      </c>
      <c r="C949" t="s">
        <v>19</v>
      </c>
      <c r="D949">
        <v>2018</v>
      </c>
      <c r="E949">
        <v>198637</v>
      </c>
      <c r="F949">
        <v>10</v>
      </c>
      <c r="G949">
        <v>198647</v>
      </c>
      <c r="H949" s="5">
        <f>Table1[[#This Row],[totalvisitors]]/1000000</f>
        <v>0.19864699999999999</v>
      </c>
    </row>
    <row r="950" spans="1:8" hidden="1" x14ac:dyDescent="0.2">
      <c r="A950" t="s">
        <v>36</v>
      </c>
      <c r="B950" s="1">
        <v>43101</v>
      </c>
      <c r="C950" t="s">
        <v>8</v>
      </c>
      <c r="D950">
        <v>2018</v>
      </c>
      <c r="E950">
        <v>36205</v>
      </c>
      <c r="F950">
        <v>0</v>
      </c>
      <c r="G950">
        <v>36205</v>
      </c>
      <c r="H950" s="5">
        <f>Table1[[#This Row],[totalvisitors]]/1000000</f>
        <v>3.6205000000000001E-2</v>
      </c>
    </row>
    <row r="951" spans="1:8" hidden="1" x14ac:dyDescent="0.2">
      <c r="A951" t="s">
        <v>36</v>
      </c>
      <c r="B951" s="1">
        <v>43132</v>
      </c>
      <c r="C951" t="s">
        <v>9</v>
      </c>
      <c r="D951">
        <v>2018</v>
      </c>
      <c r="E951">
        <v>9971</v>
      </c>
      <c r="F951">
        <v>0</v>
      </c>
      <c r="G951">
        <v>9971</v>
      </c>
      <c r="H951" s="5">
        <f>Table1[[#This Row],[totalvisitors]]/1000000</f>
        <v>9.9710000000000007E-3</v>
      </c>
    </row>
    <row r="952" spans="1:8" hidden="1" x14ac:dyDescent="0.2">
      <c r="A952" t="s">
        <v>36</v>
      </c>
      <c r="B952" s="1">
        <v>43160</v>
      </c>
      <c r="C952" t="s">
        <v>10</v>
      </c>
      <c r="D952">
        <v>2018</v>
      </c>
      <c r="E952">
        <v>9677</v>
      </c>
      <c r="F952">
        <v>0</v>
      </c>
      <c r="G952">
        <v>9677</v>
      </c>
      <c r="H952" s="5">
        <f>Table1[[#This Row],[totalvisitors]]/1000000</f>
        <v>9.6769999999999998E-3</v>
      </c>
    </row>
    <row r="953" spans="1:8" hidden="1" x14ac:dyDescent="0.2">
      <c r="A953" t="s">
        <v>36</v>
      </c>
      <c r="B953" s="1">
        <v>43191</v>
      </c>
      <c r="C953" t="s">
        <v>11</v>
      </c>
      <c r="D953">
        <v>2018</v>
      </c>
      <c r="E953">
        <v>9779</v>
      </c>
      <c r="F953">
        <v>0</v>
      </c>
      <c r="G953">
        <v>9779</v>
      </c>
      <c r="H953" s="5">
        <f>Table1[[#This Row],[totalvisitors]]/1000000</f>
        <v>9.7789999999999995E-3</v>
      </c>
    </row>
    <row r="954" spans="1:8" hidden="1" x14ac:dyDescent="0.2">
      <c r="A954" t="s">
        <v>36</v>
      </c>
      <c r="B954" s="1">
        <v>43221</v>
      </c>
      <c r="C954" t="s">
        <v>12</v>
      </c>
      <c r="D954">
        <v>2018</v>
      </c>
      <c r="E954">
        <v>10241</v>
      </c>
      <c r="F954">
        <v>0</v>
      </c>
      <c r="G954">
        <v>10241</v>
      </c>
      <c r="H954" s="5">
        <f>Table1[[#This Row],[totalvisitors]]/1000000</f>
        <v>1.0241E-2</v>
      </c>
    </row>
    <row r="955" spans="1:8" hidden="1" x14ac:dyDescent="0.2">
      <c r="A955" t="s">
        <v>36</v>
      </c>
      <c r="B955" s="1">
        <v>43252</v>
      </c>
      <c r="C955" t="s">
        <v>13</v>
      </c>
      <c r="D955">
        <v>2018</v>
      </c>
      <c r="E955">
        <v>9066</v>
      </c>
      <c r="F955">
        <v>0</v>
      </c>
      <c r="G955">
        <v>9066</v>
      </c>
      <c r="H955" s="5">
        <f>Table1[[#This Row],[totalvisitors]]/1000000</f>
        <v>9.0659999999999994E-3</v>
      </c>
    </row>
    <row r="956" spans="1:8" hidden="1" x14ac:dyDescent="0.2">
      <c r="A956" t="s">
        <v>36</v>
      </c>
      <c r="B956" s="1">
        <v>43282</v>
      </c>
      <c r="C956" t="s">
        <v>14</v>
      </c>
      <c r="D956">
        <v>2018</v>
      </c>
      <c r="E956">
        <v>9668</v>
      </c>
      <c r="F956">
        <v>0</v>
      </c>
      <c r="G956">
        <v>9668</v>
      </c>
      <c r="H956" s="5">
        <f>Table1[[#This Row],[totalvisitors]]/1000000</f>
        <v>9.6679999999999995E-3</v>
      </c>
    </row>
    <row r="957" spans="1:8" hidden="1" x14ac:dyDescent="0.2">
      <c r="A957" t="s">
        <v>36</v>
      </c>
      <c r="B957" s="1">
        <v>43313</v>
      </c>
      <c r="C957" t="s">
        <v>15</v>
      </c>
      <c r="D957">
        <v>2018</v>
      </c>
      <c r="E957">
        <v>10135</v>
      </c>
      <c r="F957">
        <v>0</v>
      </c>
      <c r="G957">
        <v>10135</v>
      </c>
      <c r="H957" s="5">
        <f>Table1[[#This Row],[totalvisitors]]/1000000</f>
        <v>1.0135E-2</v>
      </c>
    </row>
    <row r="958" spans="1:8" hidden="1" x14ac:dyDescent="0.2">
      <c r="A958" t="s">
        <v>36</v>
      </c>
      <c r="B958" s="1">
        <v>43344</v>
      </c>
      <c r="C958" t="s">
        <v>16</v>
      </c>
      <c r="D958">
        <v>2018</v>
      </c>
      <c r="E958">
        <v>21365</v>
      </c>
      <c r="F958">
        <v>0</v>
      </c>
      <c r="G958">
        <v>21365</v>
      </c>
      <c r="H958" s="5">
        <f>Table1[[#This Row],[totalvisitors]]/1000000</f>
        <v>2.1364999999999999E-2</v>
      </c>
    </row>
    <row r="959" spans="1:8" hidden="1" x14ac:dyDescent="0.2">
      <c r="A959" t="s">
        <v>36</v>
      </c>
      <c r="B959" s="1">
        <v>43374</v>
      </c>
      <c r="C959" t="s">
        <v>17</v>
      </c>
      <c r="D959">
        <v>2018</v>
      </c>
      <c r="E959">
        <v>22332</v>
      </c>
      <c r="F959">
        <v>0</v>
      </c>
      <c r="G959">
        <v>22332</v>
      </c>
      <c r="H959" s="5">
        <f>Table1[[#This Row],[totalvisitors]]/1000000</f>
        <v>2.2332000000000001E-2</v>
      </c>
    </row>
    <row r="960" spans="1:8" hidden="1" x14ac:dyDescent="0.2">
      <c r="A960" t="s">
        <v>36</v>
      </c>
      <c r="B960" s="1">
        <v>43405</v>
      </c>
      <c r="C960" t="s">
        <v>18</v>
      </c>
      <c r="D960">
        <v>2018</v>
      </c>
      <c r="E960">
        <v>5422</v>
      </c>
      <c r="F960">
        <v>0</v>
      </c>
      <c r="G960">
        <v>5422</v>
      </c>
      <c r="H960" s="5">
        <f>Table1[[#This Row],[totalvisitors]]/1000000</f>
        <v>5.4219999999999997E-3</v>
      </c>
    </row>
    <row r="961" spans="1:8" hidden="1" x14ac:dyDescent="0.2">
      <c r="A961" t="s">
        <v>36</v>
      </c>
      <c r="B961" s="1">
        <v>43435</v>
      </c>
      <c r="C961" t="s">
        <v>19</v>
      </c>
      <c r="D961">
        <v>2018</v>
      </c>
      <c r="E961">
        <v>6777</v>
      </c>
      <c r="F961">
        <v>0</v>
      </c>
      <c r="G961">
        <v>6777</v>
      </c>
      <c r="H961" s="5">
        <f>Table1[[#This Row],[totalvisitors]]/1000000</f>
        <v>6.777E-3</v>
      </c>
    </row>
    <row r="962" spans="1:8" hidden="1" x14ac:dyDescent="0.2">
      <c r="A962" t="s">
        <v>37</v>
      </c>
      <c r="B962" s="1">
        <v>43101</v>
      </c>
      <c r="C962" t="s">
        <v>8</v>
      </c>
      <c r="D962">
        <v>2018</v>
      </c>
      <c r="E962">
        <v>480241</v>
      </c>
      <c r="F962">
        <v>0</v>
      </c>
      <c r="G962">
        <v>480241</v>
      </c>
      <c r="H962" s="5">
        <f>Table1[[#This Row],[totalvisitors]]/1000000</f>
        <v>0.48024099999999997</v>
      </c>
    </row>
    <row r="963" spans="1:8" hidden="1" x14ac:dyDescent="0.2">
      <c r="A963" t="s">
        <v>37</v>
      </c>
      <c r="B963" s="1">
        <v>43132</v>
      </c>
      <c r="C963" t="s">
        <v>9</v>
      </c>
      <c r="D963">
        <v>2018</v>
      </c>
      <c r="E963">
        <v>335447</v>
      </c>
      <c r="F963">
        <v>0</v>
      </c>
      <c r="G963">
        <v>335447</v>
      </c>
      <c r="H963" s="5">
        <f>Table1[[#This Row],[totalvisitors]]/1000000</f>
        <v>0.335447</v>
      </c>
    </row>
    <row r="964" spans="1:8" hidden="1" x14ac:dyDescent="0.2">
      <c r="A964" t="s">
        <v>37</v>
      </c>
      <c r="B964" s="1">
        <v>43160</v>
      </c>
      <c r="C964" t="s">
        <v>10</v>
      </c>
      <c r="D964">
        <v>2018</v>
      </c>
      <c r="E964">
        <v>328099</v>
      </c>
      <c r="F964">
        <v>0</v>
      </c>
      <c r="G964">
        <v>328099</v>
      </c>
      <c r="H964" s="5">
        <f>Table1[[#This Row],[totalvisitors]]/1000000</f>
        <v>0.32809899999999997</v>
      </c>
    </row>
    <row r="965" spans="1:8" hidden="1" x14ac:dyDescent="0.2">
      <c r="A965" t="s">
        <v>37</v>
      </c>
      <c r="B965" s="1">
        <v>43191</v>
      </c>
      <c r="C965" t="s">
        <v>11</v>
      </c>
      <c r="D965">
        <v>2018</v>
      </c>
      <c r="E965">
        <v>368645</v>
      </c>
      <c r="F965">
        <v>0</v>
      </c>
      <c r="G965">
        <v>368645</v>
      </c>
      <c r="H965" s="5">
        <f>Table1[[#This Row],[totalvisitors]]/1000000</f>
        <v>0.368645</v>
      </c>
    </row>
    <row r="966" spans="1:8" hidden="1" x14ac:dyDescent="0.2">
      <c r="A966" t="s">
        <v>37</v>
      </c>
      <c r="B966" s="1">
        <v>43221</v>
      </c>
      <c r="C966" t="s">
        <v>12</v>
      </c>
      <c r="D966">
        <v>2018</v>
      </c>
      <c r="E966">
        <v>342650</v>
      </c>
      <c r="F966">
        <v>0</v>
      </c>
      <c r="G966">
        <v>342650</v>
      </c>
      <c r="H966" s="5">
        <f>Table1[[#This Row],[totalvisitors]]/1000000</f>
        <v>0.34265000000000001</v>
      </c>
    </row>
    <row r="967" spans="1:8" hidden="1" x14ac:dyDescent="0.2">
      <c r="A967" t="s">
        <v>37</v>
      </c>
      <c r="B967" s="1">
        <v>43252</v>
      </c>
      <c r="C967" t="s">
        <v>13</v>
      </c>
      <c r="D967">
        <v>2018</v>
      </c>
      <c r="E967">
        <v>355197</v>
      </c>
      <c r="F967">
        <v>0</v>
      </c>
      <c r="G967">
        <v>355197</v>
      </c>
      <c r="H967" s="5">
        <f>Table1[[#This Row],[totalvisitors]]/1000000</f>
        <v>0.35519699999999998</v>
      </c>
    </row>
    <row r="968" spans="1:8" hidden="1" x14ac:dyDescent="0.2">
      <c r="A968" t="s">
        <v>37</v>
      </c>
      <c r="B968" s="1">
        <v>43282</v>
      </c>
      <c r="C968" t="s">
        <v>14</v>
      </c>
      <c r="D968">
        <v>2018</v>
      </c>
      <c r="E968">
        <v>335356</v>
      </c>
      <c r="F968">
        <v>0</v>
      </c>
      <c r="G968">
        <v>335356</v>
      </c>
      <c r="H968" s="5">
        <f>Table1[[#This Row],[totalvisitors]]/1000000</f>
        <v>0.33535599999999999</v>
      </c>
    </row>
    <row r="969" spans="1:8" hidden="1" x14ac:dyDescent="0.2">
      <c r="A969" t="s">
        <v>37</v>
      </c>
      <c r="B969" s="1">
        <v>43313</v>
      </c>
      <c r="C969" t="s">
        <v>15</v>
      </c>
      <c r="D969">
        <v>2018</v>
      </c>
      <c r="E969">
        <v>313910</v>
      </c>
      <c r="F969">
        <v>2</v>
      </c>
      <c r="G969">
        <v>313912</v>
      </c>
      <c r="H969" s="5">
        <f>Table1[[#This Row],[totalvisitors]]/1000000</f>
        <v>0.31391200000000002</v>
      </c>
    </row>
    <row r="970" spans="1:8" hidden="1" x14ac:dyDescent="0.2">
      <c r="A970" t="s">
        <v>37</v>
      </c>
      <c r="B970" s="1">
        <v>43344</v>
      </c>
      <c r="C970" t="s">
        <v>16</v>
      </c>
      <c r="D970">
        <v>2018</v>
      </c>
      <c r="E970">
        <v>293859</v>
      </c>
      <c r="F970">
        <v>0</v>
      </c>
      <c r="G970">
        <v>293859</v>
      </c>
      <c r="H970" s="5">
        <f>Table1[[#This Row],[totalvisitors]]/1000000</f>
        <v>0.29385899999999998</v>
      </c>
    </row>
    <row r="971" spans="1:8" hidden="1" x14ac:dyDescent="0.2">
      <c r="A971" t="s">
        <v>37</v>
      </c>
      <c r="B971" s="1">
        <v>43374</v>
      </c>
      <c r="C971" t="s">
        <v>17</v>
      </c>
      <c r="D971">
        <v>2018</v>
      </c>
      <c r="E971">
        <v>373291</v>
      </c>
      <c r="F971">
        <v>0</v>
      </c>
      <c r="G971">
        <v>373291</v>
      </c>
      <c r="H971" s="5">
        <f>Table1[[#This Row],[totalvisitors]]/1000000</f>
        <v>0.37329099999999998</v>
      </c>
    </row>
    <row r="972" spans="1:8" hidden="1" x14ac:dyDescent="0.2">
      <c r="A972" t="s">
        <v>37</v>
      </c>
      <c r="B972" s="1">
        <v>43405</v>
      </c>
      <c r="C972" t="s">
        <v>18</v>
      </c>
      <c r="D972">
        <v>2018</v>
      </c>
      <c r="E972">
        <v>289169</v>
      </c>
      <c r="F972">
        <v>0</v>
      </c>
      <c r="G972">
        <v>289169</v>
      </c>
      <c r="H972" s="5">
        <f>Table1[[#This Row],[totalvisitors]]/1000000</f>
        <v>0.28916900000000001</v>
      </c>
    </row>
    <row r="973" spans="1:8" hidden="1" x14ac:dyDescent="0.2">
      <c r="A973" t="s">
        <v>37</v>
      </c>
      <c r="B973" s="1">
        <v>43435</v>
      </c>
      <c r="C973" t="s">
        <v>19</v>
      </c>
      <c r="D973">
        <v>2018</v>
      </c>
      <c r="E973">
        <v>361461</v>
      </c>
      <c r="F973">
        <v>0</v>
      </c>
      <c r="G973">
        <v>361461</v>
      </c>
      <c r="H973" s="5">
        <f>Table1[[#This Row],[totalvisitors]]/1000000</f>
        <v>0.36146099999999998</v>
      </c>
    </row>
    <row r="974" spans="1:8" hidden="1" x14ac:dyDescent="0.2">
      <c r="A974" t="s">
        <v>38</v>
      </c>
      <c r="B974" s="1">
        <v>43101</v>
      </c>
      <c r="C974" t="s">
        <v>8</v>
      </c>
      <c r="D974">
        <v>2018</v>
      </c>
      <c r="E974">
        <v>2495</v>
      </c>
      <c r="F974">
        <v>1</v>
      </c>
      <c r="G974">
        <v>2496</v>
      </c>
      <c r="H974" s="5">
        <f>Table1[[#This Row],[totalvisitors]]/1000000</f>
        <v>2.496E-3</v>
      </c>
    </row>
    <row r="975" spans="1:8" hidden="1" x14ac:dyDescent="0.2">
      <c r="A975" t="s">
        <v>38</v>
      </c>
      <c r="B975" s="1">
        <v>43132</v>
      </c>
      <c r="C975" t="s">
        <v>9</v>
      </c>
      <c r="D975">
        <v>2018</v>
      </c>
      <c r="E975">
        <v>7152</v>
      </c>
      <c r="F975">
        <v>0</v>
      </c>
      <c r="G975">
        <v>7152</v>
      </c>
      <c r="H975" s="5">
        <f>Table1[[#This Row],[totalvisitors]]/1000000</f>
        <v>7.1520000000000004E-3</v>
      </c>
    </row>
    <row r="976" spans="1:8" hidden="1" x14ac:dyDescent="0.2">
      <c r="A976" t="s">
        <v>38</v>
      </c>
      <c r="B976" s="1">
        <v>43160</v>
      </c>
      <c r="C976" t="s">
        <v>10</v>
      </c>
      <c r="D976">
        <v>2018</v>
      </c>
      <c r="E976">
        <v>2903</v>
      </c>
      <c r="F976">
        <v>0</v>
      </c>
      <c r="G976">
        <v>2903</v>
      </c>
      <c r="H976" s="5">
        <f>Table1[[#This Row],[totalvisitors]]/1000000</f>
        <v>2.9030000000000002E-3</v>
      </c>
    </row>
    <row r="977" spans="1:8" hidden="1" x14ac:dyDescent="0.2">
      <c r="A977" t="s">
        <v>38</v>
      </c>
      <c r="B977" s="1">
        <v>43191</v>
      </c>
      <c r="C977" t="s">
        <v>11</v>
      </c>
      <c r="D977">
        <v>2018</v>
      </c>
      <c r="E977">
        <v>3550</v>
      </c>
      <c r="F977">
        <v>0</v>
      </c>
      <c r="G977">
        <v>3550</v>
      </c>
      <c r="H977" s="5">
        <f>Table1[[#This Row],[totalvisitors]]/1000000</f>
        <v>3.5500000000000002E-3</v>
      </c>
    </row>
    <row r="978" spans="1:8" hidden="1" x14ac:dyDescent="0.2">
      <c r="A978" t="s">
        <v>38</v>
      </c>
      <c r="B978" s="1">
        <v>43221</v>
      </c>
      <c r="C978" t="s">
        <v>12</v>
      </c>
      <c r="D978">
        <v>2018</v>
      </c>
      <c r="E978">
        <v>5360</v>
      </c>
      <c r="F978">
        <v>0</v>
      </c>
      <c r="G978">
        <v>5360</v>
      </c>
      <c r="H978" s="5">
        <f>Table1[[#This Row],[totalvisitors]]/1000000</f>
        <v>5.3600000000000002E-3</v>
      </c>
    </row>
    <row r="979" spans="1:8" hidden="1" x14ac:dyDescent="0.2">
      <c r="A979" t="s">
        <v>38</v>
      </c>
      <c r="B979" s="1">
        <v>43252</v>
      </c>
      <c r="C979" t="s">
        <v>13</v>
      </c>
      <c r="D979">
        <v>2018</v>
      </c>
      <c r="E979">
        <v>1761</v>
      </c>
      <c r="F979">
        <v>0</v>
      </c>
      <c r="G979">
        <v>1761</v>
      </c>
      <c r="H979" s="5">
        <f>Table1[[#This Row],[totalvisitors]]/1000000</f>
        <v>1.761E-3</v>
      </c>
    </row>
    <row r="980" spans="1:8" hidden="1" x14ac:dyDescent="0.2">
      <c r="A980" t="s">
        <v>38</v>
      </c>
      <c r="B980" s="1">
        <v>43282</v>
      </c>
      <c r="C980" t="s">
        <v>14</v>
      </c>
      <c r="D980">
        <v>2018</v>
      </c>
      <c r="E980">
        <v>5882</v>
      </c>
      <c r="F980">
        <v>1</v>
      </c>
      <c r="G980">
        <v>5883</v>
      </c>
      <c r="H980" s="5">
        <f>Table1[[#This Row],[totalvisitors]]/1000000</f>
        <v>5.8830000000000002E-3</v>
      </c>
    </row>
    <row r="981" spans="1:8" hidden="1" x14ac:dyDescent="0.2">
      <c r="A981" t="s">
        <v>38</v>
      </c>
      <c r="B981" s="1">
        <v>43313</v>
      </c>
      <c r="C981" t="s">
        <v>15</v>
      </c>
      <c r="D981">
        <v>2018</v>
      </c>
      <c r="E981">
        <v>10525</v>
      </c>
      <c r="F981">
        <v>0</v>
      </c>
      <c r="G981">
        <v>10525</v>
      </c>
      <c r="H981" s="5">
        <f>Table1[[#This Row],[totalvisitors]]/1000000</f>
        <v>1.0525E-2</v>
      </c>
    </row>
    <row r="982" spans="1:8" hidden="1" x14ac:dyDescent="0.2">
      <c r="A982" t="s">
        <v>38</v>
      </c>
      <c r="B982" s="1">
        <v>43344</v>
      </c>
      <c r="C982" t="s">
        <v>16</v>
      </c>
      <c r="D982">
        <v>2018</v>
      </c>
      <c r="E982">
        <v>475</v>
      </c>
      <c r="F982">
        <v>0</v>
      </c>
      <c r="G982">
        <v>475</v>
      </c>
      <c r="H982" s="5">
        <f>Table1[[#This Row],[totalvisitors]]/1000000</f>
        <v>4.75E-4</v>
      </c>
    </row>
    <row r="983" spans="1:8" hidden="1" x14ac:dyDescent="0.2">
      <c r="A983" t="s">
        <v>38</v>
      </c>
      <c r="B983" s="1">
        <v>43374</v>
      </c>
      <c r="C983" t="s">
        <v>17</v>
      </c>
      <c r="D983">
        <v>2018</v>
      </c>
      <c r="E983">
        <v>490</v>
      </c>
      <c r="F983">
        <v>0</v>
      </c>
      <c r="G983">
        <v>490</v>
      </c>
      <c r="H983" s="5">
        <f>Table1[[#This Row],[totalvisitors]]/1000000</f>
        <v>4.8999999999999998E-4</v>
      </c>
    </row>
    <row r="984" spans="1:8" hidden="1" x14ac:dyDescent="0.2">
      <c r="A984" t="s">
        <v>38</v>
      </c>
      <c r="B984" s="1">
        <v>43405</v>
      </c>
      <c r="C984" t="s">
        <v>18</v>
      </c>
      <c r="D984">
        <v>2018</v>
      </c>
      <c r="E984">
        <v>475</v>
      </c>
      <c r="F984">
        <v>0</v>
      </c>
      <c r="G984">
        <v>475</v>
      </c>
      <c r="H984" s="5">
        <f>Table1[[#This Row],[totalvisitors]]/1000000</f>
        <v>4.75E-4</v>
      </c>
    </row>
    <row r="985" spans="1:8" hidden="1" x14ac:dyDescent="0.2">
      <c r="A985" t="s">
        <v>38</v>
      </c>
      <c r="B985" s="1">
        <v>43435</v>
      </c>
      <c r="C985" t="s">
        <v>19</v>
      </c>
      <c r="D985">
        <v>2018</v>
      </c>
      <c r="E985">
        <v>355</v>
      </c>
      <c r="F985">
        <v>0</v>
      </c>
      <c r="G985">
        <v>355</v>
      </c>
      <c r="H985" s="5">
        <f>Table1[[#This Row],[totalvisitors]]/1000000</f>
        <v>3.5500000000000001E-4</v>
      </c>
    </row>
    <row r="986" spans="1:8" hidden="1" x14ac:dyDescent="0.2">
      <c r="A986" t="s">
        <v>39</v>
      </c>
      <c r="B986" s="1">
        <v>43101</v>
      </c>
      <c r="C986" t="s">
        <v>8</v>
      </c>
      <c r="D986">
        <v>2018</v>
      </c>
      <c r="E986">
        <v>2670</v>
      </c>
      <c r="F986">
        <v>0</v>
      </c>
      <c r="G986">
        <v>2670</v>
      </c>
      <c r="H986" s="5">
        <f>Table1[[#This Row],[totalvisitors]]/1000000</f>
        <v>2.6700000000000001E-3</v>
      </c>
    </row>
    <row r="987" spans="1:8" hidden="1" x14ac:dyDescent="0.2">
      <c r="A987" t="s">
        <v>39</v>
      </c>
      <c r="B987" s="1">
        <v>43132</v>
      </c>
      <c r="C987" t="s">
        <v>9</v>
      </c>
      <c r="D987">
        <v>2018</v>
      </c>
      <c r="E987">
        <v>2695</v>
      </c>
      <c r="F987">
        <v>0</v>
      </c>
      <c r="G987">
        <v>2695</v>
      </c>
      <c r="H987" s="5">
        <f>Table1[[#This Row],[totalvisitors]]/1000000</f>
        <v>2.6949999999999999E-3</v>
      </c>
    </row>
    <row r="988" spans="1:8" hidden="1" x14ac:dyDescent="0.2">
      <c r="A988" t="s">
        <v>39</v>
      </c>
      <c r="B988" s="1">
        <v>43160</v>
      </c>
      <c r="C988" t="s">
        <v>10</v>
      </c>
      <c r="D988">
        <v>2018</v>
      </c>
      <c r="E988">
        <v>2325</v>
      </c>
      <c r="F988">
        <v>0</v>
      </c>
      <c r="G988">
        <v>2325</v>
      </c>
      <c r="H988" s="5">
        <f>Table1[[#This Row],[totalvisitors]]/1000000</f>
        <v>2.3249999999999998E-3</v>
      </c>
    </row>
    <row r="989" spans="1:8" hidden="1" x14ac:dyDescent="0.2">
      <c r="A989" t="s">
        <v>39</v>
      </c>
      <c r="B989" s="1">
        <v>43191</v>
      </c>
      <c r="C989" t="s">
        <v>11</v>
      </c>
      <c r="D989">
        <v>2018</v>
      </c>
      <c r="E989">
        <v>1940</v>
      </c>
      <c r="F989">
        <v>0</v>
      </c>
      <c r="G989">
        <v>1940</v>
      </c>
      <c r="H989" s="5">
        <f>Table1[[#This Row],[totalvisitors]]/1000000</f>
        <v>1.9400000000000001E-3</v>
      </c>
    </row>
    <row r="990" spans="1:8" hidden="1" x14ac:dyDescent="0.2">
      <c r="A990" t="s">
        <v>39</v>
      </c>
      <c r="B990" s="1">
        <v>43221</v>
      </c>
      <c r="C990" t="s">
        <v>12</v>
      </c>
      <c r="D990">
        <v>2018</v>
      </c>
      <c r="E990">
        <v>1499</v>
      </c>
      <c r="F990">
        <v>0</v>
      </c>
      <c r="G990">
        <v>1499</v>
      </c>
      <c r="H990" s="5">
        <f>Table1[[#This Row],[totalvisitors]]/1000000</f>
        <v>1.4989999999999999E-3</v>
      </c>
    </row>
    <row r="991" spans="1:8" hidden="1" x14ac:dyDescent="0.2">
      <c r="A991" t="s">
        <v>39</v>
      </c>
      <c r="B991" s="1">
        <v>43252</v>
      </c>
      <c r="C991" t="s">
        <v>13</v>
      </c>
      <c r="D991">
        <v>2018</v>
      </c>
      <c r="E991">
        <v>1580</v>
      </c>
      <c r="F991">
        <v>0</v>
      </c>
      <c r="G991">
        <v>1580</v>
      </c>
      <c r="H991" s="5">
        <f>Table1[[#This Row],[totalvisitors]]/1000000</f>
        <v>1.58E-3</v>
      </c>
    </row>
    <row r="992" spans="1:8" hidden="1" x14ac:dyDescent="0.2">
      <c r="A992" t="s">
        <v>39</v>
      </c>
      <c r="B992" s="1">
        <v>43282</v>
      </c>
      <c r="C992" t="s">
        <v>14</v>
      </c>
      <c r="D992">
        <v>2018</v>
      </c>
      <c r="E992">
        <v>1580</v>
      </c>
      <c r="F992">
        <v>0</v>
      </c>
      <c r="G992">
        <v>1580</v>
      </c>
      <c r="H992" s="5">
        <f>Table1[[#This Row],[totalvisitors]]/1000000</f>
        <v>1.58E-3</v>
      </c>
    </row>
    <row r="993" spans="1:8" hidden="1" x14ac:dyDescent="0.2">
      <c r="A993" t="s">
        <v>39</v>
      </c>
      <c r="B993" s="1">
        <v>43313</v>
      </c>
      <c r="C993" t="s">
        <v>15</v>
      </c>
      <c r="D993">
        <v>2018</v>
      </c>
      <c r="E993">
        <v>1595</v>
      </c>
      <c r="F993">
        <v>0</v>
      </c>
      <c r="G993">
        <v>1595</v>
      </c>
      <c r="H993" s="5">
        <f>Table1[[#This Row],[totalvisitors]]/1000000</f>
        <v>1.5950000000000001E-3</v>
      </c>
    </row>
    <row r="994" spans="1:8" hidden="1" x14ac:dyDescent="0.2">
      <c r="A994" t="s">
        <v>39</v>
      </c>
      <c r="B994" s="1">
        <v>43344</v>
      </c>
      <c r="C994" t="s">
        <v>16</v>
      </c>
      <c r="D994">
        <v>2018</v>
      </c>
      <c r="E994">
        <v>1475</v>
      </c>
      <c r="F994">
        <v>0</v>
      </c>
      <c r="G994">
        <v>1475</v>
      </c>
      <c r="H994" s="5">
        <f>Table1[[#This Row],[totalvisitors]]/1000000</f>
        <v>1.475E-3</v>
      </c>
    </row>
    <row r="995" spans="1:8" hidden="1" x14ac:dyDescent="0.2">
      <c r="A995" t="s">
        <v>39</v>
      </c>
      <c r="B995" s="1">
        <v>43374</v>
      </c>
      <c r="C995" t="s">
        <v>17</v>
      </c>
      <c r="D995">
        <v>2018</v>
      </c>
      <c r="E995">
        <v>1545</v>
      </c>
      <c r="F995">
        <v>0</v>
      </c>
      <c r="G995">
        <v>1545</v>
      </c>
      <c r="H995" s="5">
        <f>Table1[[#This Row],[totalvisitors]]/1000000</f>
        <v>1.5449999999999999E-3</v>
      </c>
    </row>
    <row r="996" spans="1:8" hidden="1" x14ac:dyDescent="0.2">
      <c r="A996" t="s">
        <v>39</v>
      </c>
      <c r="B996" s="1">
        <v>43405</v>
      </c>
      <c r="C996" t="s">
        <v>18</v>
      </c>
      <c r="D996">
        <v>2018</v>
      </c>
      <c r="E996">
        <v>1655</v>
      </c>
      <c r="F996">
        <v>0</v>
      </c>
      <c r="G996">
        <v>1655</v>
      </c>
      <c r="H996" s="5">
        <f>Table1[[#This Row],[totalvisitors]]/1000000</f>
        <v>1.655E-3</v>
      </c>
    </row>
    <row r="997" spans="1:8" hidden="1" x14ac:dyDescent="0.2">
      <c r="A997" t="s">
        <v>39</v>
      </c>
      <c r="B997" s="1">
        <v>43435</v>
      </c>
      <c r="C997" t="s">
        <v>19</v>
      </c>
      <c r="D997">
        <v>2018</v>
      </c>
      <c r="E997">
        <v>1695</v>
      </c>
      <c r="F997">
        <v>0</v>
      </c>
      <c r="G997">
        <v>1695</v>
      </c>
      <c r="H997" s="5">
        <f>Table1[[#This Row],[totalvisitors]]/1000000</f>
        <v>1.6949999999999999E-3</v>
      </c>
    </row>
    <row r="998" spans="1:8" hidden="1" x14ac:dyDescent="0.2">
      <c r="A998" t="s">
        <v>40</v>
      </c>
      <c r="B998" s="1">
        <v>43101</v>
      </c>
      <c r="C998" t="s">
        <v>8</v>
      </c>
      <c r="D998">
        <v>2018</v>
      </c>
      <c r="E998">
        <v>2238074</v>
      </c>
      <c r="F998">
        <v>0</v>
      </c>
      <c r="G998">
        <v>2238074</v>
      </c>
      <c r="H998" s="5">
        <f>Table1[[#This Row],[totalvisitors]]/1000000</f>
        <v>2.2380740000000001</v>
      </c>
    </row>
    <row r="999" spans="1:8" hidden="1" x14ac:dyDescent="0.2">
      <c r="A999" t="s">
        <v>40</v>
      </c>
      <c r="B999" s="1">
        <v>43132</v>
      </c>
      <c r="C999" t="s">
        <v>9</v>
      </c>
      <c r="D999">
        <v>2018</v>
      </c>
      <c r="E999">
        <v>1021787</v>
      </c>
      <c r="F999">
        <v>0</v>
      </c>
      <c r="G999">
        <v>1021787</v>
      </c>
      <c r="H999" s="5">
        <f>Table1[[#This Row],[totalvisitors]]/1000000</f>
        <v>1.021787</v>
      </c>
    </row>
    <row r="1000" spans="1:8" hidden="1" x14ac:dyDescent="0.2">
      <c r="A1000" t="s">
        <v>40</v>
      </c>
      <c r="B1000" s="1">
        <v>43160</v>
      </c>
      <c r="C1000" t="s">
        <v>10</v>
      </c>
      <c r="D1000">
        <v>2018</v>
      </c>
      <c r="E1000">
        <v>1022669</v>
      </c>
      <c r="F1000">
        <v>0</v>
      </c>
      <c r="G1000">
        <v>1022669</v>
      </c>
      <c r="H1000" s="5">
        <f>Table1[[#This Row],[totalvisitors]]/1000000</f>
        <v>1.0226690000000001</v>
      </c>
    </row>
    <row r="1001" spans="1:8" hidden="1" x14ac:dyDescent="0.2">
      <c r="A1001" t="s">
        <v>40</v>
      </c>
      <c r="B1001" s="1">
        <v>43191</v>
      </c>
      <c r="C1001" t="s">
        <v>11</v>
      </c>
      <c r="D1001">
        <v>2018</v>
      </c>
      <c r="E1001">
        <v>833874</v>
      </c>
      <c r="F1001">
        <v>0</v>
      </c>
      <c r="G1001">
        <v>833874</v>
      </c>
      <c r="H1001" s="5">
        <f>Table1[[#This Row],[totalvisitors]]/1000000</f>
        <v>0.833874</v>
      </c>
    </row>
    <row r="1002" spans="1:8" hidden="1" x14ac:dyDescent="0.2">
      <c r="A1002" t="s">
        <v>40</v>
      </c>
      <c r="B1002" s="1">
        <v>43221</v>
      </c>
      <c r="C1002" t="s">
        <v>12</v>
      </c>
      <c r="D1002">
        <v>2018</v>
      </c>
      <c r="E1002">
        <v>1021952</v>
      </c>
      <c r="F1002">
        <v>0</v>
      </c>
      <c r="G1002">
        <v>1021952</v>
      </c>
      <c r="H1002" s="5">
        <f>Table1[[#This Row],[totalvisitors]]/1000000</f>
        <v>1.021952</v>
      </c>
    </row>
    <row r="1003" spans="1:8" hidden="1" x14ac:dyDescent="0.2">
      <c r="A1003" t="s">
        <v>40</v>
      </c>
      <c r="B1003" s="1">
        <v>43252</v>
      </c>
      <c r="C1003" t="s">
        <v>13</v>
      </c>
      <c r="D1003">
        <v>2018</v>
      </c>
      <c r="E1003">
        <v>320886</v>
      </c>
      <c r="F1003">
        <v>0</v>
      </c>
      <c r="G1003">
        <v>320886</v>
      </c>
      <c r="H1003" s="5">
        <f>Table1[[#This Row],[totalvisitors]]/1000000</f>
        <v>0.320886</v>
      </c>
    </row>
    <row r="1004" spans="1:8" hidden="1" x14ac:dyDescent="0.2">
      <c r="A1004" t="s">
        <v>40</v>
      </c>
      <c r="B1004" s="1">
        <v>43282</v>
      </c>
      <c r="C1004" t="s">
        <v>14</v>
      </c>
      <c r="D1004">
        <v>2018</v>
      </c>
      <c r="E1004">
        <v>937720</v>
      </c>
      <c r="F1004">
        <v>0</v>
      </c>
      <c r="G1004">
        <v>937720</v>
      </c>
      <c r="H1004" s="5">
        <f>Table1[[#This Row],[totalvisitors]]/1000000</f>
        <v>0.93772</v>
      </c>
    </row>
    <row r="1005" spans="1:8" hidden="1" x14ac:dyDescent="0.2">
      <c r="A1005" t="s">
        <v>40</v>
      </c>
      <c r="B1005" s="1">
        <v>43313</v>
      </c>
      <c r="C1005" t="s">
        <v>15</v>
      </c>
      <c r="D1005">
        <v>2018</v>
      </c>
      <c r="E1005">
        <v>320952</v>
      </c>
      <c r="F1005">
        <v>0</v>
      </c>
      <c r="G1005">
        <v>320952</v>
      </c>
      <c r="H1005" s="5">
        <f>Table1[[#This Row],[totalvisitors]]/1000000</f>
        <v>0.32095200000000002</v>
      </c>
    </row>
    <row r="1006" spans="1:8" hidden="1" x14ac:dyDescent="0.2">
      <c r="A1006" t="s">
        <v>40</v>
      </c>
      <c r="B1006" s="1">
        <v>43344</v>
      </c>
      <c r="C1006" t="s">
        <v>16</v>
      </c>
      <c r="D1006">
        <v>2018</v>
      </c>
      <c r="E1006">
        <v>818693</v>
      </c>
      <c r="F1006">
        <v>0</v>
      </c>
      <c r="G1006">
        <v>818693</v>
      </c>
      <c r="H1006" s="5">
        <f>Table1[[#This Row],[totalvisitors]]/1000000</f>
        <v>0.818693</v>
      </c>
    </row>
    <row r="1007" spans="1:8" hidden="1" x14ac:dyDescent="0.2">
      <c r="A1007" t="s">
        <v>40</v>
      </c>
      <c r="B1007" s="1">
        <v>43374</v>
      </c>
      <c r="C1007" t="s">
        <v>17</v>
      </c>
      <c r="D1007">
        <v>2018</v>
      </c>
      <c r="E1007">
        <v>506563</v>
      </c>
      <c r="F1007">
        <v>0</v>
      </c>
      <c r="G1007">
        <v>506563</v>
      </c>
      <c r="H1007" s="5">
        <f>Table1[[#This Row],[totalvisitors]]/1000000</f>
        <v>0.50656299999999999</v>
      </c>
    </row>
    <row r="1008" spans="1:8" hidden="1" x14ac:dyDescent="0.2">
      <c r="A1008" t="s">
        <v>40</v>
      </c>
      <c r="B1008" s="1">
        <v>43405</v>
      </c>
      <c r="C1008" t="s">
        <v>18</v>
      </c>
      <c r="D1008">
        <v>2018</v>
      </c>
      <c r="E1008">
        <v>840933</v>
      </c>
      <c r="F1008">
        <v>0</v>
      </c>
      <c r="G1008">
        <v>840933</v>
      </c>
      <c r="H1008" s="5">
        <f>Table1[[#This Row],[totalvisitors]]/1000000</f>
        <v>0.84093300000000004</v>
      </c>
    </row>
    <row r="1009" spans="1:8" hidden="1" x14ac:dyDescent="0.2">
      <c r="A1009" t="s">
        <v>40</v>
      </c>
      <c r="B1009" s="1">
        <v>43435</v>
      </c>
      <c r="C1009" t="s">
        <v>19</v>
      </c>
      <c r="D1009">
        <v>2018</v>
      </c>
      <c r="E1009">
        <v>950128</v>
      </c>
      <c r="F1009">
        <v>0</v>
      </c>
      <c r="G1009">
        <v>950128</v>
      </c>
      <c r="H1009" s="5">
        <f>Table1[[#This Row],[totalvisitors]]/1000000</f>
        <v>0.95012799999999997</v>
      </c>
    </row>
    <row r="1010" spans="1:8" x14ac:dyDescent="0.2">
      <c r="A1010" t="s">
        <v>41</v>
      </c>
      <c r="B1010" s="1">
        <v>43101</v>
      </c>
      <c r="C1010" t="s">
        <v>8</v>
      </c>
      <c r="D1010">
        <v>2018</v>
      </c>
      <c r="E1010">
        <v>0</v>
      </c>
      <c r="F1010">
        <v>0</v>
      </c>
      <c r="G1010">
        <v>0</v>
      </c>
      <c r="H1010" s="5">
        <f>Table1[[#This Row],[totalvisitors]]/1000000</f>
        <v>0</v>
      </c>
    </row>
    <row r="1011" spans="1:8" x14ac:dyDescent="0.2">
      <c r="A1011" t="s">
        <v>41</v>
      </c>
      <c r="B1011" s="1">
        <v>43132</v>
      </c>
      <c r="C1011" t="s">
        <v>9</v>
      </c>
      <c r="D1011">
        <v>2018</v>
      </c>
      <c r="E1011">
        <v>0</v>
      </c>
      <c r="F1011">
        <v>0</v>
      </c>
      <c r="G1011">
        <v>0</v>
      </c>
      <c r="H1011" s="5">
        <f>Table1[[#This Row],[totalvisitors]]/1000000</f>
        <v>0</v>
      </c>
    </row>
    <row r="1012" spans="1:8" x14ac:dyDescent="0.2">
      <c r="A1012" t="s">
        <v>41</v>
      </c>
      <c r="B1012" s="1">
        <v>43160</v>
      </c>
      <c r="C1012" t="s">
        <v>10</v>
      </c>
      <c r="D1012">
        <v>2018</v>
      </c>
      <c r="E1012">
        <v>0</v>
      </c>
      <c r="F1012">
        <v>0</v>
      </c>
      <c r="G1012">
        <v>0</v>
      </c>
      <c r="H1012" s="5">
        <f>Table1[[#This Row],[totalvisitors]]/1000000</f>
        <v>0</v>
      </c>
    </row>
    <row r="1013" spans="1:8" x14ac:dyDescent="0.2">
      <c r="A1013" t="s">
        <v>41</v>
      </c>
      <c r="B1013" s="1">
        <v>43191</v>
      </c>
      <c r="C1013" t="s">
        <v>11</v>
      </c>
      <c r="D1013">
        <v>2018</v>
      </c>
      <c r="E1013">
        <v>0</v>
      </c>
      <c r="F1013">
        <v>0</v>
      </c>
      <c r="G1013">
        <v>0</v>
      </c>
      <c r="H1013" s="5">
        <f>Table1[[#This Row],[totalvisitors]]/1000000</f>
        <v>0</v>
      </c>
    </row>
    <row r="1014" spans="1:8" x14ac:dyDescent="0.2">
      <c r="A1014" t="s">
        <v>41</v>
      </c>
      <c r="B1014" s="1">
        <v>43221</v>
      </c>
      <c r="C1014" t="s">
        <v>12</v>
      </c>
      <c r="D1014">
        <v>2018</v>
      </c>
      <c r="E1014">
        <v>0</v>
      </c>
      <c r="F1014">
        <v>0</v>
      </c>
      <c r="G1014">
        <v>0</v>
      </c>
      <c r="H1014" s="5">
        <f>Table1[[#This Row],[totalvisitors]]/1000000</f>
        <v>0</v>
      </c>
    </row>
    <row r="1015" spans="1:8" x14ac:dyDescent="0.2">
      <c r="A1015" t="s">
        <v>41</v>
      </c>
      <c r="B1015" s="1">
        <v>43252</v>
      </c>
      <c r="C1015" t="s">
        <v>13</v>
      </c>
      <c r="D1015">
        <v>2018</v>
      </c>
      <c r="E1015">
        <v>0</v>
      </c>
      <c r="F1015">
        <v>0</v>
      </c>
      <c r="G1015">
        <v>0</v>
      </c>
      <c r="H1015" s="5">
        <f>Table1[[#This Row],[totalvisitors]]/1000000</f>
        <v>0</v>
      </c>
    </row>
    <row r="1016" spans="1:8" x14ac:dyDescent="0.2">
      <c r="A1016" t="s">
        <v>41</v>
      </c>
      <c r="B1016" s="1">
        <v>43282</v>
      </c>
      <c r="C1016" t="s">
        <v>14</v>
      </c>
      <c r="D1016">
        <v>2018</v>
      </c>
      <c r="E1016">
        <v>0</v>
      </c>
      <c r="F1016">
        <v>0</v>
      </c>
      <c r="G1016">
        <v>0</v>
      </c>
      <c r="H1016" s="5">
        <f>Table1[[#This Row],[totalvisitors]]/1000000</f>
        <v>0</v>
      </c>
    </row>
    <row r="1017" spans="1:8" x14ac:dyDescent="0.2">
      <c r="A1017" t="s">
        <v>41</v>
      </c>
      <c r="B1017" s="1">
        <v>43313</v>
      </c>
      <c r="C1017" t="s">
        <v>15</v>
      </c>
      <c r="D1017">
        <v>2018</v>
      </c>
      <c r="E1017">
        <v>0</v>
      </c>
      <c r="F1017">
        <v>0</v>
      </c>
      <c r="G1017">
        <v>0</v>
      </c>
      <c r="H1017" s="5">
        <f>Table1[[#This Row],[totalvisitors]]/1000000</f>
        <v>0</v>
      </c>
    </row>
    <row r="1018" spans="1:8" x14ac:dyDescent="0.2">
      <c r="A1018" t="s">
        <v>41</v>
      </c>
      <c r="B1018" s="1">
        <v>43344</v>
      </c>
      <c r="C1018" t="s">
        <v>16</v>
      </c>
      <c r="D1018">
        <v>2018</v>
      </c>
      <c r="E1018">
        <v>0</v>
      </c>
      <c r="F1018">
        <v>0</v>
      </c>
      <c r="G1018">
        <v>0</v>
      </c>
      <c r="H1018" s="5">
        <f>Table1[[#This Row],[totalvisitors]]/1000000</f>
        <v>0</v>
      </c>
    </row>
    <row r="1019" spans="1:8" x14ac:dyDescent="0.2">
      <c r="A1019" t="s">
        <v>41</v>
      </c>
      <c r="B1019" s="1">
        <v>43374</v>
      </c>
      <c r="C1019" t="s">
        <v>17</v>
      </c>
      <c r="D1019">
        <v>2018</v>
      </c>
      <c r="E1019">
        <v>0</v>
      </c>
      <c r="F1019">
        <v>0</v>
      </c>
      <c r="G1019">
        <v>0</v>
      </c>
      <c r="H1019" s="5">
        <f>Table1[[#This Row],[totalvisitors]]/1000000</f>
        <v>0</v>
      </c>
    </row>
    <row r="1020" spans="1:8" x14ac:dyDescent="0.2">
      <c r="A1020" t="s">
        <v>41</v>
      </c>
      <c r="B1020" s="1">
        <v>43405</v>
      </c>
      <c r="C1020" t="s">
        <v>18</v>
      </c>
      <c r="D1020">
        <v>2018</v>
      </c>
      <c r="E1020">
        <v>0</v>
      </c>
      <c r="F1020">
        <v>0</v>
      </c>
      <c r="G1020">
        <v>0</v>
      </c>
      <c r="H1020" s="5">
        <f>Table1[[#This Row],[totalvisitors]]/1000000</f>
        <v>0</v>
      </c>
    </row>
    <row r="1021" spans="1:8" x14ac:dyDescent="0.2">
      <c r="A1021" t="s">
        <v>41</v>
      </c>
      <c r="B1021" s="1">
        <v>43435</v>
      </c>
      <c r="C1021" t="s">
        <v>19</v>
      </c>
      <c r="D1021">
        <v>2018</v>
      </c>
      <c r="E1021">
        <v>0</v>
      </c>
      <c r="F1021">
        <v>0</v>
      </c>
      <c r="G1021">
        <v>0</v>
      </c>
      <c r="H1021" s="5">
        <f>Table1[[#This Row],[totalvisitors]]/1000000</f>
        <v>0</v>
      </c>
    </row>
    <row r="1022" spans="1:8" hidden="1" x14ac:dyDescent="0.2">
      <c r="A1022" t="s">
        <v>42</v>
      </c>
      <c r="B1022" s="1">
        <v>43101</v>
      </c>
      <c r="C1022" t="s">
        <v>8</v>
      </c>
      <c r="D1022">
        <v>2018</v>
      </c>
      <c r="E1022">
        <v>254000</v>
      </c>
      <c r="F1022">
        <v>0</v>
      </c>
      <c r="G1022">
        <v>254000</v>
      </c>
      <c r="H1022" s="5">
        <f>Table1[[#This Row],[totalvisitors]]/1000000</f>
        <v>0.254</v>
      </c>
    </row>
    <row r="1023" spans="1:8" hidden="1" x14ac:dyDescent="0.2">
      <c r="A1023" t="s">
        <v>42</v>
      </c>
      <c r="B1023" s="1">
        <v>43132</v>
      </c>
      <c r="C1023" t="s">
        <v>9</v>
      </c>
      <c r="D1023">
        <v>2018</v>
      </c>
      <c r="E1023">
        <v>540000</v>
      </c>
      <c r="F1023">
        <v>0</v>
      </c>
      <c r="G1023">
        <v>540000</v>
      </c>
      <c r="H1023" s="5">
        <f>Table1[[#This Row],[totalvisitors]]/1000000</f>
        <v>0.54</v>
      </c>
    </row>
    <row r="1024" spans="1:8" hidden="1" x14ac:dyDescent="0.2">
      <c r="A1024" t="s">
        <v>42</v>
      </c>
      <c r="B1024" s="1">
        <v>43160</v>
      </c>
      <c r="C1024" t="s">
        <v>10</v>
      </c>
      <c r="D1024">
        <v>2018</v>
      </c>
      <c r="E1024">
        <v>158500</v>
      </c>
      <c r="F1024">
        <v>0</v>
      </c>
      <c r="G1024">
        <v>158500</v>
      </c>
      <c r="H1024" s="5">
        <f>Table1[[#This Row],[totalvisitors]]/1000000</f>
        <v>0.1585</v>
      </c>
    </row>
    <row r="1025" spans="1:8" hidden="1" x14ac:dyDescent="0.2">
      <c r="A1025" t="s">
        <v>42</v>
      </c>
      <c r="B1025" s="1">
        <v>43191</v>
      </c>
      <c r="C1025" t="s">
        <v>11</v>
      </c>
      <c r="D1025">
        <v>2018</v>
      </c>
      <c r="E1025">
        <v>162500</v>
      </c>
      <c r="F1025">
        <v>0</v>
      </c>
      <c r="G1025">
        <v>162500</v>
      </c>
      <c r="H1025" s="5">
        <f>Table1[[#This Row],[totalvisitors]]/1000000</f>
        <v>0.16250000000000001</v>
      </c>
    </row>
    <row r="1026" spans="1:8" hidden="1" x14ac:dyDescent="0.2">
      <c r="A1026" t="s">
        <v>42</v>
      </c>
      <c r="B1026" s="1">
        <v>43221</v>
      </c>
      <c r="C1026" t="s">
        <v>12</v>
      </c>
      <c r="D1026">
        <v>2018</v>
      </c>
      <c r="E1026">
        <v>157000</v>
      </c>
      <c r="F1026">
        <v>0</v>
      </c>
      <c r="G1026">
        <v>157000</v>
      </c>
      <c r="H1026" s="5">
        <f>Table1[[#This Row],[totalvisitors]]/1000000</f>
        <v>0.157</v>
      </c>
    </row>
    <row r="1027" spans="1:8" hidden="1" x14ac:dyDescent="0.2">
      <c r="A1027" t="s">
        <v>42</v>
      </c>
      <c r="B1027" s="1">
        <v>43252</v>
      </c>
      <c r="C1027" t="s">
        <v>13</v>
      </c>
      <c r="D1027">
        <v>2018</v>
      </c>
      <c r="E1027">
        <v>93500</v>
      </c>
      <c r="F1027">
        <v>0</v>
      </c>
      <c r="G1027">
        <v>93500</v>
      </c>
      <c r="H1027" s="5">
        <f>Table1[[#This Row],[totalvisitors]]/1000000</f>
        <v>9.35E-2</v>
      </c>
    </row>
    <row r="1028" spans="1:8" hidden="1" x14ac:dyDescent="0.2">
      <c r="A1028" t="s">
        <v>42</v>
      </c>
      <c r="B1028" s="1">
        <v>43282</v>
      </c>
      <c r="C1028" t="s">
        <v>14</v>
      </c>
      <c r="D1028">
        <v>2018</v>
      </c>
      <c r="E1028">
        <v>108600</v>
      </c>
      <c r="F1028">
        <v>0</v>
      </c>
      <c r="G1028">
        <v>108600</v>
      </c>
      <c r="H1028" s="5">
        <f>Table1[[#This Row],[totalvisitors]]/1000000</f>
        <v>0.1086</v>
      </c>
    </row>
    <row r="1029" spans="1:8" hidden="1" x14ac:dyDescent="0.2">
      <c r="A1029" t="s">
        <v>42</v>
      </c>
      <c r="B1029" s="1">
        <v>43313</v>
      </c>
      <c r="C1029" t="s">
        <v>15</v>
      </c>
      <c r="D1029">
        <v>2018</v>
      </c>
      <c r="E1029">
        <v>205000</v>
      </c>
      <c r="F1029">
        <v>0</v>
      </c>
      <c r="G1029">
        <v>205000</v>
      </c>
      <c r="H1029" s="5">
        <f>Table1[[#This Row],[totalvisitors]]/1000000</f>
        <v>0.20499999999999999</v>
      </c>
    </row>
    <row r="1030" spans="1:8" hidden="1" x14ac:dyDescent="0.2">
      <c r="A1030" t="s">
        <v>42</v>
      </c>
      <c r="B1030" s="1">
        <v>43344</v>
      </c>
      <c r="C1030" t="s">
        <v>16</v>
      </c>
      <c r="D1030">
        <v>2018</v>
      </c>
      <c r="E1030">
        <v>125000</v>
      </c>
      <c r="F1030">
        <v>0</v>
      </c>
      <c r="G1030">
        <v>125000</v>
      </c>
      <c r="H1030" s="5">
        <f>Table1[[#This Row],[totalvisitors]]/1000000</f>
        <v>0.125</v>
      </c>
    </row>
    <row r="1031" spans="1:8" hidden="1" x14ac:dyDescent="0.2">
      <c r="A1031" t="s">
        <v>42</v>
      </c>
      <c r="B1031" s="1">
        <v>43374</v>
      </c>
      <c r="C1031" t="s">
        <v>17</v>
      </c>
      <c r="D1031">
        <v>2018</v>
      </c>
      <c r="E1031">
        <v>171800</v>
      </c>
      <c r="F1031">
        <v>0</v>
      </c>
      <c r="G1031">
        <v>171800</v>
      </c>
      <c r="H1031" s="5">
        <f>Table1[[#This Row],[totalvisitors]]/1000000</f>
        <v>0.17180000000000001</v>
      </c>
    </row>
    <row r="1032" spans="1:8" hidden="1" x14ac:dyDescent="0.2">
      <c r="A1032" t="s">
        <v>42</v>
      </c>
      <c r="B1032" s="1">
        <v>43405</v>
      </c>
      <c r="C1032" t="s">
        <v>18</v>
      </c>
      <c r="D1032">
        <v>2018</v>
      </c>
      <c r="E1032">
        <v>160000</v>
      </c>
      <c r="F1032">
        <v>0</v>
      </c>
      <c r="G1032">
        <v>160000</v>
      </c>
      <c r="H1032" s="5">
        <f>Table1[[#This Row],[totalvisitors]]/1000000</f>
        <v>0.16</v>
      </c>
    </row>
    <row r="1033" spans="1:8" hidden="1" x14ac:dyDescent="0.2">
      <c r="A1033" t="s">
        <v>42</v>
      </c>
      <c r="B1033" s="1">
        <v>43435</v>
      </c>
      <c r="C1033" t="s">
        <v>19</v>
      </c>
      <c r="D1033">
        <v>2018</v>
      </c>
      <c r="E1033">
        <v>134000</v>
      </c>
      <c r="F1033">
        <v>0</v>
      </c>
      <c r="G1033">
        <v>134000</v>
      </c>
      <c r="H1033" s="5">
        <f>Table1[[#This Row],[totalvisitors]]/1000000</f>
        <v>0.13400000000000001</v>
      </c>
    </row>
    <row r="1034" spans="1:8" hidden="1" x14ac:dyDescent="0.2">
      <c r="A1034" t="s">
        <v>43</v>
      </c>
      <c r="B1034" s="1">
        <v>43101</v>
      </c>
      <c r="C1034" t="s">
        <v>8</v>
      </c>
      <c r="D1034">
        <v>2018</v>
      </c>
      <c r="E1034">
        <v>253000</v>
      </c>
      <c r="F1034">
        <v>0</v>
      </c>
      <c r="G1034">
        <v>253000</v>
      </c>
      <c r="H1034" s="5">
        <f>Table1[[#This Row],[totalvisitors]]/1000000</f>
        <v>0.253</v>
      </c>
    </row>
    <row r="1035" spans="1:8" hidden="1" x14ac:dyDescent="0.2">
      <c r="A1035" t="s">
        <v>43</v>
      </c>
      <c r="B1035" s="1">
        <v>43132</v>
      </c>
      <c r="C1035" t="s">
        <v>9</v>
      </c>
      <c r="D1035">
        <v>2018</v>
      </c>
      <c r="E1035">
        <v>44000</v>
      </c>
      <c r="F1035">
        <v>0</v>
      </c>
      <c r="G1035">
        <v>44000</v>
      </c>
      <c r="H1035" s="5">
        <f>Table1[[#This Row],[totalvisitors]]/1000000</f>
        <v>4.3999999999999997E-2</v>
      </c>
    </row>
    <row r="1036" spans="1:8" hidden="1" x14ac:dyDescent="0.2">
      <c r="A1036" t="s">
        <v>43</v>
      </c>
      <c r="B1036" s="1">
        <v>43160</v>
      </c>
      <c r="C1036" t="s">
        <v>10</v>
      </c>
      <c r="D1036">
        <v>2018</v>
      </c>
      <c r="E1036">
        <v>164800</v>
      </c>
      <c r="F1036">
        <v>0</v>
      </c>
      <c r="G1036">
        <v>164800</v>
      </c>
      <c r="H1036" s="5">
        <f>Table1[[#This Row],[totalvisitors]]/1000000</f>
        <v>0.1648</v>
      </c>
    </row>
    <row r="1037" spans="1:8" hidden="1" x14ac:dyDescent="0.2">
      <c r="A1037" t="s">
        <v>43</v>
      </c>
      <c r="B1037" s="1">
        <v>43191</v>
      </c>
      <c r="C1037" t="s">
        <v>11</v>
      </c>
      <c r="D1037">
        <v>2018</v>
      </c>
      <c r="E1037">
        <v>115000</v>
      </c>
      <c r="F1037">
        <v>0</v>
      </c>
      <c r="G1037">
        <v>115000</v>
      </c>
      <c r="H1037" s="5">
        <f>Table1[[#This Row],[totalvisitors]]/1000000</f>
        <v>0.115</v>
      </c>
    </row>
    <row r="1038" spans="1:8" hidden="1" x14ac:dyDescent="0.2">
      <c r="A1038" t="s">
        <v>43</v>
      </c>
      <c r="B1038" s="1">
        <v>43221</v>
      </c>
      <c r="C1038" t="s">
        <v>12</v>
      </c>
      <c r="D1038">
        <v>2018</v>
      </c>
      <c r="E1038">
        <v>165200</v>
      </c>
      <c r="F1038">
        <v>0</v>
      </c>
      <c r="G1038">
        <v>165200</v>
      </c>
      <c r="H1038" s="5">
        <f>Table1[[#This Row],[totalvisitors]]/1000000</f>
        <v>0.16520000000000001</v>
      </c>
    </row>
    <row r="1039" spans="1:8" hidden="1" x14ac:dyDescent="0.2">
      <c r="A1039" t="s">
        <v>43</v>
      </c>
      <c r="B1039" s="1">
        <v>43252</v>
      </c>
      <c r="C1039" t="s">
        <v>13</v>
      </c>
      <c r="D1039">
        <v>2018</v>
      </c>
      <c r="E1039">
        <v>104300</v>
      </c>
      <c r="F1039">
        <v>0</v>
      </c>
      <c r="G1039">
        <v>104300</v>
      </c>
      <c r="H1039" s="5">
        <f>Table1[[#This Row],[totalvisitors]]/1000000</f>
        <v>0.1043</v>
      </c>
    </row>
    <row r="1040" spans="1:8" hidden="1" x14ac:dyDescent="0.2">
      <c r="A1040" t="s">
        <v>43</v>
      </c>
      <c r="B1040" s="1">
        <v>43282</v>
      </c>
      <c r="C1040" t="s">
        <v>14</v>
      </c>
      <c r="D1040">
        <v>2018</v>
      </c>
      <c r="E1040">
        <v>54000</v>
      </c>
      <c r="F1040">
        <v>0</v>
      </c>
      <c r="G1040">
        <v>54000</v>
      </c>
      <c r="H1040" s="5">
        <f>Table1[[#This Row],[totalvisitors]]/1000000</f>
        <v>5.3999999999999999E-2</v>
      </c>
    </row>
    <row r="1041" spans="1:8" hidden="1" x14ac:dyDescent="0.2">
      <c r="A1041" t="s">
        <v>43</v>
      </c>
      <c r="B1041" s="1">
        <v>43313</v>
      </c>
      <c r="C1041" t="s">
        <v>15</v>
      </c>
      <c r="D1041">
        <v>2018</v>
      </c>
      <c r="E1041">
        <v>100000</v>
      </c>
      <c r="F1041">
        <v>0</v>
      </c>
      <c r="G1041">
        <v>100000</v>
      </c>
      <c r="H1041" s="5">
        <f>Table1[[#This Row],[totalvisitors]]/1000000</f>
        <v>0.1</v>
      </c>
    </row>
    <row r="1042" spans="1:8" hidden="1" x14ac:dyDescent="0.2">
      <c r="A1042" t="s">
        <v>43</v>
      </c>
      <c r="B1042" s="1">
        <v>43344</v>
      </c>
      <c r="C1042" t="s">
        <v>16</v>
      </c>
      <c r="D1042">
        <v>2018</v>
      </c>
      <c r="E1042">
        <v>55000</v>
      </c>
      <c r="F1042">
        <v>0</v>
      </c>
      <c r="G1042">
        <v>55000</v>
      </c>
      <c r="H1042" s="5">
        <f>Table1[[#This Row],[totalvisitors]]/1000000</f>
        <v>5.5E-2</v>
      </c>
    </row>
    <row r="1043" spans="1:8" hidden="1" x14ac:dyDescent="0.2">
      <c r="A1043" t="s">
        <v>43</v>
      </c>
      <c r="B1043" s="1">
        <v>43374</v>
      </c>
      <c r="C1043" t="s">
        <v>17</v>
      </c>
      <c r="D1043">
        <v>2018</v>
      </c>
      <c r="E1043">
        <v>43000</v>
      </c>
      <c r="F1043">
        <v>0</v>
      </c>
      <c r="G1043">
        <v>43000</v>
      </c>
      <c r="H1043" s="5">
        <f>Table1[[#This Row],[totalvisitors]]/1000000</f>
        <v>4.2999999999999997E-2</v>
      </c>
    </row>
    <row r="1044" spans="1:8" hidden="1" x14ac:dyDescent="0.2">
      <c r="A1044" t="s">
        <v>43</v>
      </c>
      <c r="B1044" s="1">
        <v>43405</v>
      </c>
      <c r="C1044" t="s">
        <v>18</v>
      </c>
      <c r="D1044">
        <v>2018</v>
      </c>
      <c r="E1044">
        <v>135000</v>
      </c>
      <c r="F1044">
        <v>0</v>
      </c>
      <c r="G1044">
        <v>135000</v>
      </c>
      <c r="H1044" s="5">
        <f>Table1[[#This Row],[totalvisitors]]/1000000</f>
        <v>0.13500000000000001</v>
      </c>
    </row>
    <row r="1045" spans="1:8" hidden="1" x14ac:dyDescent="0.2">
      <c r="A1045" t="s">
        <v>43</v>
      </c>
      <c r="B1045" s="1">
        <v>43435</v>
      </c>
      <c r="C1045" t="s">
        <v>19</v>
      </c>
      <c r="D1045">
        <v>2018</v>
      </c>
      <c r="E1045">
        <v>50000</v>
      </c>
      <c r="F1045">
        <v>0</v>
      </c>
      <c r="G1045">
        <v>50000</v>
      </c>
      <c r="H1045" s="5">
        <f>Table1[[#This Row],[totalvisitors]]/1000000</f>
        <v>0.05</v>
      </c>
    </row>
    <row r="1046" spans="1:8" x14ac:dyDescent="0.2">
      <c r="A1046" t="s">
        <v>44</v>
      </c>
      <c r="B1046" s="1">
        <v>43101</v>
      </c>
      <c r="C1046" t="s">
        <v>8</v>
      </c>
      <c r="D1046">
        <v>2018</v>
      </c>
      <c r="E1046">
        <v>0</v>
      </c>
      <c r="F1046">
        <v>0</v>
      </c>
      <c r="G1046">
        <v>0</v>
      </c>
      <c r="H1046" s="5">
        <f>Table1[[#This Row],[totalvisitors]]/1000000</f>
        <v>0</v>
      </c>
    </row>
    <row r="1047" spans="1:8" x14ac:dyDescent="0.2">
      <c r="A1047" t="s">
        <v>44</v>
      </c>
      <c r="B1047" s="1">
        <v>43132</v>
      </c>
      <c r="C1047" t="s">
        <v>9</v>
      </c>
      <c r="D1047">
        <v>2018</v>
      </c>
      <c r="E1047">
        <v>0</v>
      </c>
      <c r="F1047">
        <v>0</v>
      </c>
      <c r="G1047">
        <v>0</v>
      </c>
      <c r="H1047" s="5">
        <f>Table1[[#This Row],[totalvisitors]]/1000000</f>
        <v>0</v>
      </c>
    </row>
    <row r="1048" spans="1:8" x14ac:dyDescent="0.2">
      <c r="A1048" t="s">
        <v>44</v>
      </c>
      <c r="B1048" s="1">
        <v>43160</v>
      </c>
      <c r="C1048" t="s">
        <v>10</v>
      </c>
      <c r="D1048">
        <v>2018</v>
      </c>
      <c r="E1048">
        <v>0</v>
      </c>
      <c r="F1048">
        <v>0</v>
      </c>
      <c r="G1048">
        <v>0</v>
      </c>
      <c r="H1048" s="5">
        <f>Table1[[#This Row],[totalvisitors]]/1000000</f>
        <v>0</v>
      </c>
    </row>
    <row r="1049" spans="1:8" x14ac:dyDescent="0.2">
      <c r="A1049" t="s">
        <v>44</v>
      </c>
      <c r="B1049" s="1">
        <v>43191</v>
      </c>
      <c r="C1049" t="s">
        <v>11</v>
      </c>
      <c r="D1049">
        <v>2018</v>
      </c>
      <c r="E1049">
        <v>0</v>
      </c>
      <c r="F1049">
        <v>0</v>
      </c>
      <c r="G1049">
        <v>0</v>
      </c>
      <c r="H1049" s="5">
        <f>Table1[[#This Row],[totalvisitors]]/1000000</f>
        <v>0</v>
      </c>
    </row>
    <row r="1050" spans="1:8" x14ac:dyDescent="0.2">
      <c r="A1050" t="s">
        <v>44</v>
      </c>
      <c r="B1050" s="1">
        <v>43221</v>
      </c>
      <c r="C1050" t="s">
        <v>12</v>
      </c>
      <c r="D1050">
        <v>2018</v>
      </c>
      <c r="E1050">
        <v>0</v>
      </c>
      <c r="F1050">
        <v>0</v>
      </c>
      <c r="G1050">
        <v>0</v>
      </c>
      <c r="H1050" s="5">
        <f>Table1[[#This Row],[totalvisitors]]/1000000</f>
        <v>0</v>
      </c>
    </row>
    <row r="1051" spans="1:8" x14ac:dyDescent="0.2">
      <c r="A1051" t="s">
        <v>44</v>
      </c>
      <c r="B1051" s="1">
        <v>43252</v>
      </c>
      <c r="C1051" t="s">
        <v>13</v>
      </c>
      <c r="D1051">
        <v>2018</v>
      </c>
      <c r="E1051">
        <v>0</v>
      </c>
      <c r="F1051">
        <v>0</v>
      </c>
      <c r="G1051">
        <v>0</v>
      </c>
      <c r="H1051" s="5">
        <f>Table1[[#This Row],[totalvisitors]]/1000000</f>
        <v>0</v>
      </c>
    </row>
    <row r="1052" spans="1:8" x14ac:dyDescent="0.2">
      <c r="A1052" t="s">
        <v>44</v>
      </c>
      <c r="B1052" s="1">
        <v>43282</v>
      </c>
      <c r="C1052" t="s">
        <v>14</v>
      </c>
      <c r="D1052">
        <v>2018</v>
      </c>
      <c r="E1052">
        <v>0</v>
      </c>
      <c r="F1052">
        <v>0</v>
      </c>
      <c r="G1052">
        <v>0</v>
      </c>
      <c r="H1052" s="5">
        <f>Table1[[#This Row],[totalvisitors]]/1000000</f>
        <v>0</v>
      </c>
    </row>
    <row r="1053" spans="1:8" x14ac:dyDescent="0.2">
      <c r="A1053" t="s">
        <v>44</v>
      </c>
      <c r="B1053" s="1">
        <v>43313</v>
      </c>
      <c r="C1053" t="s">
        <v>15</v>
      </c>
      <c r="D1053">
        <v>2018</v>
      </c>
      <c r="E1053">
        <v>0</v>
      </c>
      <c r="F1053">
        <v>0</v>
      </c>
      <c r="G1053">
        <v>0</v>
      </c>
      <c r="H1053" s="5">
        <f>Table1[[#This Row],[totalvisitors]]/1000000</f>
        <v>0</v>
      </c>
    </row>
    <row r="1054" spans="1:8" x14ac:dyDescent="0.2">
      <c r="A1054" t="s">
        <v>44</v>
      </c>
      <c r="B1054" s="1">
        <v>43344</v>
      </c>
      <c r="C1054" t="s">
        <v>16</v>
      </c>
      <c r="D1054">
        <v>2018</v>
      </c>
      <c r="E1054">
        <v>0</v>
      </c>
      <c r="F1054">
        <v>0</v>
      </c>
      <c r="G1054">
        <v>0</v>
      </c>
      <c r="H1054" s="5">
        <f>Table1[[#This Row],[totalvisitors]]/1000000</f>
        <v>0</v>
      </c>
    </row>
    <row r="1055" spans="1:8" x14ac:dyDescent="0.2">
      <c r="A1055" t="s">
        <v>44</v>
      </c>
      <c r="B1055" s="1">
        <v>43374</v>
      </c>
      <c r="C1055" t="s">
        <v>17</v>
      </c>
      <c r="D1055">
        <v>2018</v>
      </c>
      <c r="E1055">
        <v>0</v>
      </c>
      <c r="F1055">
        <v>0</v>
      </c>
      <c r="G1055">
        <v>0</v>
      </c>
      <c r="H1055" s="5">
        <f>Table1[[#This Row],[totalvisitors]]/1000000</f>
        <v>0</v>
      </c>
    </row>
    <row r="1056" spans="1:8" x14ac:dyDescent="0.2">
      <c r="A1056" t="s">
        <v>44</v>
      </c>
      <c r="B1056" s="1">
        <v>43405</v>
      </c>
      <c r="C1056" t="s">
        <v>18</v>
      </c>
      <c r="D1056">
        <v>2018</v>
      </c>
      <c r="E1056">
        <v>0</v>
      </c>
      <c r="F1056">
        <v>0</v>
      </c>
      <c r="G1056">
        <v>0</v>
      </c>
      <c r="H1056" s="5">
        <f>Table1[[#This Row],[totalvisitors]]/1000000</f>
        <v>0</v>
      </c>
    </row>
    <row r="1057" spans="1:8" x14ac:dyDescent="0.2">
      <c r="A1057" t="s">
        <v>44</v>
      </c>
      <c r="B1057" s="1">
        <v>43435</v>
      </c>
      <c r="C1057" t="s">
        <v>19</v>
      </c>
      <c r="D1057">
        <v>2018</v>
      </c>
      <c r="E1057">
        <v>0</v>
      </c>
      <c r="F1057">
        <v>0</v>
      </c>
      <c r="G1057">
        <v>0</v>
      </c>
      <c r="H1057" s="5">
        <f>Table1[[#This Row],[totalvisitors]]/1000000</f>
        <v>0</v>
      </c>
    </row>
    <row r="1058" spans="1:8" x14ac:dyDescent="0.2">
      <c r="A1058" t="s">
        <v>45</v>
      </c>
      <c r="B1058" s="1">
        <v>43101</v>
      </c>
      <c r="C1058" t="s">
        <v>8</v>
      </c>
      <c r="D1058">
        <v>2018</v>
      </c>
      <c r="E1058">
        <v>0</v>
      </c>
      <c r="F1058">
        <v>0</v>
      </c>
      <c r="G1058">
        <v>0</v>
      </c>
      <c r="H1058" s="5">
        <f>Table1[[#This Row],[totalvisitors]]/1000000</f>
        <v>0</v>
      </c>
    </row>
    <row r="1059" spans="1:8" x14ac:dyDescent="0.2">
      <c r="A1059" t="s">
        <v>45</v>
      </c>
      <c r="B1059" s="1">
        <v>43132</v>
      </c>
      <c r="C1059" t="s">
        <v>9</v>
      </c>
      <c r="D1059">
        <v>2018</v>
      </c>
      <c r="E1059">
        <v>0</v>
      </c>
      <c r="F1059">
        <v>0</v>
      </c>
      <c r="G1059">
        <v>0</v>
      </c>
      <c r="H1059" s="5">
        <f>Table1[[#This Row],[totalvisitors]]/1000000</f>
        <v>0</v>
      </c>
    </row>
    <row r="1060" spans="1:8" x14ac:dyDescent="0.2">
      <c r="A1060" t="s">
        <v>45</v>
      </c>
      <c r="B1060" s="1">
        <v>43160</v>
      </c>
      <c r="C1060" t="s">
        <v>10</v>
      </c>
      <c r="D1060">
        <v>2018</v>
      </c>
      <c r="E1060">
        <v>0</v>
      </c>
      <c r="F1060">
        <v>0</v>
      </c>
      <c r="G1060">
        <v>0</v>
      </c>
      <c r="H1060" s="5">
        <f>Table1[[#This Row],[totalvisitors]]/1000000</f>
        <v>0</v>
      </c>
    </row>
    <row r="1061" spans="1:8" x14ac:dyDescent="0.2">
      <c r="A1061" t="s">
        <v>45</v>
      </c>
      <c r="B1061" s="1">
        <v>43191</v>
      </c>
      <c r="C1061" t="s">
        <v>11</v>
      </c>
      <c r="D1061">
        <v>2018</v>
      </c>
      <c r="E1061">
        <v>0</v>
      </c>
      <c r="F1061">
        <v>0</v>
      </c>
      <c r="G1061">
        <v>0</v>
      </c>
      <c r="H1061" s="5">
        <f>Table1[[#This Row],[totalvisitors]]/1000000</f>
        <v>0</v>
      </c>
    </row>
    <row r="1062" spans="1:8" x14ac:dyDescent="0.2">
      <c r="A1062" t="s">
        <v>45</v>
      </c>
      <c r="B1062" s="1">
        <v>43221</v>
      </c>
      <c r="C1062" t="s">
        <v>12</v>
      </c>
      <c r="D1062">
        <v>2018</v>
      </c>
      <c r="E1062">
        <v>0</v>
      </c>
      <c r="F1062">
        <v>0</v>
      </c>
      <c r="G1062">
        <v>0</v>
      </c>
      <c r="H1062" s="5">
        <f>Table1[[#This Row],[totalvisitors]]/1000000</f>
        <v>0</v>
      </c>
    </row>
    <row r="1063" spans="1:8" x14ac:dyDescent="0.2">
      <c r="A1063" t="s">
        <v>45</v>
      </c>
      <c r="B1063" s="1">
        <v>43252</v>
      </c>
      <c r="C1063" t="s">
        <v>13</v>
      </c>
      <c r="D1063">
        <v>2018</v>
      </c>
      <c r="E1063">
        <v>0</v>
      </c>
      <c r="F1063">
        <v>0</v>
      </c>
      <c r="G1063">
        <v>0</v>
      </c>
      <c r="H1063" s="5">
        <f>Table1[[#This Row],[totalvisitors]]/1000000</f>
        <v>0</v>
      </c>
    </row>
    <row r="1064" spans="1:8" x14ac:dyDescent="0.2">
      <c r="A1064" t="s">
        <v>45</v>
      </c>
      <c r="B1064" s="1">
        <v>43282</v>
      </c>
      <c r="C1064" t="s">
        <v>14</v>
      </c>
      <c r="D1064">
        <v>2018</v>
      </c>
      <c r="E1064">
        <v>0</v>
      </c>
      <c r="F1064">
        <v>0</v>
      </c>
      <c r="G1064">
        <v>0</v>
      </c>
      <c r="H1064" s="5">
        <f>Table1[[#This Row],[totalvisitors]]/1000000</f>
        <v>0</v>
      </c>
    </row>
    <row r="1065" spans="1:8" x14ac:dyDescent="0.2">
      <c r="A1065" t="s">
        <v>45</v>
      </c>
      <c r="B1065" s="1">
        <v>43313</v>
      </c>
      <c r="C1065" t="s">
        <v>15</v>
      </c>
      <c r="D1065">
        <v>2018</v>
      </c>
      <c r="E1065">
        <v>0</v>
      </c>
      <c r="F1065">
        <v>0</v>
      </c>
      <c r="G1065">
        <v>0</v>
      </c>
      <c r="H1065" s="5">
        <f>Table1[[#This Row],[totalvisitors]]/1000000</f>
        <v>0</v>
      </c>
    </row>
    <row r="1066" spans="1:8" x14ac:dyDescent="0.2">
      <c r="A1066" t="s">
        <v>45</v>
      </c>
      <c r="B1066" s="1">
        <v>43344</v>
      </c>
      <c r="C1066" t="s">
        <v>16</v>
      </c>
      <c r="D1066">
        <v>2018</v>
      </c>
      <c r="E1066">
        <v>0</v>
      </c>
      <c r="F1066">
        <v>0</v>
      </c>
      <c r="G1066">
        <v>0</v>
      </c>
      <c r="H1066" s="5">
        <f>Table1[[#This Row],[totalvisitors]]/1000000</f>
        <v>0</v>
      </c>
    </row>
    <row r="1067" spans="1:8" x14ac:dyDescent="0.2">
      <c r="A1067" t="s">
        <v>45</v>
      </c>
      <c r="B1067" s="1">
        <v>43374</v>
      </c>
      <c r="C1067" t="s">
        <v>17</v>
      </c>
      <c r="D1067">
        <v>2018</v>
      </c>
      <c r="E1067">
        <v>0</v>
      </c>
      <c r="F1067">
        <v>0</v>
      </c>
      <c r="G1067">
        <v>0</v>
      </c>
      <c r="H1067" s="5">
        <f>Table1[[#This Row],[totalvisitors]]/1000000</f>
        <v>0</v>
      </c>
    </row>
    <row r="1068" spans="1:8" x14ac:dyDescent="0.2">
      <c r="A1068" t="s">
        <v>45</v>
      </c>
      <c r="B1068" s="1">
        <v>43405</v>
      </c>
      <c r="C1068" t="s">
        <v>18</v>
      </c>
      <c r="D1068">
        <v>2018</v>
      </c>
      <c r="E1068">
        <v>0</v>
      </c>
      <c r="F1068">
        <v>0</v>
      </c>
      <c r="G1068">
        <v>0</v>
      </c>
      <c r="H1068" s="5">
        <f>Table1[[#This Row],[totalvisitors]]/1000000</f>
        <v>0</v>
      </c>
    </row>
    <row r="1069" spans="1:8" x14ac:dyDescent="0.2">
      <c r="A1069" t="s">
        <v>45</v>
      </c>
      <c r="B1069" s="1">
        <v>43435</v>
      </c>
      <c r="C1069" t="s">
        <v>19</v>
      </c>
      <c r="D1069">
        <v>2018</v>
      </c>
      <c r="E1069">
        <v>0</v>
      </c>
      <c r="F1069">
        <v>0</v>
      </c>
      <c r="G1069">
        <v>0</v>
      </c>
      <c r="H1069" s="5">
        <f>Table1[[#This Row],[totalvisitors]]/1000000</f>
        <v>0</v>
      </c>
    </row>
    <row r="1070" spans="1:8" hidden="1" x14ac:dyDescent="0.2">
      <c r="A1070" t="s">
        <v>46</v>
      </c>
      <c r="B1070" s="1">
        <v>43101</v>
      </c>
      <c r="C1070" t="s">
        <v>8</v>
      </c>
      <c r="D1070">
        <v>2018</v>
      </c>
      <c r="E1070">
        <v>28131</v>
      </c>
      <c r="F1070">
        <v>0</v>
      </c>
      <c r="G1070">
        <v>28131</v>
      </c>
      <c r="H1070" s="5">
        <f>Table1[[#This Row],[totalvisitors]]/1000000</f>
        <v>2.8131E-2</v>
      </c>
    </row>
    <row r="1071" spans="1:8" hidden="1" x14ac:dyDescent="0.2">
      <c r="A1071" t="s">
        <v>46</v>
      </c>
      <c r="B1071" s="1">
        <v>43132</v>
      </c>
      <c r="C1071" t="s">
        <v>9</v>
      </c>
      <c r="D1071">
        <v>2018</v>
      </c>
      <c r="E1071">
        <v>22341</v>
      </c>
      <c r="F1071">
        <v>0</v>
      </c>
      <c r="G1071">
        <v>22341</v>
      </c>
      <c r="H1071" s="5">
        <f>Table1[[#This Row],[totalvisitors]]/1000000</f>
        <v>2.2341E-2</v>
      </c>
    </row>
    <row r="1072" spans="1:8" hidden="1" x14ac:dyDescent="0.2">
      <c r="A1072" t="s">
        <v>46</v>
      </c>
      <c r="B1072" s="1">
        <v>43160</v>
      </c>
      <c r="C1072" t="s">
        <v>10</v>
      </c>
      <c r="D1072">
        <v>2018</v>
      </c>
      <c r="E1072">
        <v>20050</v>
      </c>
      <c r="F1072">
        <v>0</v>
      </c>
      <c r="G1072">
        <v>20050</v>
      </c>
      <c r="H1072" s="5">
        <f>Table1[[#This Row],[totalvisitors]]/1000000</f>
        <v>2.0049999999999998E-2</v>
      </c>
    </row>
    <row r="1073" spans="1:8" hidden="1" x14ac:dyDescent="0.2">
      <c r="A1073" t="s">
        <v>46</v>
      </c>
      <c r="B1073" s="1">
        <v>43191</v>
      </c>
      <c r="C1073" t="s">
        <v>11</v>
      </c>
      <c r="D1073">
        <v>2018</v>
      </c>
      <c r="E1073">
        <v>10550</v>
      </c>
      <c r="F1073">
        <v>0</v>
      </c>
      <c r="G1073">
        <v>10550</v>
      </c>
      <c r="H1073" s="5">
        <f>Table1[[#This Row],[totalvisitors]]/1000000</f>
        <v>1.055E-2</v>
      </c>
    </row>
    <row r="1074" spans="1:8" hidden="1" x14ac:dyDescent="0.2">
      <c r="A1074" t="s">
        <v>46</v>
      </c>
      <c r="B1074" s="1">
        <v>43221</v>
      </c>
      <c r="C1074" t="s">
        <v>12</v>
      </c>
      <c r="D1074">
        <v>2018</v>
      </c>
      <c r="E1074">
        <v>11502</v>
      </c>
      <c r="F1074">
        <v>0</v>
      </c>
      <c r="G1074">
        <v>11502</v>
      </c>
      <c r="H1074" s="5">
        <f>Table1[[#This Row],[totalvisitors]]/1000000</f>
        <v>1.1502E-2</v>
      </c>
    </row>
    <row r="1075" spans="1:8" hidden="1" x14ac:dyDescent="0.2">
      <c r="A1075" t="s">
        <v>46</v>
      </c>
      <c r="B1075" s="1">
        <v>43252</v>
      </c>
      <c r="C1075" t="s">
        <v>13</v>
      </c>
      <c r="D1075">
        <v>2018</v>
      </c>
      <c r="E1075">
        <v>19092</v>
      </c>
      <c r="F1075">
        <v>0</v>
      </c>
      <c r="G1075">
        <v>19092</v>
      </c>
      <c r="H1075" s="5">
        <f>Table1[[#This Row],[totalvisitors]]/1000000</f>
        <v>1.9092000000000001E-2</v>
      </c>
    </row>
    <row r="1076" spans="1:8" hidden="1" x14ac:dyDescent="0.2">
      <c r="A1076" t="s">
        <v>46</v>
      </c>
      <c r="B1076" s="1">
        <v>43282</v>
      </c>
      <c r="C1076" t="s">
        <v>14</v>
      </c>
      <c r="D1076">
        <v>2018</v>
      </c>
      <c r="E1076">
        <v>32625</v>
      </c>
      <c r="F1076">
        <v>0</v>
      </c>
      <c r="G1076">
        <v>32625</v>
      </c>
      <c r="H1076" s="5">
        <f>Table1[[#This Row],[totalvisitors]]/1000000</f>
        <v>3.2625000000000001E-2</v>
      </c>
    </row>
    <row r="1077" spans="1:8" hidden="1" x14ac:dyDescent="0.2">
      <c r="A1077" t="s">
        <v>46</v>
      </c>
      <c r="B1077" s="1">
        <v>43313</v>
      </c>
      <c r="C1077" t="s">
        <v>15</v>
      </c>
      <c r="D1077">
        <v>2018</v>
      </c>
      <c r="E1077">
        <v>35860</v>
      </c>
      <c r="F1077">
        <v>0</v>
      </c>
      <c r="G1077">
        <v>35860</v>
      </c>
      <c r="H1077" s="5">
        <f>Table1[[#This Row],[totalvisitors]]/1000000</f>
        <v>3.5860000000000003E-2</v>
      </c>
    </row>
    <row r="1078" spans="1:8" hidden="1" x14ac:dyDescent="0.2">
      <c r="A1078" t="s">
        <v>46</v>
      </c>
      <c r="B1078" s="1">
        <v>43344</v>
      </c>
      <c r="C1078" t="s">
        <v>16</v>
      </c>
      <c r="D1078">
        <v>2018</v>
      </c>
      <c r="E1078">
        <v>32002</v>
      </c>
      <c r="F1078">
        <v>0</v>
      </c>
      <c r="G1078">
        <v>32002</v>
      </c>
      <c r="H1078" s="5">
        <f>Table1[[#This Row],[totalvisitors]]/1000000</f>
        <v>3.2002000000000003E-2</v>
      </c>
    </row>
    <row r="1079" spans="1:8" hidden="1" x14ac:dyDescent="0.2">
      <c r="A1079" t="s">
        <v>46</v>
      </c>
      <c r="B1079" s="1">
        <v>43374</v>
      </c>
      <c r="C1079" t="s">
        <v>17</v>
      </c>
      <c r="D1079">
        <v>2018</v>
      </c>
      <c r="E1079">
        <v>21234</v>
      </c>
      <c r="F1079">
        <v>0</v>
      </c>
      <c r="G1079">
        <v>21234</v>
      </c>
      <c r="H1079" s="5">
        <f>Table1[[#This Row],[totalvisitors]]/1000000</f>
        <v>2.1233999999999999E-2</v>
      </c>
    </row>
    <row r="1080" spans="1:8" hidden="1" x14ac:dyDescent="0.2">
      <c r="A1080" t="s">
        <v>46</v>
      </c>
      <c r="B1080" s="1">
        <v>43405</v>
      </c>
      <c r="C1080" t="s">
        <v>18</v>
      </c>
      <c r="D1080">
        <v>2018</v>
      </c>
      <c r="E1080">
        <v>32657</v>
      </c>
      <c r="F1080">
        <v>0</v>
      </c>
      <c r="G1080">
        <v>32657</v>
      </c>
      <c r="H1080" s="5">
        <f>Table1[[#This Row],[totalvisitors]]/1000000</f>
        <v>3.2656999999999999E-2</v>
      </c>
    </row>
    <row r="1081" spans="1:8" hidden="1" x14ac:dyDescent="0.2">
      <c r="A1081" t="s">
        <v>46</v>
      </c>
      <c r="B1081" s="1">
        <v>43435</v>
      </c>
      <c r="C1081" t="s">
        <v>19</v>
      </c>
      <c r="D1081">
        <v>2018</v>
      </c>
      <c r="E1081">
        <v>20556</v>
      </c>
      <c r="F1081">
        <v>0</v>
      </c>
      <c r="G1081">
        <v>20556</v>
      </c>
      <c r="H1081" s="5">
        <f>Table1[[#This Row],[totalvisitors]]/1000000</f>
        <v>2.0556000000000001E-2</v>
      </c>
    </row>
    <row r="1082" spans="1:8" hidden="1" x14ac:dyDescent="0.2">
      <c r="A1082" t="s">
        <v>47</v>
      </c>
      <c r="B1082" s="1">
        <v>43101</v>
      </c>
      <c r="C1082" t="s">
        <v>8</v>
      </c>
      <c r="D1082">
        <v>2018</v>
      </c>
      <c r="E1082">
        <v>25200</v>
      </c>
      <c r="F1082">
        <v>0</v>
      </c>
      <c r="G1082">
        <v>25200</v>
      </c>
      <c r="H1082" s="5">
        <f>Table1[[#This Row],[totalvisitors]]/1000000</f>
        <v>2.52E-2</v>
      </c>
    </row>
    <row r="1083" spans="1:8" hidden="1" x14ac:dyDescent="0.2">
      <c r="A1083" t="s">
        <v>47</v>
      </c>
      <c r="B1083" s="1">
        <v>43132</v>
      </c>
      <c r="C1083" t="s">
        <v>9</v>
      </c>
      <c r="D1083">
        <v>2018</v>
      </c>
      <c r="E1083">
        <v>26300</v>
      </c>
      <c r="F1083">
        <v>0</v>
      </c>
      <c r="G1083">
        <v>26300</v>
      </c>
      <c r="H1083" s="5">
        <f>Table1[[#This Row],[totalvisitors]]/1000000</f>
        <v>2.63E-2</v>
      </c>
    </row>
    <row r="1084" spans="1:8" hidden="1" x14ac:dyDescent="0.2">
      <c r="A1084" t="s">
        <v>47</v>
      </c>
      <c r="B1084" s="1">
        <v>43160</v>
      </c>
      <c r="C1084" t="s">
        <v>10</v>
      </c>
      <c r="D1084">
        <v>2018</v>
      </c>
      <c r="E1084">
        <v>26200</v>
      </c>
      <c r="F1084">
        <v>0</v>
      </c>
      <c r="G1084">
        <v>26200</v>
      </c>
      <c r="H1084" s="5">
        <f>Table1[[#This Row],[totalvisitors]]/1000000</f>
        <v>2.6200000000000001E-2</v>
      </c>
    </row>
    <row r="1085" spans="1:8" hidden="1" x14ac:dyDescent="0.2">
      <c r="A1085" t="s">
        <v>47</v>
      </c>
      <c r="B1085" s="1">
        <v>43191</v>
      </c>
      <c r="C1085" t="s">
        <v>11</v>
      </c>
      <c r="D1085">
        <v>2018</v>
      </c>
      <c r="E1085">
        <v>21600</v>
      </c>
      <c r="F1085">
        <v>0</v>
      </c>
      <c r="G1085">
        <v>21600</v>
      </c>
      <c r="H1085" s="5">
        <f>Table1[[#This Row],[totalvisitors]]/1000000</f>
        <v>2.1600000000000001E-2</v>
      </c>
    </row>
    <row r="1086" spans="1:8" hidden="1" x14ac:dyDescent="0.2">
      <c r="A1086" t="s">
        <v>47</v>
      </c>
      <c r="B1086" s="1">
        <v>43221</v>
      </c>
      <c r="C1086" t="s">
        <v>12</v>
      </c>
      <c r="D1086">
        <v>2018</v>
      </c>
      <c r="E1086">
        <v>22100</v>
      </c>
      <c r="F1086">
        <v>0</v>
      </c>
      <c r="G1086">
        <v>22100</v>
      </c>
      <c r="H1086" s="5">
        <f>Table1[[#This Row],[totalvisitors]]/1000000</f>
        <v>2.2100000000000002E-2</v>
      </c>
    </row>
    <row r="1087" spans="1:8" hidden="1" x14ac:dyDescent="0.2">
      <c r="A1087" t="s">
        <v>47</v>
      </c>
      <c r="B1087" s="1">
        <v>43252</v>
      </c>
      <c r="C1087" t="s">
        <v>13</v>
      </c>
      <c r="D1087">
        <v>2018</v>
      </c>
      <c r="E1087">
        <v>23100</v>
      </c>
      <c r="F1087">
        <v>0</v>
      </c>
      <c r="G1087">
        <v>23100</v>
      </c>
      <c r="H1087" s="5">
        <f>Table1[[#This Row],[totalvisitors]]/1000000</f>
        <v>2.3099999999999999E-2</v>
      </c>
    </row>
    <row r="1088" spans="1:8" hidden="1" x14ac:dyDescent="0.2">
      <c r="A1088" t="s">
        <v>47</v>
      </c>
      <c r="B1088" s="1">
        <v>43282</v>
      </c>
      <c r="C1088" t="s">
        <v>14</v>
      </c>
      <c r="D1088">
        <v>2018</v>
      </c>
      <c r="E1088">
        <v>25900</v>
      </c>
      <c r="F1088">
        <v>0</v>
      </c>
      <c r="G1088">
        <v>25900</v>
      </c>
      <c r="H1088" s="5">
        <f>Table1[[#This Row],[totalvisitors]]/1000000</f>
        <v>2.5899999999999999E-2</v>
      </c>
    </row>
    <row r="1089" spans="1:8" hidden="1" x14ac:dyDescent="0.2">
      <c r="A1089" t="s">
        <v>47</v>
      </c>
      <c r="B1089" s="1">
        <v>43313</v>
      </c>
      <c r="C1089" t="s">
        <v>15</v>
      </c>
      <c r="D1089">
        <v>2018</v>
      </c>
      <c r="E1089">
        <v>25700</v>
      </c>
      <c r="F1089">
        <v>0</v>
      </c>
      <c r="G1089">
        <v>25700</v>
      </c>
      <c r="H1089" s="5">
        <f>Table1[[#This Row],[totalvisitors]]/1000000</f>
        <v>2.5700000000000001E-2</v>
      </c>
    </row>
    <row r="1090" spans="1:8" hidden="1" x14ac:dyDescent="0.2">
      <c r="A1090" t="s">
        <v>47</v>
      </c>
      <c r="B1090" s="1">
        <v>43344</v>
      </c>
      <c r="C1090" t="s">
        <v>16</v>
      </c>
      <c r="D1090">
        <v>2018</v>
      </c>
      <c r="E1090">
        <v>25800</v>
      </c>
      <c r="F1090">
        <v>0</v>
      </c>
      <c r="G1090">
        <v>25800</v>
      </c>
      <c r="H1090" s="5">
        <f>Table1[[#This Row],[totalvisitors]]/1000000</f>
        <v>2.58E-2</v>
      </c>
    </row>
    <row r="1091" spans="1:8" hidden="1" x14ac:dyDescent="0.2">
      <c r="A1091" t="s">
        <v>47</v>
      </c>
      <c r="B1091" s="1">
        <v>43374</v>
      </c>
      <c r="C1091" t="s">
        <v>17</v>
      </c>
      <c r="D1091">
        <v>2018</v>
      </c>
      <c r="E1091">
        <v>26000</v>
      </c>
      <c r="F1091">
        <v>0</v>
      </c>
      <c r="G1091">
        <v>26000</v>
      </c>
      <c r="H1091" s="5">
        <f>Table1[[#This Row],[totalvisitors]]/1000000</f>
        <v>2.5999999999999999E-2</v>
      </c>
    </row>
    <row r="1092" spans="1:8" hidden="1" x14ac:dyDescent="0.2">
      <c r="A1092" t="s">
        <v>47</v>
      </c>
      <c r="B1092" s="1">
        <v>43405</v>
      </c>
      <c r="C1092" t="s">
        <v>18</v>
      </c>
      <c r="D1092">
        <v>2018</v>
      </c>
      <c r="E1092">
        <v>24050</v>
      </c>
      <c r="F1092">
        <v>0</v>
      </c>
      <c r="G1092">
        <v>24050</v>
      </c>
      <c r="H1092" s="5">
        <f>Table1[[#This Row],[totalvisitors]]/1000000</f>
        <v>2.4049999999999998E-2</v>
      </c>
    </row>
    <row r="1093" spans="1:8" hidden="1" x14ac:dyDescent="0.2">
      <c r="A1093" t="s">
        <v>47</v>
      </c>
      <c r="B1093" s="1">
        <v>43435</v>
      </c>
      <c r="C1093" t="s">
        <v>19</v>
      </c>
      <c r="D1093">
        <v>2018</v>
      </c>
      <c r="E1093">
        <v>30062</v>
      </c>
      <c r="F1093">
        <v>0</v>
      </c>
      <c r="G1093">
        <v>30062</v>
      </c>
      <c r="H1093" s="5">
        <f>Table1[[#This Row],[totalvisitors]]/1000000</f>
        <v>3.0061999999999998E-2</v>
      </c>
    </row>
    <row r="1094" spans="1:8" hidden="1" x14ac:dyDescent="0.2">
      <c r="A1094" t="s">
        <v>48</v>
      </c>
      <c r="B1094" s="1">
        <v>43101</v>
      </c>
      <c r="C1094" t="s">
        <v>8</v>
      </c>
      <c r="D1094">
        <v>2018</v>
      </c>
      <c r="E1094">
        <v>137530</v>
      </c>
      <c r="F1094">
        <v>150</v>
      </c>
      <c r="G1094">
        <v>137680</v>
      </c>
      <c r="H1094" s="5">
        <f>Table1[[#This Row],[totalvisitors]]/1000000</f>
        <v>0.13768</v>
      </c>
    </row>
    <row r="1095" spans="1:8" hidden="1" x14ac:dyDescent="0.2">
      <c r="A1095" t="s">
        <v>48</v>
      </c>
      <c r="B1095" s="1">
        <v>43132</v>
      </c>
      <c r="C1095" t="s">
        <v>9</v>
      </c>
      <c r="D1095">
        <v>2018</v>
      </c>
      <c r="E1095">
        <v>145750</v>
      </c>
      <c r="F1095">
        <v>185</v>
      </c>
      <c r="G1095">
        <v>145935</v>
      </c>
      <c r="H1095" s="5">
        <f>Table1[[#This Row],[totalvisitors]]/1000000</f>
        <v>0.14593500000000001</v>
      </c>
    </row>
    <row r="1096" spans="1:8" hidden="1" x14ac:dyDescent="0.2">
      <c r="A1096" t="s">
        <v>48</v>
      </c>
      <c r="B1096" s="1">
        <v>43160</v>
      </c>
      <c r="C1096" t="s">
        <v>10</v>
      </c>
      <c r="D1096">
        <v>2018</v>
      </c>
      <c r="E1096">
        <v>140300</v>
      </c>
      <c r="F1096">
        <v>160</v>
      </c>
      <c r="G1096">
        <v>140460</v>
      </c>
      <c r="H1096" s="5">
        <f>Table1[[#This Row],[totalvisitors]]/1000000</f>
        <v>0.14046</v>
      </c>
    </row>
    <row r="1097" spans="1:8" hidden="1" x14ac:dyDescent="0.2">
      <c r="A1097" t="s">
        <v>48</v>
      </c>
      <c r="B1097" s="1">
        <v>43191</v>
      </c>
      <c r="C1097" t="s">
        <v>11</v>
      </c>
      <c r="D1097">
        <v>2018</v>
      </c>
      <c r="E1097">
        <v>142510</v>
      </c>
      <c r="F1097">
        <v>150</v>
      </c>
      <c r="G1097">
        <v>142660</v>
      </c>
      <c r="H1097" s="5">
        <f>Table1[[#This Row],[totalvisitors]]/1000000</f>
        <v>0.14266000000000001</v>
      </c>
    </row>
    <row r="1098" spans="1:8" hidden="1" x14ac:dyDescent="0.2">
      <c r="A1098" t="s">
        <v>48</v>
      </c>
      <c r="B1098" s="1">
        <v>43221</v>
      </c>
      <c r="C1098" t="s">
        <v>12</v>
      </c>
      <c r="D1098">
        <v>2018</v>
      </c>
      <c r="E1098">
        <v>143425</v>
      </c>
      <c r="F1098">
        <v>140</v>
      </c>
      <c r="G1098">
        <v>143565</v>
      </c>
      <c r="H1098" s="5">
        <f>Table1[[#This Row],[totalvisitors]]/1000000</f>
        <v>0.143565</v>
      </c>
    </row>
    <row r="1099" spans="1:8" hidden="1" x14ac:dyDescent="0.2">
      <c r="A1099" t="s">
        <v>48</v>
      </c>
      <c r="B1099" s="1">
        <v>43252</v>
      </c>
      <c r="C1099" t="s">
        <v>13</v>
      </c>
      <c r="D1099">
        <v>2018</v>
      </c>
      <c r="E1099">
        <v>135615</v>
      </c>
      <c r="F1099">
        <v>130</v>
      </c>
      <c r="G1099">
        <v>135745</v>
      </c>
      <c r="H1099" s="5">
        <f>Table1[[#This Row],[totalvisitors]]/1000000</f>
        <v>0.135745</v>
      </c>
    </row>
    <row r="1100" spans="1:8" hidden="1" x14ac:dyDescent="0.2">
      <c r="A1100" t="s">
        <v>48</v>
      </c>
      <c r="B1100" s="1">
        <v>43282</v>
      </c>
      <c r="C1100" t="s">
        <v>14</v>
      </c>
      <c r="D1100">
        <v>2018</v>
      </c>
      <c r="E1100">
        <v>136560</v>
      </c>
      <c r="F1100">
        <v>130</v>
      </c>
      <c r="G1100">
        <v>136690</v>
      </c>
      <c r="H1100" s="5">
        <f>Table1[[#This Row],[totalvisitors]]/1000000</f>
        <v>0.13669000000000001</v>
      </c>
    </row>
    <row r="1101" spans="1:8" hidden="1" x14ac:dyDescent="0.2">
      <c r="A1101" t="s">
        <v>48</v>
      </c>
      <c r="B1101" s="1">
        <v>43313</v>
      </c>
      <c r="C1101" t="s">
        <v>15</v>
      </c>
      <c r="D1101">
        <v>2018</v>
      </c>
      <c r="E1101">
        <v>136760</v>
      </c>
      <c r="F1101">
        <v>135</v>
      </c>
      <c r="G1101">
        <v>136895</v>
      </c>
      <c r="H1101" s="5">
        <f>Table1[[#This Row],[totalvisitors]]/1000000</f>
        <v>0.13689499999999999</v>
      </c>
    </row>
    <row r="1102" spans="1:8" hidden="1" x14ac:dyDescent="0.2">
      <c r="A1102" t="s">
        <v>48</v>
      </c>
      <c r="B1102" s="1">
        <v>43344</v>
      </c>
      <c r="C1102" t="s">
        <v>16</v>
      </c>
      <c r="D1102">
        <v>2018</v>
      </c>
      <c r="E1102">
        <v>138780</v>
      </c>
      <c r="F1102">
        <v>145</v>
      </c>
      <c r="G1102">
        <v>138925</v>
      </c>
      <c r="H1102" s="5">
        <f>Table1[[#This Row],[totalvisitors]]/1000000</f>
        <v>0.13892499999999999</v>
      </c>
    </row>
    <row r="1103" spans="1:8" hidden="1" x14ac:dyDescent="0.2">
      <c r="A1103" t="s">
        <v>48</v>
      </c>
      <c r="B1103" s="1">
        <v>43374</v>
      </c>
      <c r="C1103" t="s">
        <v>17</v>
      </c>
      <c r="D1103">
        <v>2018</v>
      </c>
      <c r="E1103">
        <v>140948</v>
      </c>
      <c r="F1103">
        <v>160</v>
      </c>
      <c r="G1103">
        <v>141108</v>
      </c>
      <c r="H1103" s="5">
        <f>Table1[[#This Row],[totalvisitors]]/1000000</f>
        <v>0.14110800000000001</v>
      </c>
    </row>
    <row r="1104" spans="1:8" hidden="1" x14ac:dyDescent="0.2">
      <c r="A1104" t="s">
        <v>48</v>
      </c>
      <c r="B1104" s="1">
        <v>43405</v>
      </c>
      <c r="C1104" t="s">
        <v>18</v>
      </c>
      <c r="D1104">
        <v>2018</v>
      </c>
      <c r="E1104">
        <v>144515</v>
      </c>
      <c r="F1104">
        <v>170</v>
      </c>
      <c r="G1104">
        <v>144685</v>
      </c>
      <c r="H1104" s="5">
        <f>Table1[[#This Row],[totalvisitors]]/1000000</f>
        <v>0.14468500000000001</v>
      </c>
    </row>
    <row r="1105" spans="1:8" hidden="1" x14ac:dyDescent="0.2">
      <c r="A1105" t="s">
        <v>48</v>
      </c>
      <c r="B1105" s="1">
        <v>43435</v>
      </c>
      <c r="C1105" t="s">
        <v>19</v>
      </c>
      <c r="D1105">
        <v>2018</v>
      </c>
      <c r="E1105">
        <v>180643</v>
      </c>
      <c r="F1105">
        <v>187</v>
      </c>
      <c r="G1105">
        <v>180830</v>
      </c>
      <c r="H1105" s="5">
        <f>Table1[[#This Row],[totalvisitors]]/1000000</f>
        <v>0.18082999999999999</v>
      </c>
    </row>
    <row r="1106" spans="1:8" hidden="1" x14ac:dyDescent="0.2">
      <c r="A1106" t="s">
        <v>49</v>
      </c>
      <c r="B1106" s="1">
        <v>43101</v>
      </c>
      <c r="C1106" t="s">
        <v>8</v>
      </c>
      <c r="D1106">
        <v>2018</v>
      </c>
      <c r="E1106">
        <v>2016000</v>
      </c>
      <c r="F1106">
        <v>0</v>
      </c>
      <c r="G1106">
        <v>2016000</v>
      </c>
      <c r="H1106" s="5">
        <f>Table1[[#This Row],[totalvisitors]]/1000000</f>
        <v>2.016</v>
      </c>
    </row>
    <row r="1107" spans="1:8" hidden="1" x14ac:dyDescent="0.2">
      <c r="A1107" t="s">
        <v>49</v>
      </c>
      <c r="B1107" s="1">
        <v>43132</v>
      </c>
      <c r="C1107" t="s">
        <v>9</v>
      </c>
      <c r="D1107">
        <v>2018</v>
      </c>
      <c r="E1107">
        <v>3073872</v>
      </c>
      <c r="F1107">
        <v>0</v>
      </c>
      <c r="G1107">
        <v>3073872</v>
      </c>
      <c r="H1107" s="5">
        <f>Table1[[#This Row],[totalvisitors]]/1000000</f>
        <v>3.0738720000000002</v>
      </c>
    </row>
    <row r="1108" spans="1:8" hidden="1" x14ac:dyDescent="0.2">
      <c r="A1108" t="s">
        <v>49</v>
      </c>
      <c r="B1108" s="1">
        <v>43160</v>
      </c>
      <c r="C1108" t="s">
        <v>10</v>
      </c>
      <c r="D1108">
        <v>2018</v>
      </c>
      <c r="E1108">
        <v>2836580</v>
      </c>
      <c r="F1108">
        <v>0</v>
      </c>
      <c r="G1108">
        <v>2836580</v>
      </c>
      <c r="H1108" s="5">
        <f>Table1[[#This Row],[totalvisitors]]/1000000</f>
        <v>2.8365800000000001</v>
      </c>
    </row>
    <row r="1109" spans="1:8" hidden="1" x14ac:dyDescent="0.2">
      <c r="A1109" t="s">
        <v>49</v>
      </c>
      <c r="B1109" s="1">
        <v>43191</v>
      </c>
      <c r="C1109" t="s">
        <v>11</v>
      </c>
      <c r="D1109">
        <v>2018</v>
      </c>
      <c r="E1109">
        <v>692370</v>
      </c>
      <c r="F1109">
        <v>0</v>
      </c>
      <c r="G1109">
        <v>692370</v>
      </c>
      <c r="H1109" s="5">
        <f>Table1[[#This Row],[totalvisitors]]/1000000</f>
        <v>0.69237000000000004</v>
      </c>
    </row>
    <row r="1110" spans="1:8" hidden="1" x14ac:dyDescent="0.2">
      <c r="A1110" t="s">
        <v>49</v>
      </c>
      <c r="B1110" s="1">
        <v>43221</v>
      </c>
      <c r="C1110" t="s">
        <v>12</v>
      </c>
      <c r="D1110">
        <v>2018</v>
      </c>
      <c r="E1110">
        <v>781842</v>
      </c>
      <c r="F1110">
        <v>0</v>
      </c>
      <c r="G1110">
        <v>781842</v>
      </c>
      <c r="H1110" s="5">
        <f>Table1[[#This Row],[totalvisitors]]/1000000</f>
        <v>0.78184200000000004</v>
      </c>
    </row>
    <row r="1111" spans="1:8" hidden="1" x14ac:dyDescent="0.2">
      <c r="A1111" t="s">
        <v>49</v>
      </c>
      <c r="B1111" s="1">
        <v>43252</v>
      </c>
      <c r="C1111" t="s">
        <v>13</v>
      </c>
      <c r="D1111">
        <v>2018</v>
      </c>
      <c r="E1111">
        <v>577570</v>
      </c>
      <c r="F1111">
        <v>0</v>
      </c>
      <c r="G1111">
        <v>577570</v>
      </c>
      <c r="H1111" s="5">
        <f>Table1[[#This Row],[totalvisitors]]/1000000</f>
        <v>0.57757000000000003</v>
      </c>
    </row>
    <row r="1112" spans="1:8" hidden="1" x14ac:dyDescent="0.2">
      <c r="A1112" t="s">
        <v>49</v>
      </c>
      <c r="B1112" s="1">
        <v>43282</v>
      </c>
      <c r="C1112" t="s">
        <v>14</v>
      </c>
      <c r="D1112">
        <v>2018</v>
      </c>
      <c r="E1112">
        <v>671156</v>
      </c>
      <c r="F1112">
        <v>0</v>
      </c>
      <c r="G1112">
        <v>671156</v>
      </c>
      <c r="H1112" s="5">
        <f>Table1[[#This Row],[totalvisitors]]/1000000</f>
        <v>0.67115599999999997</v>
      </c>
    </row>
    <row r="1113" spans="1:8" hidden="1" x14ac:dyDescent="0.2">
      <c r="A1113" t="s">
        <v>49</v>
      </c>
      <c r="B1113" s="1">
        <v>43313</v>
      </c>
      <c r="C1113" t="s">
        <v>15</v>
      </c>
      <c r="D1113">
        <v>2018</v>
      </c>
      <c r="E1113">
        <v>526445</v>
      </c>
      <c r="F1113">
        <v>0</v>
      </c>
      <c r="G1113">
        <v>526445</v>
      </c>
      <c r="H1113" s="5">
        <f>Table1[[#This Row],[totalvisitors]]/1000000</f>
        <v>0.52644500000000005</v>
      </c>
    </row>
    <row r="1114" spans="1:8" hidden="1" x14ac:dyDescent="0.2">
      <c r="A1114" t="s">
        <v>49</v>
      </c>
      <c r="B1114" s="1">
        <v>43344</v>
      </c>
      <c r="C1114" t="s">
        <v>16</v>
      </c>
      <c r="D1114">
        <v>2018</v>
      </c>
      <c r="E1114">
        <v>819350</v>
      </c>
      <c r="F1114">
        <v>0</v>
      </c>
      <c r="G1114">
        <v>819350</v>
      </c>
      <c r="H1114" s="5">
        <f>Table1[[#This Row],[totalvisitors]]/1000000</f>
        <v>0.81935000000000002</v>
      </c>
    </row>
    <row r="1115" spans="1:8" hidden="1" x14ac:dyDescent="0.2">
      <c r="A1115" t="s">
        <v>49</v>
      </c>
      <c r="B1115" s="1">
        <v>43374</v>
      </c>
      <c r="C1115" t="s">
        <v>17</v>
      </c>
      <c r="D1115">
        <v>2018</v>
      </c>
      <c r="E1115">
        <v>586475</v>
      </c>
      <c r="F1115">
        <v>0</v>
      </c>
      <c r="G1115">
        <v>586475</v>
      </c>
      <c r="H1115" s="5">
        <f>Table1[[#This Row],[totalvisitors]]/1000000</f>
        <v>0.58647499999999997</v>
      </c>
    </row>
    <row r="1116" spans="1:8" hidden="1" x14ac:dyDescent="0.2">
      <c r="A1116" t="s">
        <v>49</v>
      </c>
      <c r="B1116" s="1">
        <v>43405</v>
      </c>
      <c r="C1116" t="s">
        <v>18</v>
      </c>
      <c r="D1116">
        <v>2018</v>
      </c>
      <c r="E1116">
        <v>485208</v>
      </c>
      <c r="F1116">
        <v>0</v>
      </c>
      <c r="G1116">
        <v>485208</v>
      </c>
      <c r="H1116" s="5">
        <f>Table1[[#This Row],[totalvisitors]]/1000000</f>
        <v>0.48520799999999997</v>
      </c>
    </row>
    <row r="1117" spans="1:8" hidden="1" x14ac:dyDescent="0.2">
      <c r="A1117" t="s">
        <v>49</v>
      </c>
      <c r="B1117" s="1">
        <v>43435</v>
      </c>
      <c r="C1117" t="s">
        <v>19</v>
      </c>
      <c r="D1117">
        <v>2018</v>
      </c>
      <c r="E1117">
        <v>606510</v>
      </c>
      <c r="F1117">
        <v>0</v>
      </c>
      <c r="G1117">
        <v>606510</v>
      </c>
      <c r="H1117" s="5">
        <f>Table1[[#This Row],[totalvisitors]]/1000000</f>
        <v>0.60650999999999999</v>
      </c>
    </row>
    <row r="1118" spans="1:8" hidden="1" x14ac:dyDescent="0.2">
      <c r="A1118" t="s">
        <v>7</v>
      </c>
      <c r="B1118" s="1">
        <v>43466</v>
      </c>
      <c r="C1118" t="s">
        <v>8</v>
      </c>
      <c r="D1118">
        <v>2019</v>
      </c>
      <c r="E1118">
        <v>25071</v>
      </c>
      <c r="F1118">
        <v>0</v>
      </c>
      <c r="G1118">
        <v>25071</v>
      </c>
      <c r="H1118" s="5">
        <f>Table1[[#This Row],[totalvisitors]]/1000000</f>
        <v>2.5071E-2</v>
      </c>
    </row>
    <row r="1119" spans="1:8" hidden="1" x14ac:dyDescent="0.2">
      <c r="A1119" t="s">
        <v>7</v>
      </c>
      <c r="B1119" s="1">
        <v>43497</v>
      </c>
      <c r="C1119" t="s">
        <v>9</v>
      </c>
      <c r="D1119">
        <v>2019</v>
      </c>
      <c r="E1119">
        <v>406177</v>
      </c>
      <c r="F1119">
        <v>2</v>
      </c>
      <c r="G1119">
        <v>406179</v>
      </c>
      <c r="H1119" s="5">
        <f>Table1[[#This Row],[totalvisitors]]/1000000</f>
        <v>0.40617900000000001</v>
      </c>
    </row>
    <row r="1120" spans="1:8" hidden="1" x14ac:dyDescent="0.2">
      <c r="A1120" t="s">
        <v>7</v>
      </c>
      <c r="B1120" s="1">
        <v>43525</v>
      </c>
      <c r="C1120" t="s">
        <v>10</v>
      </c>
      <c r="D1120">
        <v>2019</v>
      </c>
      <c r="E1120">
        <v>14347</v>
      </c>
      <c r="F1120">
        <v>0</v>
      </c>
      <c r="G1120">
        <v>14347</v>
      </c>
      <c r="H1120" s="5">
        <f>Table1[[#This Row],[totalvisitors]]/1000000</f>
        <v>1.4347E-2</v>
      </c>
    </row>
    <row r="1121" spans="1:8" hidden="1" x14ac:dyDescent="0.2">
      <c r="A1121" t="s">
        <v>7</v>
      </c>
      <c r="B1121" s="1">
        <v>43556</v>
      </c>
      <c r="C1121" t="s">
        <v>11</v>
      </c>
      <c r="D1121">
        <v>2019</v>
      </c>
      <c r="E1121">
        <v>9972</v>
      </c>
      <c r="F1121">
        <v>0</v>
      </c>
      <c r="G1121">
        <v>9972</v>
      </c>
      <c r="H1121" s="5">
        <f>Table1[[#This Row],[totalvisitors]]/1000000</f>
        <v>9.972E-3</v>
      </c>
    </row>
    <row r="1122" spans="1:8" hidden="1" x14ac:dyDescent="0.2">
      <c r="A1122" t="s">
        <v>7</v>
      </c>
      <c r="B1122" s="1">
        <v>43586</v>
      </c>
      <c r="C1122" t="s">
        <v>12</v>
      </c>
      <c r="D1122">
        <v>2019</v>
      </c>
      <c r="E1122">
        <v>6997</v>
      </c>
      <c r="F1122">
        <v>0</v>
      </c>
      <c r="G1122">
        <v>6997</v>
      </c>
      <c r="H1122" s="5">
        <f>Table1[[#This Row],[totalvisitors]]/1000000</f>
        <v>6.9969999999999997E-3</v>
      </c>
    </row>
    <row r="1123" spans="1:8" hidden="1" x14ac:dyDescent="0.2">
      <c r="A1123" t="s">
        <v>7</v>
      </c>
      <c r="B1123" s="1">
        <v>43617</v>
      </c>
      <c r="C1123" t="s">
        <v>13</v>
      </c>
      <c r="D1123">
        <v>2019</v>
      </c>
      <c r="E1123">
        <v>9161</v>
      </c>
      <c r="F1123">
        <v>0</v>
      </c>
      <c r="G1123">
        <v>9161</v>
      </c>
      <c r="H1123" s="5">
        <f>Table1[[#This Row],[totalvisitors]]/1000000</f>
        <v>9.1610000000000007E-3</v>
      </c>
    </row>
    <row r="1124" spans="1:8" hidden="1" x14ac:dyDescent="0.2">
      <c r="A1124" t="s">
        <v>7</v>
      </c>
      <c r="B1124" s="1">
        <v>43647</v>
      </c>
      <c r="C1124" t="s">
        <v>14</v>
      </c>
      <c r="D1124">
        <v>2019</v>
      </c>
      <c r="E1124">
        <v>11791</v>
      </c>
      <c r="F1124">
        <v>0</v>
      </c>
      <c r="G1124">
        <v>11791</v>
      </c>
      <c r="H1124" s="5">
        <f>Table1[[#This Row],[totalvisitors]]/1000000</f>
        <v>1.1790999999999999E-2</v>
      </c>
    </row>
    <row r="1125" spans="1:8" hidden="1" x14ac:dyDescent="0.2">
      <c r="A1125" t="s">
        <v>7</v>
      </c>
      <c r="B1125" s="1">
        <v>43678</v>
      </c>
      <c r="C1125" t="s">
        <v>15</v>
      </c>
      <c r="D1125">
        <v>2019</v>
      </c>
      <c r="E1125">
        <v>108173</v>
      </c>
      <c r="F1125">
        <v>2</v>
      </c>
      <c r="G1125">
        <v>108175</v>
      </c>
      <c r="H1125" s="5">
        <f>Table1[[#This Row],[totalvisitors]]/1000000</f>
        <v>0.10817499999999999</v>
      </c>
    </row>
    <row r="1126" spans="1:8" hidden="1" x14ac:dyDescent="0.2">
      <c r="A1126" t="s">
        <v>7</v>
      </c>
      <c r="B1126" s="1">
        <v>43709</v>
      </c>
      <c r="C1126" t="s">
        <v>16</v>
      </c>
      <c r="D1126">
        <v>2019</v>
      </c>
      <c r="E1126">
        <v>37589</v>
      </c>
      <c r="F1126">
        <v>0</v>
      </c>
      <c r="G1126">
        <v>37589</v>
      </c>
      <c r="H1126" s="5">
        <f>Table1[[#This Row],[totalvisitors]]/1000000</f>
        <v>3.7588999999999997E-2</v>
      </c>
    </row>
    <row r="1127" spans="1:8" hidden="1" x14ac:dyDescent="0.2">
      <c r="A1127" t="s">
        <v>7</v>
      </c>
      <c r="B1127" s="1">
        <v>43739</v>
      </c>
      <c r="C1127" t="s">
        <v>17</v>
      </c>
      <c r="D1127">
        <v>2019</v>
      </c>
      <c r="E1127">
        <v>38184</v>
      </c>
      <c r="F1127">
        <v>0</v>
      </c>
      <c r="G1127">
        <v>38184</v>
      </c>
      <c r="H1127" s="5">
        <f>Table1[[#This Row],[totalvisitors]]/1000000</f>
        <v>3.8184000000000003E-2</v>
      </c>
    </row>
    <row r="1128" spans="1:8" hidden="1" x14ac:dyDescent="0.2">
      <c r="A1128" t="s">
        <v>7</v>
      </c>
      <c r="B1128" s="1">
        <v>43770</v>
      </c>
      <c r="C1128" t="s">
        <v>18</v>
      </c>
      <c r="D1128">
        <v>2019</v>
      </c>
      <c r="E1128">
        <v>70344</v>
      </c>
      <c r="F1128">
        <v>2</v>
      </c>
      <c r="G1128">
        <v>70346</v>
      </c>
      <c r="H1128" s="5">
        <f>Table1[[#This Row],[totalvisitors]]/1000000</f>
        <v>7.0346000000000006E-2</v>
      </c>
    </row>
    <row r="1129" spans="1:8" hidden="1" x14ac:dyDescent="0.2">
      <c r="A1129" t="s">
        <v>7</v>
      </c>
      <c r="B1129" s="1">
        <v>43800</v>
      </c>
      <c r="C1129" t="s">
        <v>19</v>
      </c>
      <c r="D1129">
        <v>2019</v>
      </c>
      <c r="E1129">
        <v>38089</v>
      </c>
      <c r="F1129">
        <v>0</v>
      </c>
      <c r="G1129">
        <v>38089</v>
      </c>
      <c r="H1129" s="5">
        <f>Table1[[#This Row],[totalvisitors]]/1000000</f>
        <v>3.8088999999999998E-2</v>
      </c>
    </row>
    <row r="1130" spans="1:8" hidden="1" x14ac:dyDescent="0.2">
      <c r="A1130" t="s">
        <v>20</v>
      </c>
      <c r="B1130" s="1">
        <v>43466</v>
      </c>
      <c r="C1130" t="s">
        <v>8</v>
      </c>
      <c r="D1130">
        <v>2019</v>
      </c>
      <c r="E1130">
        <v>283365</v>
      </c>
      <c r="F1130">
        <v>0</v>
      </c>
      <c r="G1130">
        <v>283365</v>
      </c>
      <c r="H1130" s="5">
        <f>Table1[[#This Row],[totalvisitors]]/1000000</f>
        <v>0.28336499999999998</v>
      </c>
    </row>
    <row r="1131" spans="1:8" hidden="1" x14ac:dyDescent="0.2">
      <c r="A1131" t="s">
        <v>20</v>
      </c>
      <c r="B1131" s="1">
        <v>43497</v>
      </c>
      <c r="C1131" t="s">
        <v>9</v>
      </c>
      <c r="D1131">
        <v>2019</v>
      </c>
      <c r="E1131">
        <v>229159</v>
      </c>
      <c r="F1131">
        <v>0</v>
      </c>
      <c r="G1131">
        <v>229159</v>
      </c>
      <c r="H1131" s="5">
        <f>Table1[[#This Row],[totalvisitors]]/1000000</f>
        <v>0.229159</v>
      </c>
    </row>
    <row r="1132" spans="1:8" hidden="1" x14ac:dyDescent="0.2">
      <c r="A1132" t="s">
        <v>20</v>
      </c>
      <c r="B1132" s="1">
        <v>43525</v>
      </c>
      <c r="C1132" t="s">
        <v>10</v>
      </c>
      <c r="D1132">
        <v>2019</v>
      </c>
      <c r="E1132">
        <v>225448</v>
      </c>
      <c r="F1132">
        <v>0</v>
      </c>
      <c r="G1132">
        <v>225448</v>
      </c>
      <c r="H1132" s="5">
        <f>Table1[[#This Row],[totalvisitors]]/1000000</f>
        <v>0.22544800000000001</v>
      </c>
    </row>
    <row r="1133" spans="1:8" hidden="1" x14ac:dyDescent="0.2">
      <c r="A1133" t="s">
        <v>20</v>
      </c>
      <c r="B1133" s="1">
        <v>43556</v>
      </c>
      <c r="C1133" t="s">
        <v>11</v>
      </c>
      <c r="D1133">
        <v>2019</v>
      </c>
      <c r="E1133">
        <v>349585</v>
      </c>
      <c r="F1133">
        <v>0</v>
      </c>
      <c r="G1133">
        <v>349585</v>
      </c>
      <c r="H1133" s="5">
        <f>Table1[[#This Row],[totalvisitors]]/1000000</f>
        <v>0.34958499999999998</v>
      </c>
    </row>
    <row r="1134" spans="1:8" hidden="1" x14ac:dyDescent="0.2">
      <c r="A1134" t="s">
        <v>20</v>
      </c>
      <c r="B1134" s="1">
        <v>43586</v>
      </c>
      <c r="C1134" t="s">
        <v>12</v>
      </c>
      <c r="D1134">
        <v>2019</v>
      </c>
      <c r="E1134">
        <v>275800</v>
      </c>
      <c r="F1134">
        <v>0</v>
      </c>
      <c r="G1134">
        <v>275800</v>
      </c>
      <c r="H1134" s="5">
        <f>Table1[[#This Row],[totalvisitors]]/1000000</f>
        <v>0.27579999999999999</v>
      </c>
    </row>
    <row r="1135" spans="1:8" hidden="1" x14ac:dyDescent="0.2">
      <c r="A1135" t="s">
        <v>20</v>
      </c>
      <c r="B1135" s="1">
        <v>43617</v>
      </c>
      <c r="C1135" t="s">
        <v>13</v>
      </c>
      <c r="D1135">
        <v>2019</v>
      </c>
      <c r="E1135">
        <v>9761776</v>
      </c>
      <c r="F1135">
        <v>0</v>
      </c>
      <c r="G1135">
        <v>9761776</v>
      </c>
      <c r="H1135" s="5">
        <f>Table1[[#This Row],[totalvisitors]]/1000000</f>
        <v>9.7617759999999993</v>
      </c>
    </row>
    <row r="1136" spans="1:8" hidden="1" x14ac:dyDescent="0.2">
      <c r="A1136" t="s">
        <v>20</v>
      </c>
      <c r="B1136" s="1">
        <v>43647</v>
      </c>
      <c r="C1136" t="s">
        <v>14</v>
      </c>
      <c r="D1136">
        <v>2019</v>
      </c>
      <c r="E1136">
        <v>233338</v>
      </c>
      <c r="F1136">
        <v>0</v>
      </c>
      <c r="G1136">
        <v>233338</v>
      </c>
      <c r="H1136" s="5">
        <f>Table1[[#This Row],[totalvisitors]]/1000000</f>
        <v>0.23333799999999999</v>
      </c>
    </row>
    <row r="1137" spans="1:8" hidden="1" x14ac:dyDescent="0.2">
      <c r="A1137" t="s">
        <v>20</v>
      </c>
      <c r="B1137" s="1">
        <v>43678</v>
      </c>
      <c r="C1137" t="s">
        <v>15</v>
      </c>
      <c r="D1137">
        <v>2019</v>
      </c>
      <c r="E1137">
        <v>271941</v>
      </c>
      <c r="F1137">
        <v>0</v>
      </c>
      <c r="G1137">
        <v>271941</v>
      </c>
      <c r="H1137" s="5">
        <f>Table1[[#This Row],[totalvisitors]]/1000000</f>
        <v>0.27194099999999999</v>
      </c>
    </row>
    <row r="1138" spans="1:8" hidden="1" x14ac:dyDescent="0.2">
      <c r="A1138" t="s">
        <v>20</v>
      </c>
      <c r="B1138" s="1">
        <v>43709</v>
      </c>
      <c r="C1138" t="s">
        <v>16</v>
      </c>
      <c r="D1138">
        <v>2019</v>
      </c>
      <c r="E1138">
        <v>314199</v>
      </c>
      <c r="F1138">
        <v>0</v>
      </c>
      <c r="G1138">
        <v>314199</v>
      </c>
      <c r="H1138" s="5">
        <f>Table1[[#This Row],[totalvisitors]]/1000000</f>
        <v>0.31419900000000001</v>
      </c>
    </row>
    <row r="1139" spans="1:8" hidden="1" x14ac:dyDescent="0.2">
      <c r="A1139" t="s">
        <v>20</v>
      </c>
      <c r="B1139" s="1">
        <v>43739</v>
      </c>
      <c r="C1139" t="s">
        <v>17</v>
      </c>
      <c r="D1139">
        <v>2019</v>
      </c>
      <c r="E1139">
        <v>287432</v>
      </c>
      <c r="F1139">
        <v>0</v>
      </c>
      <c r="G1139">
        <v>287432</v>
      </c>
      <c r="H1139" s="5">
        <f>Table1[[#This Row],[totalvisitors]]/1000000</f>
        <v>0.28743200000000002</v>
      </c>
    </row>
    <row r="1140" spans="1:8" hidden="1" x14ac:dyDescent="0.2">
      <c r="A1140" t="s">
        <v>20</v>
      </c>
      <c r="B1140" s="1">
        <v>43770</v>
      </c>
      <c r="C1140" t="s">
        <v>18</v>
      </c>
      <c r="D1140">
        <v>2019</v>
      </c>
      <c r="E1140">
        <v>298366</v>
      </c>
      <c r="F1140">
        <v>0</v>
      </c>
      <c r="G1140">
        <v>298366</v>
      </c>
      <c r="H1140" s="5">
        <f>Table1[[#This Row],[totalvisitors]]/1000000</f>
        <v>0.29836600000000002</v>
      </c>
    </row>
    <row r="1141" spans="1:8" hidden="1" x14ac:dyDescent="0.2">
      <c r="A1141" t="s">
        <v>20</v>
      </c>
      <c r="B1141" s="1">
        <v>43800</v>
      </c>
      <c r="C1141" t="s">
        <v>19</v>
      </c>
      <c r="D1141">
        <v>2019</v>
      </c>
      <c r="E1141">
        <v>287328</v>
      </c>
      <c r="F1141">
        <v>0</v>
      </c>
      <c r="G1141">
        <v>287328</v>
      </c>
      <c r="H1141" s="5">
        <f>Table1[[#This Row],[totalvisitors]]/1000000</f>
        <v>0.28732799999999997</v>
      </c>
    </row>
    <row r="1142" spans="1:8" hidden="1" x14ac:dyDescent="0.2">
      <c r="A1142" t="s">
        <v>21</v>
      </c>
      <c r="B1142" s="1">
        <v>43466</v>
      </c>
      <c r="C1142" t="s">
        <v>8</v>
      </c>
      <c r="D1142">
        <v>2019</v>
      </c>
      <c r="E1142">
        <v>1426500</v>
      </c>
      <c r="F1142">
        <v>35920</v>
      </c>
      <c r="G1142">
        <v>1462420</v>
      </c>
      <c r="H1142" s="5">
        <f>Table1[[#This Row],[totalvisitors]]/1000000</f>
        <v>1.4624200000000001</v>
      </c>
    </row>
    <row r="1143" spans="1:8" hidden="1" x14ac:dyDescent="0.2">
      <c r="A1143" t="s">
        <v>21</v>
      </c>
      <c r="B1143" s="1">
        <v>43497</v>
      </c>
      <c r="C1143" t="s">
        <v>9</v>
      </c>
      <c r="D1143">
        <v>2019</v>
      </c>
      <c r="E1143">
        <v>983147</v>
      </c>
      <c r="F1143">
        <v>25621</v>
      </c>
      <c r="G1143">
        <v>1008768</v>
      </c>
      <c r="H1143" s="5">
        <f>Table1[[#This Row],[totalvisitors]]/1000000</f>
        <v>1.0087680000000001</v>
      </c>
    </row>
    <row r="1144" spans="1:8" hidden="1" x14ac:dyDescent="0.2">
      <c r="A1144" t="s">
        <v>21</v>
      </c>
      <c r="B1144" s="1">
        <v>43525</v>
      </c>
      <c r="C1144" t="s">
        <v>10</v>
      </c>
      <c r="D1144">
        <v>2019</v>
      </c>
      <c r="E1144">
        <v>1009991</v>
      </c>
      <c r="F1144">
        <v>21929</v>
      </c>
      <c r="G1144">
        <v>1031920</v>
      </c>
      <c r="H1144" s="5">
        <f>Table1[[#This Row],[totalvisitors]]/1000000</f>
        <v>1.0319199999999999</v>
      </c>
    </row>
    <row r="1145" spans="1:8" hidden="1" x14ac:dyDescent="0.2">
      <c r="A1145" t="s">
        <v>21</v>
      </c>
      <c r="B1145" s="1">
        <v>43556</v>
      </c>
      <c r="C1145" t="s">
        <v>11</v>
      </c>
      <c r="D1145">
        <v>2019</v>
      </c>
      <c r="E1145">
        <v>1045933</v>
      </c>
      <c r="F1145">
        <v>18267</v>
      </c>
      <c r="G1145">
        <v>1064200</v>
      </c>
      <c r="H1145" s="5">
        <f>Table1[[#This Row],[totalvisitors]]/1000000</f>
        <v>1.0642</v>
      </c>
    </row>
    <row r="1146" spans="1:8" hidden="1" x14ac:dyDescent="0.2">
      <c r="A1146" t="s">
        <v>21</v>
      </c>
      <c r="B1146" s="1">
        <v>43586</v>
      </c>
      <c r="C1146" t="s">
        <v>12</v>
      </c>
      <c r="D1146">
        <v>2019</v>
      </c>
      <c r="E1146">
        <v>1305748</v>
      </c>
      <c r="F1146">
        <v>17317</v>
      </c>
      <c r="G1146">
        <v>1323065</v>
      </c>
      <c r="H1146" s="5">
        <f>Table1[[#This Row],[totalvisitors]]/1000000</f>
        <v>1.3230649999999999</v>
      </c>
    </row>
    <row r="1147" spans="1:8" hidden="1" x14ac:dyDescent="0.2">
      <c r="A1147" t="s">
        <v>21</v>
      </c>
      <c r="B1147" s="1">
        <v>43617</v>
      </c>
      <c r="C1147" t="s">
        <v>13</v>
      </c>
      <c r="D1147">
        <v>2019</v>
      </c>
      <c r="E1147">
        <v>1262995</v>
      </c>
      <c r="F1147">
        <v>20077</v>
      </c>
      <c r="G1147">
        <v>1283072</v>
      </c>
      <c r="H1147" s="5">
        <f>Table1[[#This Row],[totalvisitors]]/1000000</f>
        <v>1.283072</v>
      </c>
    </row>
    <row r="1148" spans="1:8" hidden="1" x14ac:dyDescent="0.2">
      <c r="A1148" t="s">
        <v>21</v>
      </c>
      <c r="B1148" s="1">
        <v>43647</v>
      </c>
      <c r="C1148" t="s">
        <v>14</v>
      </c>
      <c r="D1148">
        <v>2019</v>
      </c>
      <c r="E1148">
        <v>1094861</v>
      </c>
      <c r="F1148">
        <v>27874</v>
      </c>
      <c r="G1148">
        <v>1122735</v>
      </c>
      <c r="H1148" s="5">
        <f>Table1[[#This Row],[totalvisitors]]/1000000</f>
        <v>1.122735</v>
      </c>
    </row>
    <row r="1149" spans="1:8" hidden="1" x14ac:dyDescent="0.2">
      <c r="A1149" t="s">
        <v>21</v>
      </c>
      <c r="B1149" s="1">
        <v>43678</v>
      </c>
      <c r="C1149" t="s">
        <v>15</v>
      </c>
      <c r="D1149">
        <v>2019</v>
      </c>
      <c r="E1149">
        <v>1121380</v>
      </c>
      <c r="F1149">
        <v>22725</v>
      </c>
      <c r="G1149">
        <v>1144105</v>
      </c>
      <c r="H1149" s="5">
        <f>Table1[[#This Row],[totalvisitors]]/1000000</f>
        <v>1.1441049999999999</v>
      </c>
    </row>
    <row r="1150" spans="1:8" hidden="1" x14ac:dyDescent="0.2">
      <c r="A1150" t="s">
        <v>21</v>
      </c>
      <c r="B1150" s="1">
        <v>43709</v>
      </c>
      <c r="C1150" t="s">
        <v>16</v>
      </c>
      <c r="D1150">
        <v>2019</v>
      </c>
      <c r="E1150">
        <v>959930</v>
      </c>
      <c r="F1150">
        <v>34018</v>
      </c>
      <c r="G1150">
        <v>993948</v>
      </c>
      <c r="H1150" s="5">
        <f>Table1[[#This Row],[totalvisitors]]/1000000</f>
        <v>0.99394800000000005</v>
      </c>
    </row>
    <row r="1151" spans="1:8" hidden="1" x14ac:dyDescent="0.2">
      <c r="A1151" t="s">
        <v>21</v>
      </c>
      <c r="B1151" s="1">
        <v>43739</v>
      </c>
      <c r="C1151" t="s">
        <v>17</v>
      </c>
      <c r="D1151">
        <v>2019</v>
      </c>
      <c r="E1151">
        <v>1240643</v>
      </c>
      <c r="F1151">
        <v>28706</v>
      </c>
      <c r="G1151">
        <v>1269349</v>
      </c>
      <c r="H1151" s="5">
        <f>Table1[[#This Row],[totalvisitors]]/1000000</f>
        <v>1.2693490000000001</v>
      </c>
    </row>
    <row r="1152" spans="1:8" hidden="1" x14ac:dyDescent="0.2">
      <c r="A1152" t="s">
        <v>21</v>
      </c>
      <c r="B1152" s="1">
        <v>43770</v>
      </c>
      <c r="C1152" t="s">
        <v>18</v>
      </c>
      <c r="D1152">
        <v>2019</v>
      </c>
      <c r="E1152">
        <v>1073665</v>
      </c>
      <c r="F1152">
        <v>32762</v>
      </c>
      <c r="G1152">
        <v>1106427</v>
      </c>
      <c r="H1152" s="5">
        <f>Table1[[#This Row],[totalvisitors]]/1000000</f>
        <v>1.106427</v>
      </c>
    </row>
    <row r="1153" spans="1:8" hidden="1" x14ac:dyDescent="0.2">
      <c r="A1153" t="s">
        <v>21</v>
      </c>
      <c r="B1153" s="1">
        <v>43800</v>
      </c>
      <c r="C1153" t="s">
        <v>19</v>
      </c>
      <c r="D1153">
        <v>2019</v>
      </c>
      <c r="E1153">
        <v>1277569</v>
      </c>
      <c r="F1153">
        <v>34084</v>
      </c>
      <c r="G1153">
        <v>1311653</v>
      </c>
      <c r="H1153" s="5">
        <f>Table1[[#This Row],[totalvisitors]]/1000000</f>
        <v>1.311653</v>
      </c>
    </row>
    <row r="1154" spans="1:8" hidden="1" x14ac:dyDescent="0.2">
      <c r="A1154" t="s">
        <v>22</v>
      </c>
      <c r="B1154" s="1">
        <v>43466</v>
      </c>
      <c r="C1154" t="s">
        <v>8</v>
      </c>
      <c r="D1154">
        <v>2019</v>
      </c>
      <c r="E1154">
        <v>211913</v>
      </c>
      <c r="F1154">
        <v>0</v>
      </c>
      <c r="G1154">
        <v>211913</v>
      </c>
      <c r="H1154" s="5">
        <f>Table1[[#This Row],[totalvisitors]]/1000000</f>
        <v>0.21191299999999999</v>
      </c>
    </row>
    <row r="1155" spans="1:8" hidden="1" x14ac:dyDescent="0.2">
      <c r="A1155" t="s">
        <v>22</v>
      </c>
      <c r="B1155" s="1">
        <v>43497</v>
      </c>
      <c r="C1155" t="s">
        <v>9</v>
      </c>
      <c r="D1155">
        <v>2019</v>
      </c>
      <c r="E1155">
        <v>215105</v>
      </c>
      <c r="F1155">
        <v>0</v>
      </c>
      <c r="G1155">
        <v>215105</v>
      </c>
      <c r="H1155" s="5">
        <f>Table1[[#This Row],[totalvisitors]]/1000000</f>
        <v>0.21510499999999999</v>
      </c>
    </row>
    <row r="1156" spans="1:8" hidden="1" x14ac:dyDescent="0.2">
      <c r="A1156" t="s">
        <v>22</v>
      </c>
      <c r="B1156" s="1">
        <v>43525</v>
      </c>
      <c r="C1156" t="s">
        <v>10</v>
      </c>
      <c r="D1156">
        <v>2019</v>
      </c>
      <c r="E1156">
        <v>194090</v>
      </c>
      <c r="F1156">
        <v>0</v>
      </c>
      <c r="G1156">
        <v>194090</v>
      </c>
      <c r="H1156" s="5">
        <f>Table1[[#This Row],[totalvisitors]]/1000000</f>
        <v>0.19409000000000001</v>
      </c>
    </row>
    <row r="1157" spans="1:8" hidden="1" x14ac:dyDescent="0.2">
      <c r="A1157" t="s">
        <v>22</v>
      </c>
      <c r="B1157" s="1">
        <v>43556</v>
      </c>
      <c r="C1157" t="s">
        <v>11</v>
      </c>
      <c r="D1157">
        <v>2019</v>
      </c>
      <c r="E1157">
        <v>447226</v>
      </c>
      <c r="F1157">
        <v>0</v>
      </c>
      <c r="G1157">
        <v>447226</v>
      </c>
      <c r="H1157" s="5">
        <f>Table1[[#This Row],[totalvisitors]]/1000000</f>
        <v>0.44722600000000001</v>
      </c>
    </row>
    <row r="1158" spans="1:8" hidden="1" x14ac:dyDescent="0.2">
      <c r="A1158" t="s">
        <v>22</v>
      </c>
      <c r="B1158" s="1">
        <v>43586</v>
      </c>
      <c r="C1158" t="s">
        <v>12</v>
      </c>
      <c r="D1158">
        <v>2019</v>
      </c>
      <c r="E1158">
        <v>500206</v>
      </c>
      <c r="F1158">
        <v>0</v>
      </c>
      <c r="G1158">
        <v>500206</v>
      </c>
      <c r="H1158" s="5">
        <f>Table1[[#This Row],[totalvisitors]]/1000000</f>
        <v>0.50020600000000004</v>
      </c>
    </row>
    <row r="1159" spans="1:8" hidden="1" x14ac:dyDescent="0.2">
      <c r="A1159" t="s">
        <v>22</v>
      </c>
      <c r="B1159" s="1">
        <v>43617</v>
      </c>
      <c r="C1159" t="s">
        <v>13</v>
      </c>
      <c r="D1159">
        <v>2019</v>
      </c>
      <c r="E1159">
        <v>235363</v>
      </c>
      <c r="F1159">
        <v>0</v>
      </c>
      <c r="G1159">
        <v>235363</v>
      </c>
      <c r="H1159" s="5">
        <f>Table1[[#This Row],[totalvisitors]]/1000000</f>
        <v>0.23536299999999999</v>
      </c>
    </row>
    <row r="1160" spans="1:8" hidden="1" x14ac:dyDescent="0.2">
      <c r="A1160" t="s">
        <v>22</v>
      </c>
      <c r="B1160" s="1">
        <v>43647</v>
      </c>
      <c r="C1160" t="s">
        <v>14</v>
      </c>
      <c r="D1160">
        <v>2019</v>
      </c>
      <c r="E1160">
        <v>157419</v>
      </c>
      <c r="F1160">
        <v>0</v>
      </c>
      <c r="G1160">
        <v>157419</v>
      </c>
      <c r="H1160" s="5">
        <f>Table1[[#This Row],[totalvisitors]]/1000000</f>
        <v>0.157419</v>
      </c>
    </row>
    <row r="1161" spans="1:8" hidden="1" x14ac:dyDescent="0.2">
      <c r="A1161" t="s">
        <v>22</v>
      </c>
      <c r="B1161" s="1">
        <v>43678</v>
      </c>
      <c r="C1161" t="s">
        <v>15</v>
      </c>
      <c r="D1161">
        <v>2019</v>
      </c>
      <c r="E1161">
        <v>151570</v>
      </c>
      <c r="F1161">
        <v>0</v>
      </c>
      <c r="G1161">
        <v>151570</v>
      </c>
      <c r="H1161" s="5">
        <f>Table1[[#This Row],[totalvisitors]]/1000000</f>
        <v>0.15157000000000001</v>
      </c>
    </row>
    <row r="1162" spans="1:8" hidden="1" x14ac:dyDescent="0.2">
      <c r="A1162" t="s">
        <v>22</v>
      </c>
      <c r="B1162" s="1">
        <v>43709</v>
      </c>
      <c r="C1162" t="s">
        <v>16</v>
      </c>
      <c r="D1162">
        <v>2019</v>
      </c>
      <c r="E1162">
        <v>157564</v>
      </c>
      <c r="F1162">
        <v>0</v>
      </c>
      <c r="G1162">
        <v>157564</v>
      </c>
      <c r="H1162" s="5">
        <f>Table1[[#This Row],[totalvisitors]]/1000000</f>
        <v>0.15756400000000001</v>
      </c>
    </row>
    <row r="1163" spans="1:8" hidden="1" x14ac:dyDescent="0.2">
      <c r="A1163" t="s">
        <v>22</v>
      </c>
      <c r="B1163" s="1">
        <v>43739</v>
      </c>
      <c r="C1163" t="s">
        <v>17</v>
      </c>
      <c r="D1163">
        <v>2019</v>
      </c>
      <c r="E1163">
        <v>165070</v>
      </c>
      <c r="F1163">
        <v>0</v>
      </c>
      <c r="G1163">
        <v>165070</v>
      </c>
      <c r="H1163" s="5">
        <f>Table1[[#This Row],[totalvisitors]]/1000000</f>
        <v>0.16506999999999999</v>
      </c>
    </row>
    <row r="1164" spans="1:8" hidden="1" x14ac:dyDescent="0.2">
      <c r="A1164" t="s">
        <v>22</v>
      </c>
      <c r="B1164" s="1">
        <v>43770</v>
      </c>
      <c r="C1164" t="s">
        <v>18</v>
      </c>
      <c r="D1164">
        <v>2019</v>
      </c>
      <c r="E1164">
        <v>277630</v>
      </c>
      <c r="F1164">
        <v>0</v>
      </c>
      <c r="G1164">
        <v>277630</v>
      </c>
      <c r="H1164" s="5">
        <f>Table1[[#This Row],[totalvisitors]]/1000000</f>
        <v>0.27762999999999999</v>
      </c>
    </row>
    <row r="1165" spans="1:8" hidden="1" x14ac:dyDescent="0.2">
      <c r="A1165" t="s">
        <v>22</v>
      </c>
      <c r="B1165" s="1">
        <v>43800</v>
      </c>
      <c r="C1165" t="s">
        <v>19</v>
      </c>
      <c r="D1165">
        <v>2019</v>
      </c>
      <c r="E1165">
        <v>372959</v>
      </c>
      <c r="F1165">
        <v>0</v>
      </c>
      <c r="G1165">
        <v>372959</v>
      </c>
      <c r="H1165" s="5">
        <f>Table1[[#This Row],[totalvisitors]]/1000000</f>
        <v>0.37295899999999998</v>
      </c>
    </row>
    <row r="1166" spans="1:8" hidden="1" x14ac:dyDescent="0.2">
      <c r="A1166" t="s">
        <v>23</v>
      </c>
      <c r="B1166" s="1">
        <v>43466</v>
      </c>
      <c r="C1166" t="s">
        <v>8</v>
      </c>
      <c r="D1166">
        <v>2019</v>
      </c>
      <c r="E1166">
        <v>28750</v>
      </c>
      <c r="F1166">
        <v>0</v>
      </c>
      <c r="G1166">
        <v>28750</v>
      </c>
      <c r="H1166" s="5">
        <f>Table1[[#This Row],[totalvisitors]]/1000000</f>
        <v>2.8750000000000001E-2</v>
      </c>
    </row>
    <row r="1167" spans="1:8" hidden="1" x14ac:dyDescent="0.2">
      <c r="A1167" t="s">
        <v>23</v>
      </c>
      <c r="B1167" s="1">
        <v>43497</v>
      </c>
      <c r="C1167" t="s">
        <v>9</v>
      </c>
      <c r="D1167">
        <v>2019</v>
      </c>
      <c r="E1167">
        <v>28810</v>
      </c>
      <c r="F1167">
        <v>0</v>
      </c>
      <c r="G1167">
        <v>28810</v>
      </c>
      <c r="H1167" s="5">
        <f>Table1[[#This Row],[totalvisitors]]/1000000</f>
        <v>2.8809999999999999E-2</v>
      </c>
    </row>
    <row r="1168" spans="1:8" hidden="1" x14ac:dyDescent="0.2">
      <c r="A1168" t="s">
        <v>23</v>
      </c>
      <c r="B1168" s="1">
        <v>43525</v>
      </c>
      <c r="C1168" t="s">
        <v>10</v>
      </c>
      <c r="D1168">
        <v>2019</v>
      </c>
      <c r="E1168">
        <v>27300</v>
      </c>
      <c r="F1168">
        <v>0</v>
      </c>
      <c r="G1168">
        <v>27300</v>
      </c>
      <c r="H1168" s="5">
        <f>Table1[[#This Row],[totalvisitors]]/1000000</f>
        <v>2.7300000000000001E-2</v>
      </c>
    </row>
    <row r="1169" spans="1:8" hidden="1" x14ac:dyDescent="0.2">
      <c r="A1169" t="s">
        <v>23</v>
      </c>
      <c r="B1169" s="1">
        <v>43556</v>
      </c>
      <c r="C1169" t="s">
        <v>11</v>
      </c>
      <c r="D1169">
        <v>2019</v>
      </c>
      <c r="E1169">
        <v>26160</v>
      </c>
      <c r="F1169">
        <v>0</v>
      </c>
      <c r="G1169">
        <v>26160</v>
      </c>
      <c r="H1169" s="5">
        <f>Table1[[#This Row],[totalvisitors]]/1000000</f>
        <v>2.6159999999999999E-2</v>
      </c>
    </row>
    <row r="1170" spans="1:8" hidden="1" x14ac:dyDescent="0.2">
      <c r="A1170" t="s">
        <v>23</v>
      </c>
      <c r="B1170" s="1">
        <v>43586</v>
      </c>
      <c r="C1170" t="s">
        <v>12</v>
      </c>
      <c r="D1170">
        <v>2019</v>
      </c>
      <c r="E1170">
        <v>26740</v>
      </c>
      <c r="F1170">
        <v>0</v>
      </c>
      <c r="G1170">
        <v>26740</v>
      </c>
      <c r="H1170" s="5">
        <f>Table1[[#This Row],[totalvisitors]]/1000000</f>
        <v>2.674E-2</v>
      </c>
    </row>
    <row r="1171" spans="1:8" hidden="1" x14ac:dyDescent="0.2">
      <c r="A1171" t="s">
        <v>23</v>
      </c>
      <c r="B1171" s="1">
        <v>43617</v>
      </c>
      <c r="C1171" t="s">
        <v>13</v>
      </c>
      <c r="D1171">
        <v>2019</v>
      </c>
      <c r="E1171">
        <v>25820</v>
      </c>
      <c r="F1171">
        <v>0</v>
      </c>
      <c r="G1171">
        <v>25820</v>
      </c>
      <c r="H1171" s="5">
        <f>Table1[[#This Row],[totalvisitors]]/1000000</f>
        <v>2.5819999999999999E-2</v>
      </c>
    </row>
    <row r="1172" spans="1:8" hidden="1" x14ac:dyDescent="0.2">
      <c r="A1172" t="s">
        <v>23</v>
      </c>
      <c r="B1172" s="1">
        <v>43647</v>
      </c>
      <c r="C1172" t="s">
        <v>14</v>
      </c>
      <c r="D1172">
        <v>2019</v>
      </c>
      <c r="E1172">
        <v>24160</v>
      </c>
      <c r="F1172">
        <v>0</v>
      </c>
      <c r="G1172">
        <v>24160</v>
      </c>
      <c r="H1172" s="5">
        <f>Table1[[#This Row],[totalvisitors]]/1000000</f>
        <v>2.4160000000000001E-2</v>
      </c>
    </row>
    <row r="1173" spans="1:8" hidden="1" x14ac:dyDescent="0.2">
      <c r="A1173" t="s">
        <v>23</v>
      </c>
      <c r="B1173" s="1">
        <v>43678</v>
      </c>
      <c r="C1173" t="s">
        <v>15</v>
      </c>
      <c r="D1173">
        <v>2019</v>
      </c>
      <c r="E1173">
        <v>27800</v>
      </c>
      <c r="F1173">
        <v>0</v>
      </c>
      <c r="G1173">
        <v>27800</v>
      </c>
      <c r="H1173" s="5">
        <f>Table1[[#This Row],[totalvisitors]]/1000000</f>
        <v>2.7799999999999998E-2</v>
      </c>
    </row>
    <row r="1174" spans="1:8" hidden="1" x14ac:dyDescent="0.2">
      <c r="A1174" t="s">
        <v>23</v>
      </c>
      <c r="B1174" s="1">
        <v>43709</v>
      </c>
      <c r="C1174" t="s">
        <v>16</v>
      </c>
      <c r="D1174">
        <v>2019</v>
      </c>
      <c r="E1174">
        <v>28640</v>
      </c>
      <c r="F1174">
        <v>0</v>
      </c>
      <c r="G1174">
        <v>28640</v>
      </c>
      <c r="H1174" s="5">
        <f>Table1[[#This Row],[totalvisitors]]/1000000</f>
        <v>2.8639999999999999E-2</v>
      </c>
    </row>
    <row r="1175" spans="1:8" hidden="1" x14ac:dyDescent="0.2">
      <c r="A1175" t="s">
        <v>23</v>
      </c>
      <c r="B1175" s="1">
        <v>43739</v>
      </c>
      <c r="C1175" t="s">
        <v>17</v>
      </c>
      <c r="D1175">
        <v>2019</v>
      </c>
      <c r="E1175">
        <v>27840</v>
      </c>
      <c r="F1175">
        <v>0</v>
      </c>
      <c r="G1175">
        <v>27840</v>
      </c>
      <c r="H1175" s="5">
        <f>Table1[[#This Row],[totalvisitors]]/1000000</f>
        <v>2.784E-2</v>
      </c>
    </row>
    <row r="1176" spans="1:8" hidden="1" x14ac:dyDescent="0.2">
      <c r="A1176" t="s">
        <v>23</v>
      </c>
      <c r="B1176" s="1">
        <v>43770</v>
      </c>
      <c r="C1176" t="s">
        <v>18</v>
      </c>
      <c r="D1176">
        <v>2019</v>
      </c>
      <c r="E1176">
        <v>28410</v>
      </c>
      <c r="F1176">
        <v>0</v>
      </c>
      <c r="G1176">
        <v>28410</v>
      </c>
      <c r="H1176" s="5">
        <f>Table1[[#This Row],[totalvisitors]]/1000000</f>
        <v>2.8410000000000001E-2</v>
      </c>
    </row>
    <row r="1177" spans="1:8" hidden="1" x14ac:dyDescent="0.2">
      <c r="A1177" t="s">
        <v>23</v>
      </c>
      <c r="B1177" s="1">
        <v>43800</v>
      </c>
      <c r="C1177" t="s">
        <v>19</v>
      </c>
      <c r="D1177">
        <v>2019</v>
      </c>
      <c r="E1177">
        <v>28460</v>
      </c>
      <c r="F1177">
        <v>0</v>
      </c>
      <c r="G1177">
        <v>28460</v>
      </c>
      <c r="H1177" s="5">
        <f>Table1[[#This Row],[totalvisitors]]/1000000</f>
        <v>2.8459999999999999E-2</v>
      </c>
    </row>
    <row r="1178" spans="1:8" hidden="1" x14ac:dyDescent="0.2">
      <c r="A1178" t="s">
        <v>24</v>
      </c>
      <c r="B1178" s="1">
        <v>43466</v>
      </c>
      <c r="C1178" t="s">
        <v>8</v>
      </c>
      <c r="D1178">
        <v>2019</v>
      </c>
      <c r="E1178">
        <v>197430</v>
      </c>
      <c r="F1178">
        <v>45</v>
      </c>
      <c r="G1178">
        <v>197475</v>
      </c>
      <c r="H1178" s="5">
        <f>Table1[[#This Row],[totalvisitors]]/1000000</f>
        <v>0.19747500000000001</v>
      </c>
    </row>
    <row r="1179" spans="1:8" hidden="1" x14ac:dyDescent="0.2">
      <c r="A1179" t="s">
        <v>24</v>
      </c>
      <c r="B1179" s="1">
        <v>43497</v>
      </c>
      <c r="C1179" t="s">
        <v>9</v>
      </c>
      <c r="D1179">
        <v>2019</v>
      </c>
      <c r="E1179">
        <v>33500</v>
      </c>
      <c r="F1179">
        <v>0</v>
      </c>
      <c r="G1179">
        <v>33500</v>
      </c>
      <c r="H1179" s="5">
        <f>Table1[[#This Row],[totalvisitors]]/1000000</f>
        <v>3.3500000000000002E-2</v>
      </c>
    </row>
    <row r="1180" spans="1:8" hidden="1" x14ac:dyDescent="0.2">
      <c r="A1180" t="s">
        <v>24</v>
      </c>
      <c r="B1180" s="1">
        <v>43525</v>
      </c>
      <c r="C1180" t="s">
        <v>10</v>
      </c>
      <c r="D1180">
        <v>2019</v>
      </c>
      <c r="E1180">
        <v>37500</v>
      </c>
      <c r="F1180">
        <v>0</v>
      </c>
      <c r="G1180">
        <v>37500</v>
      </c>
      <c r="H1180" s="5">
        <f>Table1[[#This Row],[totalvisitors]]/1000000</f>
        <v>3.7499999999999999E-2</v>
      </c>
    </row>
    <row r="1181" spans="1:8" hidden="1" x14ac:dyDescent="0.2">
      <c r="A1181" t="s">
        <v>24</v>
      </c>
      <c r="B1181" s="1">
        <v>43556</v>
      </c>
      <c r="C1181" t="s">
        <v>11</v>
      </c>
      <c r="D1181">
        <v>2019</v>
      </c>
      <c r="E1181">
        <v>38500</v>
      </c>
      <c r="F1181">
        <v>0</v>
      </c>
      <c r="G1181">
        <v>38500</v>
      </c>
      <c r="H1181" s="5">
        <f>Table1[[#This Row],[totalvisitors]]/1000000</f>
        <v>3.85E-2</v>
      </c>
    </row>
    <row r="1182" spans="1:8" hidden="1" x14ac:dyDescent="0.2">
      <c r="A1182" t="s">
        <v>24</v>
      </c>
      <c r="B1182" s="1">
        <v>43586</v>
      </c>
      <c r="C1182" t="s">
        <v>12</v>
      </c>
      <c r="D1182">
        <v>2019</v>
      </c>
      <c r="E1182">
        <v>30800</v>
      </c>
      <c r="F1182">
        <v>0</v>
      </c>
      <c r="G1182">
        <v>30800</v>
      </c>
      <c r="H1182" s="5">
        <f>Table1[[#This Row],[totalvisitors]]/1000000</f>
        <v>3.0800000000000001E-2</v>
      </c>
    </row>
    <row r="1183" spans="1:8" hidden="1" x14ac:dyDescent="0.2">
      <c r="A1183" t="s">
        <v>24</v>
      </c>
      <c r="B1183" s="1">
        <v>43617</v>
      </c>
      <c r="C1183" t="s">
        <v>13</v>
      </c>
      <c r="D1183">
        <v>2019</v>
      </c>
      <c r="E1183">
        <v>40500</v>
      </c>
      <c r="F1183">
        <v>0</v>
      </c>
      <c r="G1183">
        <v>40500</v>
      </c>
      <c r="H1183" s="5">
        <f>Table1[[#This Row],[totalvisitors]]/1000000</f>
        <v>4.0500000000000001E-2</v>
      </c>
    </row>
    <row r="1184" spans="1:8" hidden="1" x14ac:dyDescent="0.2">
      <c r="A1184" t="s">
        <v>24</v>
      </c>
      <c r="B1184" s="1">
        <v>43647</v>
      </c>
      <c r="C1184" t="s">
        <v>14</v>
      </c>
      <c r="D1184">
        <v>2019</v>
      </c>
      <c r="E1184">
        <v>45500</v>
      </c>
      <c r="F1184">
        <v>0</v>
      </c>
      <c r="G1184">
        <v>45500</v>
      </c>
      <c r="H1184" s="5">
        <f>Table1[[#This Row],[totalvisitors]]/1000000</f>
        <v>4.5499999999999999E-2</v>
      </c>
    </row>
    <row r="1185" spans="1:8" hidden="1" x14ac:dyDescent="0.2">
      <c r="A1185" t="s">
        <v>24</v>
      </c>
      <c r="B1185" s="1">
        <v>43678</v>
      </c>
      <c r="C1185" t="s">
        <v>15</v>
      </c>
      <c r="D1185">
        <v>2019</v>
      </c>
      <c r="E1185">
        <v>45000</v>
      </c>
      <c r="F1185">
        <v>0</v>
      </c>
      <c r="G1185">
        <v>45000</v>
      </c>
      <c r="H1185" s="5">
        <f>Table1[[#This Row],[totalvisitors]]/1000000</f>
        <v>4.4999999999999998E-2</v>
      </c>
    </row>
    <row r="1186" spans="1:8" hidden="1" x14ac:dyDescent="0.2">
      <c r="A1186" t="s">
        <v>24</v>
      </c>
      <c r="B1186" s="1">
        <v>43709</v>
      </c>
      <c r="C1186" t="s">
        <v>16</v>
      </c>
      <c r="D1186">
        <v>2019</v>
      </c>
      <c r="E1186">
        <v>50500</v>
      </c>
      <c r="F1186">
        <v>0</v>
      </c>
      <c r="G1186">
        <v>50500</v>
      </c>
      <c r="H1186" s="5">
        <f>Table1[[#This Row],[totalvisitors]]/1000000</f>
        <v>5.0500000000000003E-2</v>
      </c>
    </row>
    <row r="1187" spans="1:8" hidden="1" x14ac:dyDescent="0.2">
      <c r="A1187" t="s">
        <v>24</v>
      </c>
      <c r="B1187" s="1">
        <v>43739</v>
      </c>
      <c r="C1187" t="s">
        <v>17</v>
      </c>
      <c r="D1187">
        <v>2019</v>
      </c>
      <c r="E1187">
        <v>46000</v>
      </c>
      <c r="F1187">
        <v>0</v>
      </c>
      <c r="G1187">
        <v>46000</v>
      </c>
      <c r="H1187" s="5">
        <f>Table1[[#This Row],[totalvisitors]]/1000000</f>
        <v>4.5999999999999999E-2</v>
      </c>
    </row>
    <row r="1188" spans="1:8" hidden="1" x14ac:dyDescent="0.2">
      <c r="A1188" t="s">
        <v>24</v>
      </c>
      <c r="B1188" s="1">
        <v>43770</v>
      </c>
      <c r="C1188" t="s">
        <v>18</v>
      </c>
      <c r="D1188">
        <v>2019</v>
      </c>
      <c r="E1188">
        <v>51500</v>
      </c>
      <c r="F1188">
        <v>0</v>
      </c>
      <c r="G1188">
        <v>51500</v>
      </c>
      <c r="H1188" s="5">
        <f>Table1[[#This Row],[totalvisitors]]/1000000</f>
        <v>5.1499999999999997E-2</v>
      </c>
    </row>
    <row r="1189" spans="1:8" hidden="1" x14ac:dyDescent="0.2">
      <c r="A1189" t="s">
        <v>24</v>
      </c>
      <c r="B1189" s="1">
        <v>43800</v>
      </c>
      <c r="C1189" t="s">
        <v>19</v>
      </c>
      <c r="D1189">
        <v>2019</v>
      </c>
      <c r="E1189">
        <v>45800</v>
      </c>
      <c r="F1189">
        <v>0</v>
      </c>
      <c r="G1189">
        <v>45800</v>
      </c>
      <c r="H1189" s="5">
        <f>Table1[[#This Row],[totalvisitors]]/1000000</f>
        <v>4.58E-2</v>
      </c>
    </row>
    <row r="1190" spans="1:8" hidden="1" x14ac:dyDescent="0.2">
      <c r="A1190" t="s">
        <v>25</v>
      </c>
      <c r="B1190" s="1">
        <v>43466</v>
      </c>
      <c r="C1190" t="s">
        <v>8</v>
      </c>
      <c r="D1190">
        <v>2019</v>
      </c>
      <c r="E1190">
        <v>146441</v>
      </c>
      <c r="F1190">
        <v>36</v>
      </c>
      <c r="G1190">
        <v>146477</v>
      </c>
      <c r="H1190" s="5">
        <f>Table1[[#This Row],[totalvisitors]]/1000000</f>
        <v>0.146477</v>
      </c>
    </row>
    <row r="1191" spans="1:8" hidden="1" x14ac:dyDescent="0.2">
      <c r="A1191" t="s">
        <v>25</v>
      </c>
      <c r="B1191" s="1">
        <v>43497</v>
      </c>
      <c r="C1191" t="s">
        <v>9</v>
      </c>
      <c r="D1191">
        <v>2019</v>
      </c>
      <c r="E1191">
        <v>481110</v>
      </c>
      <c r="F1191">
        <v>6</v>
      </c>
      <c r="G1191">
        <v>481116</v>
      </c>
      <c r="H1191" s="5">
        <f>Table1[[#This Row],[totalvisitors]]/1000000</f>
        <v>0.48111599999999999</v>
      </c>
    </row>
    <row r="1192" spans="1:8" hidden="1" x14ac:dyDescent="0.2">
      <c r="A1192" t="s">
        <v>25</v>
      </c>
      <c r="B1192" s="1">
        <v>43525</v>
      </c>
      <c r="C1192" t="s">
        <v>10</v>
      </c>
      <c r="D1192">
        <v>2019</v>
      </c>
      <c r="E1192">
        <v>155013</v>
      </c>
      <c r="F1192">
        <v>22</v>
      </c>
      <c r="G1192">
        <v>155035</v>
      </c>
      <c r="H1192" s="5">
        <f>Table1[[#This Row],[totalvisitors]]/1000000</f>
        <v>0.15503500000000001</v>
      </c>
    </row>
    <row r="1193" spans="1:8" hidden="1" x14ac:dyDescent="0.2">
      <c r="A1193" t="s">
        <v>25</v>
      </c>
      <c r="B1193" s="1">
        <v>43556</v>
      </c>
      <c r="C1193" t="s">
        <v>11</v>
      </c>
      <c r="D1193">
        <v>2019</v>
      </c>
      <c r="E1193">
        <v>82334</v>
      </c>
      <c r="F1193">
        <v>16</v>
      </c>
      <c r="G1193">
        <v>82350</v>
      </c>
      <c r="H1193" s="5">
        <f>Table1[[#This Row],[totalvisitors]]/1000000</f>
        <v>8.2350000000000007E-2</v>
      </c>
    </row>
    <row r="1194" spans="1:8" hidden="1" x14ac:dyDescent="0.2">
      <c r="A1194" t="s">
        <v>25</v>
      </c>
      <c r="B1194" s="1">
        <v>43586</v>
      </c>
      <c r="C1194" t="s">
        <v>12</v>
      </c>
      <c r="D1194">
        <v>2019</v>
      </c>
      <c r="E1194">
        <v>154609</v>
      </c>
      <c r="F1194">
        <v>20</v>
      </c>
      <c r="G1194">
        <v>154629</v>
      </c>
      <c r="H1194" s="5">
        <f>Table1[[#This Row],[totalvisitors]]/1000000</f>
        <v>0.15462899999999999</v>
      </c>
    </row>
    <row r="1195" spans="1:8" hidden="1" x14ac:dyDescent="0.2">
      <c r="A1195" t="s">
        <v>25</v>
      </c>
      <c r="B1195" s="1">
        <v>43617</v>
      </c>
      <c r="C1195" t="s">
        <v>13</v>
      </c>
      <c r="D1195">
        <v>2019</v>
      </c>
      <c r="E1195">
        <v>155013</v>
      </c>
      <c r="F1195">
        <v>22</v>
      </c>
      <c r="G1195">
        <v>155035</v>
      </c>
      <c r="H1195" s="5">
        <f>Table1[[#This Row],[totalvisitors]]/1000000</f>
        <v>0.15503500000000001</v>
      </c>
    </row>
    <row r="1196" spans="1:8" hidden="1" x14ac:dyDescent="0.2">
      <c r="A1196" t="s">
        <v>25</v>
      </c>
      <c r="B1196" s="1">
        <v>43647</v>
      </c>
      <c r="C1196" t="s">
        <v>14</v>
      </c>
      <c r="D1196">
        <v>2019</v>
      </c>
      <c r="E1196">
        <v>114951</v>
      </c>
      <c r="F1196">
        <v>37</v>
      </c>
      <c r="G1196">
        <v>114988</v>
      </c>
      <c r="H1196" s="5">
        <f>Table1[[#This Row],[totalvisitors]]/1000000</f>
        <v>0.11498800000000001</v>
      </c>
    </row>
    <row r="1197" spans="1:8" hidden="1" x14ac:dyDescent="0.2">
      <c r="A1197" t="s">
        <v>25</v>
      </c>
      <c r="B1197" s="1">
        <v>43678</v>
      </c>
      <c r="C1197" t="s">
        <v>15</v>
      </c>
      <c r="D1197">
        <v>2019</v>
      </c>
      <c r="E1197">
        <v>123733</v>
      </c>
      <c r="F1197">
        <v>42</v>
      </c>
      <c r="G1197">
        <v>123775</v>
      </c>
      <c r="H1197" s="5">
        <f>Table1[[#This Row],[totalvisitors]]/1000000</f>
        <v>0.123775</v>
      </c>
    </row>
    <row r="1198" spans="1:8" hidden="1" x14ac:dyDescent="0.2">
      <c r="A1198" t="s">
        <v>25</v>
      </c>
      <c r="B1198" s="1">
        <v>43709</v>
      </c>
      <c r="C1198" t="s">
        <v>16</v>
      </c>
      <c r="D1198">
        <v>2019</v>
      </c>
      <c r="E1198">
        <v>131485</v>
      </c>
      <c r="F1198">
        <v>25</v>
      </c>
      <c r="G1198">
        <v>131510</v>
      </c>
      <c r="H1198" s="5">
        <f>Table1[[#This Row],[totalvisitors]]/1000000</f>
        <v>0.13150999999999999</v>
      </c>
    </row>
    <row r="1199" spans="1:8" hidden="1" x14ac:dyDescent="0.2">
      <c r="A1199" t="s">
        <v>25</v>
      </c>
      <c r="B1199" s="1">
        <v>43739</v>
      </c>
      <c r="C1199" t="s">
        <v>17</v>
      </c>
      <c r="D1199">
        <v>2019</v>
      </c>
      <c r="E1199">
        <v>152898</v>
      </c>
      <c r="F1199">
        <v>13</v>
      </c>
      <c r="G1199">
        <v>152911</v>
      </c>
      <c r="H1199" s="5">
        <f>Table1[[#This Row],[totalvisitors]]/1000000</f>
        <v>0.15291099999999999</v>
      </c>
    </row>
    <row r="1200" spans="1:8" hidden="1" x14ac:dyDescent="0.2">
      <c r="A1200" t="s">
        <v>25</v>
      </c>
      <c r="B1200" s="1">
        <v>43770</v>
      </c>
      <c r="C1200" t="s">
        <v>18</v>
      </c>
      <c r="D1200">
        <v>2019</v>
      </c>
      <c r="E1200">
        <v>128075</v>
      </c>
      <c r="F1200">
        <v>45</v>
      </c>
      <c r="G1200">
        <v>128120</v>
      </c>
      <c r="H1200" s="5">
        <f>Table1[[#This Row],[totalvisitors]]/1000000</f>
        <v>0.12812000000000001</v>
      </c>
    </row>
    <row r="1201" spans="1:8" hidden="1" x14ac:dyDescent="0.2">
      <c r="A1201" t="s">
        <v>25</v>
      </c>
      <c r="B1201" s="1">
        <v>43800</v>
      </c>
      <c r="C1201" t="s">
        <v>19</v>
      </c>
      <c r="D1201">
        <v>2019</v>
      </c>
      <c r="E1201">
        <v>182333</v>
      </c>
      <c r="F1201">
        <v>11</v>
      </c>
      <c r="G1201">
        <v>182344</v>
      </c>
      <c r="H1201" s="5">
        <f>Table1[[#This Row],[totalvisitors]]/1000000</f>
        <v>0.18234400000000001</v>
      </c>
    </row>
    <row r="1202" spans="1:8" hidden="1" x14ac:dyDescent="0.2">
      <c r="A1202" t="s">
        <v>26</v>
      </c>
      <c r="B1202" s="1">
        <v>43466</v>
      </c>
      <c r="C1202" t="s">
        <v>8</v>
      </c>
      <c r="D1202">
        <v>2019</v>
      </c>
      <c r="E1202">
        <v>42</v>
      </c>
      <c r="F1202">
        <v>0</v>
      </c>
      <c r="G1202">
        <v>42</v>
      </c>
      <c r="H1202" s="5">
        <f>Table1[[#This Row],[totalvisitors]]/1000000</f>
        <v>4.1999999999999998E-5</v>
      </c>
    </row>
    <row r="1203" spans="1:8" hidden="1" x14ac:dyDescent="0.2">
      <c r="A1203" t="s">
        <v>26</v>
      </c>
      <c r="B1203" s="1">
        <v>43497</v>
      </c>
      <c r="C1203" t="s">
        <v>9</v>
      </c>
      <c r="D1203">
        <v>2019</v>
      </c>
      <c r="E1203">
        <v>41</v>
      </c>
      <c r="F1203">
        <v>0</v>
      </c>
      <c r="G1203">
        <v>41</v>
      </c>
      <c r="H1203" s="5">
        <f>Table1[[#This Row],[totalvisitors]]/1000000</f>
        <v>4.1E-5</v>
      </c>
    </row>
    <row r="1204" spans="1:8" hidden="1" x14ac:dyDescent="0.2">
      <c r="A1204" t="s">
        <v>26</v>
      </c>
      <c r="B1204" s="1">
        <v>43525</v>
      </c>
      <c r="C1204" t="s">
        <v>10</v>
      </c>
      <c r="D1204">
        <v>2019</v>
      </c>
      <c r="E1204">
        <v>45</v>
      </c>
      <c r="F1204">
        <v>0</v>
      </c>
      <c r="G1204">
        <v>45</v>
      </c>
      <c r="H1204" s="5">
        <f>Table1[[#This Row],[totalvisitors]]/1000000</f>
        <v>4.5000000000000003E-5</v>
      </c>
    </row>
    <row r="1205" spans="1:8" hidden="1" x14ac:dyDescent="0.2">
      <c r="A1205" t="s">
        <v>26</v>
      </c>
      <c r="B1205" s="1">
        <v>43556</v>
      </c>
      <c r="C1205" t="s">
        <v>11</v>
      </c>
      <c r="D1205">
        <v>2019</v>
      </c>
      <c r="E1205">
        <v>41</v>
      </c>
      <c r="F1205">
        <v>0</v>
      </c>
      <c r="G1205">
        <v>41</v>
      </c>
      <c r="H1205" s="5">
        <f>Table1[[#This Row],[totalvisitors]]/1000000</f>
        <v>4.1E-5</v>
      </c>
    </row>
    <row r="1206" spans="1:8" hidden="1" x14ac:dyDescent="0.2">
      <c r="A1206" t="s">
        <v>26</v>
      </c>
      <c r="B1206" s="1">
        <v>43586</v>
      </c>
      <c r="C1206" t="s">
        <v>12</v>
      </c>
      <c r="D1206">
        <v>2019</v>
      </c>
      <c r="E1206">
        <v>46</v>
      </c>
      <c r="F1206">
        <v>0</v>
      </c>
      <c r="G1206">
        <v>46</v>
      </c>
      <c r="H1206" s="5">
        <f>Table1[[#This Row],[totalvisitors]]/1000000</f>
        <v>4.6E-5</v>
      </c>
    </row>
    <row r="1207" spans="1:8" hidden="1" x14ac:dyDescent="0.2">
      <c r="A1207" t="s">
        <v>26</v>
      </c>
      <c r="B1207" s="1">
        <v>43617</v>
      </c>
      <c r="C1207" t="s">
        <v>13</v>
      </c>
      <c r="D1207">
        <v>2019</v>
      </c>
      <c r="E1207">
        <v>41</v>
      </c>
      <c r="F1207">
        <v>0</v>
      </c>
      <c r="G1207">
        <v>41</v>
      </c>
      <c r="H1207" s="5">
        <f>Table1[[#This Row],[totalvisitors]]/1000000</f>
        <v>4.1E-5</v>
      </c>
    </row>
    <row r="1208" spans="1:8" hidden="1" x14ac:dyDescent="0.2">
      <c r="A1208" t="s">
        <v>26</v>
      </c>
      <c r="B1208" s="1">
        <v>43647</v>
      </c>
      <c r="C1208" t="s">
        <v>14</v>
      </c>
      <c r="D1208">
        <v>2019</v>
      </c>
      <c r="E1208">
        <v>50</v>
      </c>
      <c r="F1208">
        <v>0</v>
      </c>
      <c r="G1208">
        <v>50</v>
      </c>
      <c r="H1208" s="5">
        <f>Table1[[#This Row],[totalvisitors]]/1000000</f>
        <v>5.0000000000000002E-5</v>
      </c>
    </row>
    <row r="1209" spans="1:8" hidden="1" x14ac:dyDescent="0.2">
      <c r="A1209" t="s">
        <v>26</v>
      </c>
      <c r="B1209" s="1">
        <v>43678</v>
      </c>
      <c r="C1209" t="s">
        <v>15</v>
      </c>
      <c r="D1209">
        <v>2019</v>
      </c>
      <c r="E1209">
        <v>50</v>
      </c>
      <c r="F1209">
        <v>0</v>
      </c>
      <c r="G1209">
        <v>50</v>
      </c>
      <c r="H1209" s="5">
        <f>Table1[[#This Row],[totalvisitors]]/1000000</f>
        <v>5.0000000000000002E-5</v>
      </c>
    </row>
    <row r="1210" spans="1:8" hidden="1" x14ac:dyDescent="0.2">
      <c r="A1210" t="s">
        <v>26</v>
      </c>
      <c r="B1210" s="1">
        <v>43709</v>
      </c>
      <c r="C1210" t="s">
        <v>16</v>
      </c>
      <c r="D1210">
        <v>2019</v>
      </c>
      <c r="E1210">
        <v>41</v>
      </c>
      <c r="F1210">
        <v>0</v>
      </c>
      <c r="G1210">
        <v>41</v>
      </c>
      <c r="H1210" s="5">
        <f>Table1[[#This Row],[totalvisitors]]/1000000</f>
        <v>4.1E-5</v>
      </c>
    </row>
    <row r="1211" spans="1:8" hidden="1" x14ac:dyDescent="0.2">
      <c r="A1211" t="s">
        <v>26</v>
      </c>
      <c r="B1211" s="1">
        <v>43739</v>
      </c>
      <c r="C1211" t="s">
        <v>17</v>
      </c>
      <c r="D1211">
        <v>2019</v>
      </c>
      <c r="E1211">
        <v>46</v>
      </c>
      <c r="F1211">
        <v>0</v>
      </c>
      <c r="G1211">
        <v>46</v>
      </c>
      <c r="H1211" s="5">
        <f>Table1[[#This Row],[totalvisitors]]/1000000</f>
        <v>4.6E-5</v>
      </c>
    </row>
    <row r="1212" spans="1:8" hidden="1" x14ac:dyDescent="0.2">
      <c r="A1212" t="s">
        <v>26</v>
      </c>
      <c r="B1212" s="1">
        <v>43770</v>
      </c>
      <c r="C1212" t="s">
        <v>18</v>
      </c>
      <c r="D1212">
        <v>2019</v>
      </c>
      <c r="E1212">
        <v>46</v>
      </c>
      <c r="F1212">
        <v>0</v>
      </c>
      <c r="G1212">
        <v>46</v>
      </c>
      <c r="H1212" s="5">
        <f>Table1[[#This Row],[totalvisitors]]/1000000</f>
        <v>4.6E-5</v>
      </c>
    </row>
    <row r="1213" spans="1:8" hidden="1" x14ac:dyDescent="0.2">
      <c r="A1213" t="s">
        <v>26</v>
      </c>
      <c r="B1213" s="1">
        <v>43800</v>
      </c>
      <c r="C1213" t="s">
        <v>19</v>
      </c>
      <c r="D1213">
        <v>2019</v>
      </c>
      <c r="E1213">
        <v>45</v>
      </c>
      <c r="F1213">
        <v>0</v>
      </c>
      <c r="G1213">
        <v>45</v>
      </c>
      <c r="H1213" s="5">
        <f>Table1[[#This Row],[totalvisitors]]/1000000</f>
        <v>4.5000000000000003E-5</v>
      </c>
    </row>
    <row r="1214" spans="1:8" hidden="1" x14ac:dyDescent="0.2">
      <c r="A1214" t="s">
        <v>27</v>
      </c>
      <c r="B1214" s="1">
        <v>43466</v>
      </c>
      <c r="C1214" t="s">
        <v>8</v>
      </c>
      <c r="D1214">
        <v>2019</v>
      </c>
      <c r="E1214">
        <v>10285</v>
      </c>
      <c r="F1214">
        <v>0</v>
      </c>
      <c r="G1214">
        <v>10285</v>
      </c>
      <c r="H1214" s="5">
        <f>Table1[[#This Row],[totalvisitors]]/1000000</f>
        <v>1.0285000000000001E-2</v>
      </c>
    </row>
    <row r="1215" spans="1:8" hidden="1" x14ac:dyDescent="0.2">
      <c r="A1215" t="s">
        <v>27</v>
      </c>
      <c r="B1215" s="1">
        <v>43497</v>
      </c>
      <c r="C1215" t="s">
        <v>9</v>
      </c>
      <c r="D1215">
        <v>2019</v>
      </c>
      <c r="E1215">
        <v>6480</v>
      </c>
      <c r="F1215">
        <v>0</v>
      </c>
      <c r="G1215">
        <v>6480</v>
      </c>
      <c r="H1215" s="5">
        <f>Table1[[#This Row],[totalvisitors]]/1000000</f>
        <v>6.4799999999999996E-3</v>
      </c>
    </row>
    <row r="1216" spans="1:8" hidden="1" x14ac:dyDescent="0.2">
      <c r="A1216" t="s">
        <v>27</v>
      </c>
      <c r="B1216" s="1">
        <v>43525</v>
      </c>
      <c r="C1216" t="s">
        <v>10</v>
      </c>
      <c r="D1216">
        <v>2019</v>
      </c>
      <c r="E1216">
        <v>6634</v>
      </c>
      <c r="F1216">
        <v>0</v>
      </c>
      <c r="G1216">
        <v>6634</v>
      </c>
      <c r="H1216" s="5">
        <f>Table1[[#This Row],[totalvisitors]]/1000000</f>
        <v>6.6340000000000001E-3</v>
      </c>
    </row>
    <row r="1217" spans="1:8" hidden="1" x14ac:dyDescent="0.2">
      <c r="A1217" t="s">
        <v>27</v>
      </c>
      <c r="B1217" s="1">
        <v>43556</v>
      </c>
      <c r="C1217" t="s">
        <v>11</v>
      </c>
      <c r="D1217">
        <v>2019</v>
      </c>
      <c r="E1217">
        <v>5623</v>
      </c>
      <c r="F1217">
        <v>0</v>
      </c>
      <c r="G1217">
        <v>5623</v>
      </c>
      <c r="H1217" s="5">
        <f>Table1[[#This Row],[totalvisitors]]/1000000</f>
        <v>5.6230000000000004E-3</v>
      </c>
    </row>
    <row r="1218" spans="1:8" hidden="1" x14ac:dyDescent="0.2">
      <c r="A1218" t="s">
        <v>27</v>
      </c>
      <c r="B1218" s="1">
        <v>43586</v>
      </c>
      <c r="C1218" t="s">
        <v>12</v>
      </c>
      <c r="D1218">
        <v>2019</v>
      </c>
      <c r="E1218">
        <v>3393</v>
      </c>
      <c r="F1218">
        <v>0</v>
      </c>
      <c r="G1218">
        <v>3393</v>
      </c>
      <c r="H1218" s="5">
        <f>Table1[[#This Row],[totalvisitors]]/1000000</f>
        <v>3.3930000000000002E-3</v>
      </c>
    </row>
    <row r="1219" spans="1:8" hidden="1" x14ac:dyDescent="0.2">
      <c r="A1219" t="s">
        <v>27</v>
      </c>
      <c r="B1219" s="1">
        <v>43617</v>
      </c>
      <c r="C1219" t="s">
        <v>13</v>
      </c>
      <c r="D1219">
        <v>2019</v>
      </c>
      <c r="E1219">
        <v>3871</v>
      </c>
      <c r="F1219">
        <v>0</v>
      </c>
      <c r="G1219">
        <v>3871</v>
      </c>
      <c r="H1219" s="5">
        <f>Table1[[#This Row],[totalvisitors]]/1000000</f>
        <v>3.8709999999999999E-3</v>
      </c>
    </row>
    <row r="1220" spans="1:8" hidden="1" x14ac:dyDescent="0.2">
      <c r="A1220" t="s">
        <v>27</v>
      </c>
      <c r="B1220" s="1">
        <v>43647</v>
      </c>
      <c r="C1220" t="s">
        <v>14</v>
      </c>
      <c r="D1220">
        <v>2019</v>
      </c>
      <c r="E1220">
        <v>5192</v>
      </c>
      <c r="F1220">
        <v>0</v>
      </c>
      <c r="G1220">
        <v>5192</v>
      </c>
      <c r="H1220" s="5">
        <f>Table1[[#This Row],[totalvisitors]]/1000000</f>
        <v>5.1919999999999996E-3</v>
      </c>
    </row>
    <row r="1221" spans="1:8" hidden="1" x14ac:dyDescent="0.2">
      <c r="A1221" t="s">
        <v>27</v>
      </c>
      <c r="B1221" s="1">
        <v>43678</v>
      </c>
      <c r="C1221" t="s">
        <v>15</v>
      </c>
      <c r="D1221">
        <v>2019</v>
      </c>
      <c r="E1221">
        <v>5480</v>
      </c>
      <c r="F1221">
        <v>0</v>
      </c>
      <c r="G1221">
        <v>5480</v>
      </c>
      <c r="H1221" s="5">
        <f>Table1[[#This Row],[totalvisitors]]/1000000</f>
        <v>5.4799999999999996E-3</v>
      </c>
    </row>
    <row r="1222" spans="1:8" hidden="1" x14ac:dyDescent="0.2">
      <c r="A1222" t="s">
        <v>27</v>
      </c>
      <c r="B1222" s="1">
        <v>43709</v>
      </c>
      <c r="C1222" t="s">
        <v>16</v>
      </c>
      <c r="D1222">
        <v>2019</v>
      </c>
      <c r="E1222">
        <v>8735</v>
      </c>
      <c r="F1222">
        <v>0</v>
      </c>
      <c r="G1222">
        <v>8735</v>
      </c>
      <c r="H1222" s="5">
        <f>Table1[[#This Row],[totalvisitors]]/1000000</f>
        <v>8.7349999999999997E-3</v>
      </c>
    </row>
    <row r="1223" spans="1:8" hidden="1" x14ac:dyDescent="0.2">
      <c r="A1223" t="s">
        <v>27</v>
      </c>
      <c r="B1223" s="1">
        <v>43739</v>
      </c>
      <c r="C1223" t="s">
        <v>17</v>
      </c>
      <c r="D1223">
        <v>2019</v>
      </c>
      <c r="E1223">
        <v>6799</v>
      </c>
      <c r="F1223">
        <v>0</v>
      </c>
      <c r="G1223">
        <v>6799</v>
      </c>
      <c r="H1223" s="5">
        <f>Table1[[#This Row],[totalvisitors]]/1000000</f>
        <v>6.7990000000000004E-3</v>
      </c>
    </row>
    <row r="1224" spans="1:8" hidden="1" x14ac:dyDescent="0.2">
      <c r="A1224" t="s">
        <v>27</v>
      </c>
      <c r="B1224" s="1">
        <v>43770</v>
      </c>
      <c r="C1224" t="s">
        <v>18</v>
      </c>
      <c r="D1224">
        <v>2019</v>
      </c>
      <c r="E1224">
        <v>7101</v>
      </c>
      <c r="F1224">
        <v>0</v>
      </c>
      <c r="G1224">
        <v>7101</v>
      </c>
      <c r="H1224" s="5">
        <f>Table1[[#This Row],[totalvisitors]]/1000000</f>
        <v>7.1009999999999997E-3</v>
      </c>
    </row>
    <row r="1225" spans="1:8" hidden="1" x14ac:dyDescent="0.2">
      <c r="A1225" t="s">
        <v>27</v>
      </c>
      <c r="B1225" s="1">
        <v>43800</v>
      </c>
      <c r="C1225" t="s">
        <v>19</v>
      </c>
      <c r="D1225">
        <v>2019</v>
      </c>
      <c r="E1225">
        <v>7898</v>
      </c>
      <c r="F1225">
        <v>0</v>
      </c>
      <c r="G1225">
        <v>7898</v>
      </c>
      <c r="H1225" s="5">
        <f>Table1[[#This Row],[totalvisitors]]/1000000</f>
        <v>7.8980000000000005E-3</v>
      </c>
    </row>
    <row r="1226" spans="1:8" hidden="1" x14ac:dyDescent="0.2">
      <c r="A1226" t="s">
        <v>28</v>
      </c>
      <c r="B1226" s="1">
        <v>43466</v>
      </c>
      <c r="C1226" t="s">
        <v>8</v>
      </c>
      <c r="D1226">
        <v>2019</v>
      </c>
      <c r="E1226">
        <v>123550</v>
      </c>
      <c r="F1226">
        <v>0</v>
      </c>
      <c r="G1226">
        <v>123550</v>
      </c>
      <c r="H1226" s="5">
        <f>Table1[[#This Row],[totalvisitors]]/1000000</f>
        <v>0.12354999999999999</v>
      </c>
    </row>
    <row r="1227" spans="1:8" hidden="1" x14ac:dyDescent="0.2">
      <c r="A1227" t="s">
        <v>28</v>
      </c>
      <c r="B1227" s="1">
        <v>43497</v>
      </c>
      <c r="C1227" t="s">
        <v>9</v>
      </c>
      <c r="D1227">
        <v>2019</v>
      </c>
      <c r="E1227">
        <v>98471</v>
      </c>
      <c r="F1227">
        <v>0</v>
      </c>
      <c r="G1227">
        <v>98471</v>
      </c>
      <c r="H1227" s="5">
        <f>Table1[[#This Row],[totalvisitors]]/1000000</f>
        <v>9.8471000000000003E-2</v>
      </c>
    </row>
    <row r="1228" spans="1:8" hidden="1" x14ac:dyDescent="0.2">
      <c r="A1228" t="s">
        <v>28</v>
      </c>
      <c r="B1228" s="1">
        <v>43525</v>
      </c>
      <c r="C1228" t="s">
        <v>10</v>
      </c>
      <c r="D1228">
        <v>2019</v>
      </c>
      <c r="E1228">
        <v>91340</v>
      </c>
      <c r="F1228">
        <v>0</v>
      </c>
      <c r="G1228">
        <v>91340</v>
      </c>
      <c r="H1228" s="5">
        <f>Table1[[#This Row],[totalvisitors]]/1000000</f>
        <v>9.1340000000000005E-2</v>
      </c>
    </row>
    <row r="1229" spans="1:8" hidden="1" x14ac:dyDescent="0.2">
      <c r="A1229" t="s">
        <v>28</v>
      </c>
      <c r="B1229" s="1">
        <v>43556</v>
      </c>
      <c r="C1229" t="s">
        <v>11</v>
      </c>
      <c r="D1229">
        <v>2019</v>
      </c>
      <c r="E1229">
        <v>135920</v>
      </c>
      <c r="F1229">
        <v>0</v>
      </c>
      <c r="G1229">
        <v>135920</v>
      </c>
      <c r="H1229" s="5">
        <f>Table1[[#This Row],[totalvisitors]]/1000000</f>
        <v>0.13592000000000001</v>
      </c>
    </row>
    <row r="1230" spans="1:8" hidden="1" x14ac:dyDescent="0.2">
      <c r="A1230" t="s">
        <v>28</v>
      </c>
      <c r="B1230" s="1">
        <v>43586</v>
      </c>
      <c r="C1230" t="s">
        <v>12</v>
      </c>
      <c r="D1230">
        <v>2019</v>
      </c>
      <c r="E1230">
        <v>130971</v>
      </c>
      <c r="F1230">
        <v>0</v>
      </c>
      <c r="G1230">
        <v>130971</v>
      </c>
      <c r="H1230" s="5">
        <f>Table1[[#This Row],[totalvisitors]]/1000000</f>
        <v>0.130971</v>
      </c>
    </row>
    <row r="1231" spans="1:8" hidden="1" x14ac:dyDescent="0.2">
      <c r="A1231" t="s">
        <v>28</v>
      </c>
      <c r="B1231" s="1">
        <v>43617</v>
      </c>
      <c r="C1231" t="s">
        <v>13</v>
      </c>
      <c r="D1231">
        <v>2019</v>
      </c>
      <c r="E1231">
        <v>127270</v>
      </c>
      <c r="F1231">
        <v>0</v>
      </c>
      <c r="G1231">
        <v>127270</v>
      </c>
      <c r="H1231" s="5">
        <f>Table1[[#This Row],[totalvisitors]]/1000000</f>
        <v>0.12726999999999999</v>
      </c>
    </row>
    <row r="1232" spans="1:8" hidden="1" x14ac:dyDescent="0.2">
      <c r="A1232" t="s">
        <v>28</v>
      </c>
      <c r="B1232" s="1">
        <v>43647</v>
      </c>
      <c r="C1232" t="s">
        <v>14</v>
      </c>
      <c r="D1232">
        <v>2019</v>
      </c>
      <c r="E1232">
        <v>103260</v>
      </c>
      <c r="F1232">
        <v>0</v>
      </c>
      <c r="G1232">
        <v>103260</v>
      </c>
      <c r="H1232" s="5">
        <f>Table1[[#This Row],[totalvisitors]]/1000000</f>
        <v>0.10326</v>
      </c>
    </row>
    <row r="1233" spans="1:8" hidden="1" x14ac:dyDescent="0.2">
      <c r="A1233" t="s">
        <v>28</v>
      </c>
      <c r="B1233" s="1">
        <v>43678</v>
      </c>
      <c r="C1233" t="s">
        <v>15</v>
      </c>
      <c r="D1233">
        <v>2019</v>
      </c>
      <c r="E1233">
        <v>111374</v>
      </c>
      <c r="F1233">
        <v>0</v>
      </c>
      <c r="G1233">
        <v>111374</v>
      </c>
      <c r="H1233" s="5">
        <f>Table1[[#This Row],[totalvisitors]]/1000000</f>
        <v>0.111374</v>
      </c>
    </row>
    <row r="1234" spans="1:8" hidden="1" x14ac:dyDescent="0.2">
      <c r="A1234" t="s">
        <v>28</v>
      </c>
      <c r="B1234" s="1">
        <v>43709</v>
      </c>
      <c r="C1234" t="s">
        <v>16</v>
      </c>
      <c r="D1234">
        <v>2019</v>
      </c>
      <c r="E1234">
        <v>133754</v>
      </c>
      <c r="F1234">
        <v>0</v>
      </c>
      <c r="G1234">
        <v>133754</v>
      </c>
      <c r="H1234" s="5">
        <f>Table1[[#This Row],[totalvisitors]]/1000000</f>
        <v>0.13375400000000001</v>
      </c>
    </row>
    <row r="1235" spans="1:8" hidden="1" x14ac:dyDescent="0.2">
      <c r="A1235" t="s">
        <v>28</v>
      </c>
      <c r="B1235" s="1">
        <v>43739</v>
      </c>
      <c r="C1235" t="s">
        <v>17</v>
      </c>
      <c r="D1235">
        <v>2019</v>
      </c>
      <c r="E1235">
        <v>128625</v>
      </c>
      <c r="F1235">
        <v>0</v>
      </c>
      <c r="G1235">
        <v>128625</v>
      </c>
      <c r="H1235" s="5">
        <f>Table1[[#This Row],[totalvisitors]]/1000000</f>
        <v>0.12862499999999999</v>
      </c>
    </row>
    <row r="1236" spans="1:8" hidden="1" x14ac:dyDescent="0.2">
      <c r="A1236" t="s">
        <v>28</v>
      </c>
      <c r="B1236" s="1">
        <v>43770</v>
      </c>
      <c r="C1236" t="s">
        <v>18</v>
      </c>
      <c r="D1236">
        <v>2019</v>
      </c>
      <c r="E1236">
        <v>104380</v>
      </c>
      <c r="F1236">
        <v>0</v>
      </c>
      <c r="G1236">
        <v>104380</v>
      </c>
      <c r="H1236" s="5">
        <f>Table1[[#This Row],[totalvisitors]]/1000000</f>
        <v>0.10438</v>
      </c>
    </row>
    <row r="1237" spans="1:8" hidden="1" x14ac:dyDescent="0.2">
      <c r="A1237" t="s">
        <v>28</v>
      </c>
      <c r="B1237" s="1">
        <v>43800</v>
      </c>
      <c r="C1237" t="s">
        <v>19</v>
      </c>
      <c r="D1237">
        <v>2019</v>
      </c>
      <c r="E1237">
        <v>124525</v>
      </c>
      <c r="F1237">
        <v>0</v>
      </c>
      <c r="G1237">
        <v>124525</v>
      </c>
      <c r="H1237" s="5">
        <f>Table1[[#This Row],[totalvisitors]]/1000000</f>
        <v>0.124525</v>
      </c>
    </row>
    <row r="1238" spans="1:8" hidden="1" x14ac:dyDescent="0.2">
      <c r="A1238" t="s">
        <v>29</v>
      </c>
      <c r="B1238" s="1">
        <v>43466</v>
      </c>
      <c r="C1238" t="s">
        <v>8</v>
      </c>
      <c r="D1238">
        <v>2019</v>
      </c>
      <c r="E1238">
        <v>2476</v>
      </c>
      <c r="F1238">
        <v>0</v>
      </c>
      <c r="G1238">
        <v>2476</v>
      </c>
      <c r="H1238" s="5">
        <f>Table1[[#This Row],[totalvisitors]]/1000000</f>
        <v>2.4759999999999999E-3</v>
      </c>
    </row>
    <row r="1239" spans="1:8" hidden="1" x14ac:dyDescent="0.2">
      <c r="A1239" t="s">
        <v>29</v>
      </c>
      <c r="B1239" s="1">
        <v>43497</v>
      </c>
      <c r="C1239" t="s">
        <v>9</v>
      </c>
      <c r="D1239">
        <v>2019</v>
      </c>
      <c r="E1239">
        <v>1449</v>
      </c>
      <c r="F1239">
        <v>0</v>
      </c>
      <c r="G1239">
        <v>1449</v>
      </c>
      <c r="H1239" s="5">
        <f>Table1[[#This Row],[totalvisitors]]/1000000</f>
        <v>1.449E-3</v>
      </c>
    </row>
    <row r="1240" spans="1:8" hidden="1" x14ac:dyDescent="0.2">
      <c r="A1240" t="s">
        <v>29</v>
      </c>
      <c r="B1240" s="1">
        <v>43525</v>
      </c>
      <c r="C1240" t="s">
        <v>10</v>
      </c>
      <c r="D1240">
        <v>2019</v>
      </c>
      <c r="E1240">
        <v>1212</v>
      </c>
      <c r="F1240">
        <v>0</v>
      </c>
      <c r="G1240">
        <v>1212</v>
      </c>
      <c r="H1240" s="5">
        <f>Table1[[#This Row],[totalvisitors]]/1000000</f>
        <v>1.212E-3</v>
      </c>
    </row>
    <row r="1241" spans="1:8" hidden="1" x14ac:dyDescent="0.2">
      <c r="A1241" t="s">
        <v>29</v>
      </c>
      <c r="B1241" s="1">
        <v>43556</v>
      </c>
      <c r="C1241" t="s">
        <v>11</v>
      </c>
      <c r="D1241">
        <v>2019</v>
      </c>
      <c r="E1241">
        <v>663</v>
      </c>
      <c r="F1241">
        <v>0</v>
      </c>
      <c r="G1241">
        <v>663</v>
      </c>
      <c r="H1241" s="5">
        <f>Table1[[#This Row],[totalvisitors]]/1000000</f>
        <v>6.6299999999999996E-4</v>
      </c>
    </row>
    <row r="1242" spans="1:8" hidden="1" x14ac:dyDescent="0.2">
      <c r="A1242" t="s">
        <v>29</v>
      </c>
      <c r="B1242" s="1">
        <v>43586</v>
      </c>
      <c r="C1242" t="s">
        <v>12</v>
      </c>
      <c r="D1242">
        <v>2019</v>
      </c>
      <c r="E1242">
        <v>493</v>
      </c>
      <c r="F1242">
        <v>0</v>
      </c>
      <c r="G1242">
        <v>493</v>
      </c>
      <c r="H1242" s="5">
        <f>Table1[[#This Row],[totalvisitors]]/1000000</f>
        <v>4.9299999999999995E-4</v>
      </c>
    </row>
    <row r="1243" spans="1:8" hidden="1" x14ac:dyDescent="0.2">
      <c r="A1243" t="s">
        <v>29</v>
      </c>
      <c r="B1243" s="1">
        <v>43617</v>
      </c>
      <c r="C1243" t="s">
        <v>13</v>
      </c>
      <c r="D1243">
        <v>2019</v>
      </c>
      <c r="E1243">
        <v>506</v>
      </c>
      <c r="F1243">
        <v>0</v>
      </c>
      <c r="G1243">
        <v>506</v>
      </c>
      <c r="H1243" s="5">
        <f>Table1[[#This Row],[totalvisitors]]/1000000</f>
        <v>5.0600000000000005E-4</v>
      </c>
    </row>
    <row r="1244" spans="1:8" hidden="1" x14ac:dyDescent="0.2">
      <c r="A1244" t="s">
        <v>29</v>
      </c>
      <c r="B1244" s="1">
        <v>43647</v>
      </c>
      <c r="C1244" t="s">
        <v>14</v>
      </c>
      <c r="D1244">
        <v>2019</v>
      </c>
      <c r="E1244">
        <v>1287</v>
      </c>
      <c r="F1244">
        <v>0</v>
      </c>
      <c r="G1244">
        <v>1287</v>
      </c>
      <c r="H1244" s="5">
        <f>Table1[[#This Row],[totalvisitors]]/1000000</f>
        <v>1.2869999999999999E-3</v>
      </c>
    </row>
    <row r="1245" spans="1:8" hidden="1" x14ac:dyDescent="0.2">
      <c r="A1245" t="s">
        <v>29</v>
      </c>
      <c r="B1245" s="1">
        <v>43678</v>
      </c>
      <c r="C1245" t="s">
        <v>15</v>
      </c>
      <c r="D1245">
        <v>2019</v>
      </c>
      <c r="E1245">
        <v>2572</v>
      </c>
      <c r="F1245">
        <v>0</v>
      </c>
      <c r="G1245">
        <v>2572</v>
      </c>
      <c r="H1245" s="5">
        <f>Table1[[#This Row],[totalvisitors]]/1000000</f>
        <v>2.5720000000000001E-3</v>
      </c>
    </row>
    <row r="1246" spans="1:8" hidden="1" x14ac:dyDescent="0.2">
      <c r="A1246" t="s">
        <v>29</v>
      </c>
      <c r="B1246" s="1">
        <v>43709</v>
      </c>
      <c r="C1246" t="s">
        <v>16</v>
      </c>
      <c r="D1246">
        <v>2019</v>
      </c>
      <c r="E1246">
        <v>1629</v>
      </c>
      <c r="F1246">
        <v>0</v>
      </c>
      <c r="G1246">
        <v>1629</v>
      </c>
      <c r="H1246" s="5">
        <f>Table1[[#This Row],[totalvisitors]]/1000000</f>
        <v>1.629E-3</v>
      </c>
    </row>
    <row r="1247" spans="1:8" hidden="1" x14ac:dyDescent="0.2">
      <c r="A1247" t="s">
        <v>29</v>
      </c>
      <c r="B1247" s="1">
        <v>43739</v>
      </c>
      <c r="C1247" t="s">
        <v>17</v>
      </c>
      <c r="D1247">
        <v>2019</v>
      </c>
      <c r="E1247">
        <v>1943</v>
      </c>
      <c r="F1247">
        <v>0</v>
      </c>
      <c r="G1247">
        <v>1943</v>
      </c>
      <c r="H1247" s="5">
        <f>Table1[[#This Row],[totalvisitors]]/1000000</f>
        <v>1.9430000000000001E-3</v>
      </c>
    </row>
    <row r="1248" spans="1:8" hidden="1" x14ac:dyDescent="0.2">
      <c r="A1248" t="s">
        <v>29</v>
      </c>
      <c r="B1248" s="1">
        <v>43770</v>
      </c>
      <c r="C1248" t="s">
        <v>18</v>
      </c>
      <c r="D1248">
        <v>2019</v>
      </c>
      <c r="E1248">
        <v>2176</v>
      </c>
      <c r="F1248">
        <v>0</v>
      </c>
      <c r="G1248">
        <v>2176</v>
      </c>
      <c r="H1248" s="5">
        <f>Table1[[#This Row],[totalvisitors]]/1000000</f>
        <v>2.176E-3</v>
      </c>
    </row>
    <row r="1249" spans="1:8" hidden="1" x14ac:dyDescent="0.2">
      <c r="A1249" t="s">
        <v>29</v>
      </c>
      <c r="B1249" s="1">
        <v>43800</v>
      </c>
      <c r="C1249" t="s">
        <v>19</v>
      </c>
      <c r="D1249">
        <v>2019</v>
      </c>
      <c r="E1249">
        <v>2783</v>
      </c>
      <c r="F1249">
        <v>0</v>
      </c>
      <c r="G1249">
        <v>2783</v>
      </c>
      <c r="H1249" s="5">
        <f>Table1[[#This Row],[totalvisitors]]/1000000</f>
        <v>2.7829999999999999E-3</v>
      </c>
    </row>
    <row r="1250" spans="1:8" hidden="1" x14ac:dyDescent="0.2">
      <c r="A1250" t="s">
        <v>30</v>
      </c>
      <c r="B1250" s="1">
        <v>43466</v>
      </c>
      <c r="C1250" t="s">
        <v>8</v>
      </c>
      <c r="D1250">
        <v>2019</v>
      </c>
      <c r="E1250">
        <v>13480</v>
      </c>
      <c r="F1250">
        <v>0</v>
      </c>
      <c r="G1250">
        <v>13480</v>
      </c>
      <c r="H1250" s="5">
        <f>Table1[[#This Row],[totalvisitors]]/1000000</f>
        <v>1.3480000000000001E-2</v>
      </c>
    </row>
    <row r="1251" spans="1:8" hidden="1" x14ac:dyDescent="0.2">
      <c r="A1251" t="s">
        <v>30</v>
      </c>
      <c r="B1251" s="1">
        <v>43497</v>
      </c>
      <c r="C1251" t="s">
        <v>9</v>
      </c>
      <c r="D1251">
        <v>2019</v>
      </c>
      <c r="E1251">
        <v>13545</v>
      </c>
      <c r="F1251">
        <v>0</v>
      </c>
      <c r="G1251">
        <v>13545</v>
      </c>
      <c r="H1251" s="5">
        <f>Table1[[#This Row],[totalvisitors]]/1000000</f>
        <v>1.3545E-2</v>
      </c>
    </row>
    <row r="1252" spans="1:8" hidden="1" x14ac:dyDescent="0.2">
      <c r="A1252" t="s">
        <v>30</v>
      </c>
      <c r="B1252" s="1">
        <v>43525</v>
      </c>
      <c r="C1252" t="s">
        <v>10</v>
      </c>
      <c r="D1252">
        <v>2019</v>
      </c>
      <c r="E1252">
        <v>13490</v>
      </c>
      <c r="F1252">
        <v>0</v>
      </c>
      <c r="G1252">
        <v>13490</v>
      </c>
      <c r="H1252" s="5">
        <f>Table1[[#This Row],[totalvisitors]]/1000000</f>
        <v>1.349E-2</v>
      </c>
    </row>
    <row r="1253" spans="1:8" hidden="1" x14ac:dyDescent="0.2">
      <c r="A1253" t="s">
        <v>30</v>
      </c>
      <c r="B1253" s="1">
        <v>43556</v>
      </c>
      <c r="C1253" t="s">
        <v>11</v>
      </c>
      <c r="D1253">
        <v>2019</v>
      </c>
      <c r="E1253">
        <v>12980</v>
      </c>
      <c r="F1253">
        <v>0</v>
      </c>
      <c r="G1253">
        <v>12980</v>
      </c>
      <c r="H1253" s="5">
        <f>Table1[[#This Row],[totalvisitors]]/1000000</f>
        <v>1.298E-2</v>
      </c>
    </row>
    <row r="1254" spans="1:8" hidden="1" x14ac:dyDescent="0.2">
      <c r="A1254" t="s">
        <v>30</v>
      </c>
      <c r="B1254" s="1">
        <v>43586</v>
      </c>
      <c r="C1254" t="s">
        <v>12</v>
      </c>
      <c r="D1254">
        <v>2019</v>
      </c>
      <c r="E1254">
        <v>11970</v>
      </c>
      <c r="F1254">
        <v>0</v>
      </c>
      <c r="G1254">
        <v>11970</v>
      </c>
      <c r="H1254" s="5">
        <f>Table1[[#This Row],[totalvisitors]]/1000000</f>
        <v>1.197E-2</v>
      </c>
    </row>
    <row r="1255" spans="1:8" hidden="1" x14ac:dyDescent="0.2">
      <c r="A1255" t="s">
        <v>30</v>
      </c>
      <c r="B1255" s="1">
        <v>43617</v>
      </c>
      <c r="C1255" t="s">
        <v>13</v>
      </c>
      <c r="D1255">
        <v>2019</v>
      </c>
      <c r="E1255">
        <v>11460</v>
      </c>
      <c r="F1255">
        <v>0</v>
      </c>
      <c r="G1255">
        <v>11460</v>
      </c>
      <c r="H1255" s="5">
        <f>Table1[[#This Row],[totalvisitors]]/1000000</f>
        <v>1.146E-2</v>
      </c>
    </row>
    <row r="1256" spans="1:8" hidden="1" x14ac:dyDescent="0.2">
      <c r="A1256" t="s">
        <v>30</v>
      </c>
      <c r="B1256" s="1">
        <v>43647</v>
      </c>
      <c r="C1256" t="s">
        <v>14</v>
      </c>
      <c r="D1256">
        <v>2019</v>
      </c>
      <c r="E1256">
        <v>13470</v>
      </c>
      <c r="F1256">
        <v>0</v>
      </c>
      <c r="G1256">
        <v>13470</v>
      </c>
      <c r="H1256" s="5">
        <f>Table1[[#This Row],[totalvisitors]]/1000000</f>
        <v>1.3469999999999999E-2</v>
      </c>
    </row>
    <row r="1257" spans="1:8" hidden="1" x14ac:dyDescent="0.2">
      <c r="A1257" t="s">
        <v>30</v>
      </c>
      <c r="B1257" s="1">
        <v>43678</v>
      </c>
      <c r="C1257" t="s">
        <v>15</v>
      </c>
      <c r="D1257">
        <v>2019</v>
      </c>
      <c r="E1257">
        <v>12190</v>
      </c>
      <c r="F1257">
        <v>0</v>
      </c>
      <c r="G1257">
        <v>12190</v>
      </c>
      <c r="H1257" s="5">
        <f>Table1[[#This Row],[totalvisitors]]/1000000</f>
        <v>1.2189999999999999E-2</v>
      </c>
    </row>
    <row r="1258" spans="1:8" hidden="1" x14ac:dyDescent="0.2">
      <c r="A1258" t="s">
        <v>30</v>
      </c>
      <c r="B1258" s="1">
        <v>43709</v>
      </c>
      <c r="C1258" t="s">
        <v>16</v>
      </c>
      <c r="D1258">
        <v>2019</v>
      </c>
      <c r="E1258">
        <v>13210</v>
      </c>
      <c r="F1258">
        <v>0</v>
      </c>
      <c r="G1258">
        <v>13210</v>
      </c>
      <c r="H1258" s="5">
        <f>Table1[[#This Row],[totalvisitors]]/1000000</f>
        <v>1.321E-2</v>
      </c>
    </row>
    <row r="1259" spans="1:8" hidden="1" x14ac:dyDescent="0.2">
      <c r="A1259" t="s">
        <v>30</v>
      </c>
      <c r="B1259" s="1">
        <v>43739</v>
      </c>
      <c r="C1259" t="s">
        <v>17</v>
      </c>
      <c r="D1259">
        <v>2019</v>
      </c>
      <c r="E1259">
        <v>12260</v>
      </c>
      <c r="F1259">
        <v>0</v>
      </c>
      <c r="G1259">
        <v>12260</v>
      </c>
      <c r="H1259" s="5">
        <f>Table1[[#This Row],[totalvisitors]]/1000000</f>
        <v>1.226E-2</v>
      </c>
    </row>
    <row r="1260" spans="1:8" hidden="1" x14ac:dyDescent="0.2">
      <c r="A1260" t="s">
        <v>30</v>
      </c>
      <c r="B1260" s="1">
        <v>43770</v>
      </c>
      <c r="C1260" t="s">
        <v>18</v>
      </c>
      <c r="D1260">
        <v>2019</v>
      </c>
      <c r="E1260">
        <v>12470</v>
      </c>
      <c r="F1260">
        <v>0</v>
      </c>
      <c r="G1260">
        <v>12470</v>
      </c>
      <c r="H1260" s="5">
        <f>Table1[[#This Row],[totalvisitors]]/1000000</f>
        <v>1.247E-2</v>
      </c>
    </row>
    <row r="1261" spans="1:8" hidden="1" x14ac:dyDescent="0.2">
      <c r="A1261" t="s">
        <v>30</v>
      </c>
      <c r="B1261" s="1">
        <v>43800</v>
      </c>
      <c r="C1261" t="s">
        <v>19</v>
      </c>
      <c r="D1261">
        <v>2019</v>
      </c>
      <c r="E1261">
        <v>12360</v>
      </c>
      <c r="F1261">
        <v>0</v>
      </c>
      <c r="G1261">
        <v>12360</v>
      </c>
      <c r="H1261" s="5">
        <f>Table1[[#This Row],[totalvisitors]]/1000000</f>
        <v>1.2359999999999999E-2</v>
      </c>
    </row>
    <row r="1262" spans="1:8" hidden="1" x14ac:dyDescent="0.2">
      <c r="A1262" t="s">
        <v>31</v>
      </c>
      <c r="B1262" s="1">
        <v>43466</v>
      </c>
      <c r="C1262" t="s">
        <v>8</v>
      </c>
      <c r="D1262">
        <v>2019</v>
      </c>
      <c r="E1262">
        <v>168082</v>
      </c>
      <c r="F1262">
        <v>45</v>
      </c>
      <c r="G1262">
        <v>168127</v>
      </c>
      <c r="H1262" s="5">
        <f>Table1[[#This Row],[totalvisitors]]/1000000</f>
        <v>0.168127</v>
      </c>
    </row>
    <row r="1263" spans="1:8" hidden="1" x14ac:dyDescent="0.2">
      <c r="A1263" t="s">
        <v>31</v>
      </c>
      <c r="B1263" s="1">
        <v>43497</v>
      </c>
      <c r="C1263" t="s">
        <v>9</v>
      </c>
      <c r="D1263">
        <v>2019</v>
      </c>
      <c r="E1263">
        <v>798949</v>
      </c>
      <c r="F1263">
        <v>29</v>
      </c>
      <c r="G1263">
        <v>798978</v>
      </c>
      <c r="H1263" s="5">
        <f>Table1[[#This Row],[totalvisitors]]/1000000</f>
        <v>0.79897799999999997</v>
      </c>
    </row>
    <row r="1264" spans="1:8" hidden="1" x14ac:dyDescent="0.2">
      <c r="A1264" t="s">
        <v>31</v>
      </c>
      <c r="B1264" s="1">
        <v>43525</v>
      </c>
      <c r="C1264" t="s">
        <v>10</v>
      </c>
      <c r="D1264">
        <v>2019</v>
      </c>
      <c r="E1264">
        <v>173658</v>
      </c>
      <c r="F1264">
        <v>28</v>
      </c>
      <c r="G1264">
        <v>173686</v>
      </c>
      <c r="H1264" s="5">
        <f>Table1[[#This Row],[totalvisitors]]/1000000</f>
        <v>0.17368600000000001</v>
      </c>
    </row>
    <row r="1265" spans="1:8" hidden="1" x14ac:dyDescent="0.2">
      <c r="A1265" t="s">
        <v>31</v>
      </c>
      <c r="B1265" s="1">
        <v>43556</v>
      </c>
      <c r="C1265" t="s">
        <v>11</v>
      </c>
      <c r="D1265">
        <v>2019</v>
      </c>
      <c r="E1265">
        <v>183268</v>
      </c>
      <c r="F1265">
        <v>34</v>
      </c>
      <c r="G1265">
        <v>183302</v>
      </c>
      <c r="H1265" s="5">
        <f>Table1[[#This Row],[totalvisitors]]/1000000</f>
        <v>0.18330199999999999</v>
      </c>
    </row>
    <row r="1266" spans="1:8" hidden="1" x14ac:dyDescent="0.2">
      <c r="A1266" t="s">
        <v>31</v>
      </c>
      <c r="B1266" s="1">
        <v>43586</v>
      </c>
      <c r="C1266" t="s">
        <v>12</v>
      </c>
      <c r="D1266">
        <v>2019</v>
      </c>
      <c r="E1266">
        <v>175202</v>
      </c>
      <c r="F1266">
        <v>20</v>
      </c>
      <c r="G1266">
        <v>175222</v>
      </c>
      <c r="H1266" s="5">
        <f>Table1[[#This Row],[totalvisitors]]/1000000</f>
        <v>0.17522199999999999</v>
      </c>
    </row>
    <row r="1267" spans="1:8" hidden="1" x14ac:dyDescent="0.2">
      <c r="A1267" t="s">
        <v>31</v>
      </c>
      <c r="B1267" s="1">
        <v>43617</v>
      </c>
      <c r="C1267" t="s">
        <v>13</v>
      </c>
      <c r="D1267">
        <v>2019</v>
      </c>
      <c r="E1267">
        <v>175853</v>
      </c>
      <c r="F1267">
        <v>28</v>
      </c>
      <c r="G1267">
        <v>175881</v>
      </c>
      <c r="H1267" s="5">
        <f>Table1[[#This Row],[totalvisitors]]/1000000</f>
        <v>0.17588100000000001</v>
      </c>
    </row>
    <row r="1268" spans="1:8" hidden="1" x14ac:dyDescent="0.2">
      <c r="A1268" t="s">
        <v>31</v>
      </c>
      <c r="B1268" s="1">
        <v>43647</v>
      </c>
      <c r="C1268" t="s">
        <v>14</v>
      </c>
      <c r="D1268">
        <v>2019</v>
      </c>
      <c r="E1268">
        <v>100398</v>
      </c>
      <c r="F1268">
        <v>47</v>
      </c>
      <c r="G1268">
        <v>100445</v>
      </c>
      <c r="H1268" s="5">
        <f>Table1[[#This Row],[totalvisitors]]/1000000</f>
        <v>0.10044500000000001</v>
      </c>
    </row>
    <row r="1269" spans="1:8" hidden="1" x14ac:dyDescent="0.2">
      <c r="A1269" t="s">
        <v>31</v>
      </c>
      <c r="B1269" s="1">
        <v>43678</v>
      </c>
      <c r="C1269" t="s">
        <v>15</v>
      </c>
      <c r="D1269">
        <v>2019</v>
      </c>
      <c r="E1269">
        <v>104787</v>
      </c>
      <c r="F1269">
        <v>44</v>
      </c>
      <c r="G1269">
        <v>104831</v>
      </c>
      <c r="H1269" s="5">
        <f>Table1[[#This Row],[totalvisitors]]/1000000</f>
        <v>0.10483099999999999</v>
      </c>
    </row>
    <row r="1270" spans="1:8" hidden="1" x14ac:dyDescent="0.2">
      <c r="A1270" t="s">
        <v>31</v>
      </c>
      <c r="B1270" s="1">
        <v>43709</v>
      </c>
      <c r="C1270" t="s">
        <v>16</v>
      </c>
      <c r="D1270">
        <v>2019</v>
      </c>
      <c r="E1270">
        <v>141387</v>
      </c>
      <c r="F1270">
        <v>34</v>
      </c>
      <c r="G1270">
        <v>141421</v>
      </c>
      <c r="H1270" s="5">
        <f>Table1[[#This Row],[totalvisitors]]/1000000</f>
        <v>0.14142099999999999</v>
      </c>
    </row>
    <row r="1271" spans="1:8" hidden="1" x14ac:dyDescent="0.2">
      <c r="A1271" t="s">
        <v>31</v>
      </c>
      <c r="B1271" s="1">
        <v>43739</v>
      </c>
      <c r="C1271" t="s">
        <v>17</v>
      </c>
      <c r="D1271">
        <v>2019</v>
      </c>
      <c r="E1271">
        <v>130227</v>
      </c>
      <c r="F1271">
        <v>37</v>
      </c>
      <c r="G1271">
        <v>130264</v>
      </c>
      <c r="H1271" s="5">
        <f>Table1[[#This Row],[totalvisitors]]/1000000</f>
        <v>0.13026399999999999</v>
      </c>
    </row>
    <row r="1272" spans="1:8" hidden="1" x14ac:dyDescent="0.2">
      <c r="A1272" t="s">
        <v>31</v>
      </c>
      <c r="B1272" s="1">
        <v>43770</v>
      </c>
      <c r="C1272" t="s">
        <v>18</v>
      </c>
      <c r="D1272">
        <v>2019</v>
      </c>
      <c r="E1272">
        <v>234066</v>
      </c>
      <c r="F1272">
        <v>68</v>
      </c>
      <c r="G1272">
        <v>234134</v>
      </c>
      <c r="H1272" s="5">
        <f>Table1[[#This Row],[totalvisitors]]/1000000</f>
        <v>0.23413400000000001</v>
      </c>
    </row>
    <row r="1273" spans="1:8" hidden="1" x14ac:dyDescent="0.2">
      <c r="A1273" t="s">
        <v>31</v>
      </c>
      <c r="B1273" s="1">
        <v>43800</v>
      </c>
      <c r="C1273" t="s">
        <v>19</v>
      </c>
      <c r="D1273">
        <v>2019</v>
      </c>
      <c r="E1273">
        <v>148938</v>
      </c>
      <c r="F1273">
        <v>26</v>
      </c>
      <c r="G1273">
        <v>148964</v>
      </c>
      <c r="H1273" s="5">
        <f>Table1[[#This Row],[totalvisitors]]/1000000</f>
        <v>0.14896400000000001</v>
      </c>
    </row>
    <row r="1274" spans="1:8" hidden="1" x14ac:dyDescent="0.2">
      <c r="A1274" t="s">
        <v>32</v>
      </c>
      <c r="B1274" s="1">
        <v>43466</v>
      </c>
      <c r="C1274" t="s">
        <v>8</v>
      </c>
      <c r="D1274">
        <v>2019</v>
      </c>
      <c r="E1274">
        <v>18420</v>
      </c>
      <c r="F1274">
        <v>0</v>
      </c>
      <c r="G1274">
        <v>18420</v>
      </c>
      <c r="H1274" s="5">
        <f>Table1[[#This Row],[totalvisitors]]/1000000</f>
        <v>1.8419999999999999E-2</v>
      </c>
    </row>
    <row r="1275" spans="1:8" hidden="1" x14ac:dyDescent="0.2">
      <c r="A1275" t="s">
        <v>32</v>
      </c>
      <c r="B1275" s="1">
        <v>43497</v>
      </c>
      <c r="C1275" t="s">
        <v>9</v>
      </c>
      <c r="D1275">
        <v>2019</v>
      </c>
      <c r="E1275">
        <v>26325</v>
      </c>
      <c r="F1275">
        <v>0</v>
      </c>
      <c r="G1275">
        <v>26325</v>
      </c>
      <c r="H1275" s="5">
        <f>Table1[[#This Row],[totalvisitors]]/1000000</f>
        <v>2.6325000000000001E-2</v>
      </c>
    </row>
    <row r="1276" spans="1:8" hidden="1" x14ac:dyDescent="0.2">
      <c r="A1276" t="s">
        <v>32</v>
      </c>
      <c r="B1276" s="1">
        <v>43525</v>
      </c>
      <c r="C1276" t="s">
        <v>10</v>
      </c>
      <c r="D1276">
        <v>2019</v>
      </c>
      <c r="E1276">
        <v>16253</v>
      </c>
      <c r="F1276">
        <v>0</v>
      </c>
      <c r="G1276">
        <v>16253</v>
      </c>
      <c r="H1276" s="5">
        <f>Table1[[#This Row],[totalvisitors]]/1000000</f>
        <v>1.6253E-2</v>
      </c>
    </row>
    <row r="1277" spans="1:8" hidden="1" x14ac:dyDescent="0.2">
      <c r="A1277" t="s">
        <v>32</v>
      </c>
      <c r="B1277" s="1">
        <v>43556</v>
      </c>
      <c r="C1277" t="s">
        <v>11</v>
      </c>
      <c r="D1277">
        <v>2019</v>
      </c>
      <c r="E1277">
        <v>23026</v>
      </c>
      <c r="F1277">
        <v>0</v>
      </c>
      <c r="G1277">
        <v>23026</v>
      </c>
      <c r="H1277" s="5">
        <f>Table1[[#This Row],[totalvisitors]]/1000000</f>
        <v>2.3026000000000001E-2</v>
      </c>
    </row>
    <row r="1278" spans="1:8" hidden="1" x14ac:dyDescent="0.2">
      <c r="A1278" t="s">
        <v>32</v>
      </c>
      <c r="B1278" s="1">
        <v>43586</v>
      </c>
      <c r="C1278" t="s">
        <v>12</v>
      </c>
      <c r="D1278">
        <v>2019</v>
      </c>
      <c r="E1278">
        <v>26616</v>
      </c>
      <c r="F1278">
        <v>0</v>
      </c>
      <c r="G1278">
        <v>26616</v>
      </c>
      <c r="H1278" s="5">
        <f>Table1[[#This Row],[totalvisitors]]/1000000</f>
        <v>2.6616000000000001E-2</v>
      </c>
    </row>
    <row r="1279" spans="1:8" hidden="1" x14ac:dyDescent="0.2">
      <c r="A1279" t="s">
        <v>32</v>
      </c>
      <c r="B1279" s="1">
        <v>43617</v>
      </c>
      <c r="C1279" t="s">
        <v>13</v>
      </c>
      <c r="D1279">
        <v>2019</v>
      </c>
      <c r="E1279">
        <v>24593</v>
      </c>
      <c r="F1279">
        <v>0</v>
      </c>
      <c r="G1279">
        <v>24593</v>
      </c>
      <c r="H1279" s="5">
        <f>Table1[[#This Row],[totalvisitors]]/1000000</f>
        <v>2.4593E-2</v>
      </c>
    </row>
    <row r="1280" spans="1:8" hidden="1" x14ac:dyDescent="0.2">
      <c r="A1280" t="s">
        <v>32</v>
      </c>
      <c r="B1280" s="1">
        <v>43647</v>
      </c>
      <c r="C1280" t="s">
        <v>14</v>
      </c>
      <c r="D1280">
        <v>2019</v>
      </c>
      <c r="E1280">
        <v>22303</v>
      </c>
      <c r="F1280">
        <v>0</v>
      </c>
      <c r="G1280">
        <v>22303</v>
      </c>
      <c r="H1280" s="5">
        <f>Table1[[#This Row],[totalvisitors]]/1000000</f>
        <v>2.2303E-2</v>
      </c>
    </row>
    <row r="1281" spans="1:8" hidden="1" x14ac:dyDescent="0.2">
      <c r="A1281" t="s">
        <v>32</v>
      </c>
      <c r="B1281" s="1">
        <v>43678</v>
      </c>
      <c r="C1281" t="s">
        <v>15</v>
      </c>
      <c r="D1281">
        <v>2019</v>
      </c>
      <c r="E1281">
        <v>21191</v>
      </c>
      <c r="F1281">
        <v>0</v>
      </c>
      <c r="G1281">
        <v>21191</v>
      </c>
      <c r="H1281" s="5">
        <f>Table1[[#This Row],[totalvisitors]]/1000000</f>
        <v>2.1191000000000002E-2</v>
      </c>
    </row>
    <row r="1282" spans="1:8" hidden="1" x14ac:dyDescent="0.2">
      <c r="A1282" t="s">
        <v>32</v>
      </c>
      <c r="B1282" s="1">
        <v>43709</v>
      </c>
      <c r="C1282" t="s">
        <v>16</v>
      </c>
      <c r="D1282">
        <v>2019</v>
      </c>
      <c r="E1282">
        <v>24079</v>
      </c>
      <c r="F1282">
        <v>0</v>
      </c>
      <c r="G1282">
        <v>24079</v>
      </c>
      <c r="H1282" s="5">
        <f>Table1[[#This Row],[totalvisitors]]/1000000</f>
        <v>2.4079E-2</v>
      </c>
    </row>
    <row r="1283" spans="1:8" hidden="1" x14ac:dyDescent="0.2">
      <c r="A1283" t="s">
        <v>32</v>
      </c>
      <c r="B1283" s="1">
        <v>43739</v>
      </c>
      <c r="C1283" t="s">
        <v>17</v>
      </c>
      <c r="D1283">
        <v>2019</v>
      </c>
      <c r="E1283">
        <v>20867</v>
      </c>
      <c r="F1283">
        <v>0</v>
      </c>
      <c r="G1283">
        <v>20867</v>
      </c>
      <c r="H1283" s="5">
        <f>Table1[[#This Row],[totalvisitors]]/1000000</f>
        <v>2.0867E-2</v>
      </c>
    </row>
    <row r="1284" spans="1:8" hidden="1" x14ac:dyDescent="0.2">
      <c r="A1284" t="s">
        <v>32</v>
      </c>
      <c r="B1284" s="1">
        <v>43770</v>
      </c>
      <c r="C1284" t="s">
        <v>18</v>
      </c>
      <c r="D1284">
        <v>2019</v>
      </c>
      <c r="E1284">
        <v>29302</v>
      </c>
      <c r="F1284">
        <v>10</v>
      </c>
      <c r="G1284">
        <v>29312</v>
      </c>
      <c r="H1284" s="5">
        <f>Table1[[#This Row],[totalvisitors]]/1000000</f>
        <v>2.9312000000000001E-2</v>
      </c>
    </row>
    <row r="1285" spans="1:8" hidden="1" x14ac:dyDescent="0.2">
      <c r="A1285" t="s">
        <v>32</v>
      </c>
      <c r="B1285" s="1">
        <v>43800</v>
      </c>
      <c r="C1285" t="s">
        <v>19</v>
      </c>
      <c r="D1285">
        <v>2019</v>
      </c>
      <c r="E1285">
        <v>16835</v>
      </c>
      <c r="F1285">
        <v>0</v>
      </c>
      <c r="G1285">
        <v>16835</v>
      </c>
      <c r="H1285" s="5">
        <f>Table1[[#This Row],[totalvisitors]]/1000000</f>
        <v>1.6834999999999999E-2</v>
      </c>
    </row>
    <row r="1286" spans="1:8" hidden="1" x14ac:dyDescent="0.2">
      <c r="A1286" t="s">
        <v>33</v>
      </c>
      <c r="B1286" s="1">
        <v>43466</v>
      </c>
      <c r="C1286" t="s">
        <v>8</v>
      </c>
      <c r="D1286">
        <v>2019</v>
      </c>
      <c r="E1286">
        <v>400000</v>
      </c>
      <c r="F1286">
        <v>0</v>
      </c>
      <c r="G1286">
        <v>400000</v>
      </c>
      <c r="H1286" s="5">
        <f>Table1[[#This Row],[totalvisitors]]/1000000</f>
        <v>0.4</v>
      </c>
    </row>
    <row r="1287" spans="1:8" hidden="1" x14ac:dyDescent="0.2">
      <c r="A1287" t="s">
        <v>33</v>
      </c>
      <c r="B1287" s="1">
        <v>43497</v>
      </c>
      <c r="C1287" t="s">
        <v>9</v>
      </c>
      <c r="D1287">
        <v>2019</v>
      </c>
      <c r="E1287">
        <v>600000</v>
      </c>
      <c r="F1287">
        <v>0</v>
      </c>
      <c r="G1287">
        <v>600000</v>
      </c>
      <c r="H1287" s="5">
        <f>Table1[[#This Row],[totalvisitors]]/1000000</f>
        <v>0.6</v>
      </c>
    </row>
    <row r="1288" spans="1:8" hidden="1" x14ac:dyDescent="0.2">
      <c r="A1288" t="s">
        <v>33</v>
      </c>
      <c r="B1288" s="1">
        <v>43525</v>
      </c>
      <c r="C1288" t="s">
        <v>10</v>
      </c>
      <c r="D1288">
        <v>2019</v>
      </c>
      <c r="E1288">
        <v>1000000</v>
      </c>
      <c r="F1288">
        <v>0</v>
      </c>
      <c r="G1288">
        <v>1000000</v>
      </c>
      <c r="H1288" s="5">
        <f>Table1[[#This Row],[totalvisitors]]/1000000</f>
        <v>1</v>
      </c>
    </row>
    <row r="1289" spans="1:8" hidden="1" x14ac:dyDescent="0.2">
      <c r="A1289" t="s">
        <v>33</v>
      </c>
      <c r="B1289" s="1">
        <v>43556</v>
      </c>
      <c r="C1289" t="s">
        <v>11</v>
      </c>
      <c r="D1289">
        <v>2019</v>
      </c>
      <c r="E1289">
        <v>650000</v>
      </c>
      <c r="F1289">
        <v>0</v>
      </c>
      <c r="G1289">
        <v>650000</v>
      </c>
      <c r="H1289" s="5">
        <f>Table1[[#This Row],[totalvisitors]]/1000000</f>
        <v>0.65</v>
      </c>
    </row>
    <row r="1290" spans="1:8" hidden="1" x14ac:dyDescent="0.2">
      <c r="A1290" t="s">
        <v>33</v>
      </c>
      <c r="B1290" s="1">
        <v>43586</v>
      </c>
      <c r="C1290" t="s">
        <v>12</v>
      </c>
      <c r="D1290">
        <v>2019</v>
      </c>
      <c r="E1290">
        <v>400000</v>
      </c>
      <c r="F1290">
        <v>0</v>
      </c>
      <c r="G1290">
        <v>400000</v>
      </c>
      <c r="H1290" s="5">
        <f>Table1[[#This Row],[totalvisitors]]/1000000</f>
        <v>0.4</v>
      </c>
    </row>
    <row r="1291" spans="1:8" hidden="1" x14ac:dyDescent="0.2">
      <c r="A1291" t="s">
        <v>33</v>
      </c>
      <c r="B1291" s="1">
        <v>43617</v>
      </c>
      <c r="C1291" t="s">
        <v>13</v>
      </c>
      <c r="D1291">
        <v>2019</v>
      </c>
      <c r="E1291">
        <v>300000</v>
      </c>
      <c r="F1291">
        <v>0</v>
      </c>
      <c r="G1291">
        <v>300000</v>
      </c>
      <c r="H1291" s="5">
        <f>Table1[[#This Row],[totalvisitors]]/1000000</f>
        <v>0.3</v>
      </c>
    </row>
    <row r="1292" spans="1:8" hidden="1" x14ac:dyDescent="0.2">
      <c r="A1292" t="s">
        <v>33</v>
      </c>
      <c r="B1292" s="1">
        <v>43647</v>
      </c>
      <c r="C1292" t="s">
        <v>14</v>
      </c>
      <c r="D1292">
        <v>2019</v>
      </c>
      <c r="E1292">
        <v>350000</v>
      </c>
      <c r="F1292">
        <v>0</v>
      </c>
      <c r="G1292">
        <v>350000</v>
      </c>
      <c r="H1292" s="5">
        <f>Table1[[#This Row],[totalvisitors]]/1000000</f>
        <v>0.35</v>
      </c>
    </row>
    <row r="1293" spans="1:8" hidden="1" x14ac:dyDescent="0.2">
      <c r="A1293" t="s">
        <v>33</v>
      </c>
      <c r="B1293" s="1">
        <v>43678</v>
      </c>
      <c r="C1293" t="s">
        <v>15</v>
      </c>
      <c r="D1293">
        <v>2019</v>
      </c>
      <c r="E1293">
        <v>349900</v>
      </c>
      <c r="F1293">
        <v>0</v>
      </c>
      <c r="G1293">
        <v>349900</v>
      </c>
      <c r="H1293" s="5">
        <f>Table1[[#This Row],[totalvisitors]]/1000000</f>
        <v>0.34989999999999999</v>
      </c>
    </row>
    <row r="1294" spans="1:8" hidden="1" x14ac:dyDescent="0.2">
      <c r="A1294" t="s">
        <v>33</v>
      </c>
      <c r="B1294" s="1">
        <v>43709</v>
      </c>
      <c r="C1294" t="s">
        <v>16</v>
      </c>
      <c r="D1294">
        <v>2019</v>
      </c>
      <c r="E1294">
        <v>350400</v>
      </c>
      <c r="F1294">
        <v>0</v>
      </c>
      <c r="G1294">
        <v>350400</v>
      </c>
      <c r="H1294" s="5">
        <f>Table1[[#This Row],[totalvisitors]]/1000000</f>
        <v>0.35039999999999999</v>
      </c>
    </row>
    <row r="1295" spans="1:8" hidden="1" x14ac:dyDescent="0.2">
      <c r="A1295" t="s">
        <v>33</v>
      </c>
      <c r="B1295" s="1">
        <v>43739</v>
      </c>
      <c r="C1295" t="s">
        <v>17</v>
      </c>
      <c r="D1295">
        <v>2019</v>
      </c>
      <c r="E1295">
        <v>350000</v>
      </c>
      <c r="F1295">
        <v>0</v>
      </c>
      <c r="G1295">
        <v>350000</v>
      </c>
      <c r="H1295" s="5">
        <f>Table1[[#This Row],[totalvisitors]]/1000000</f>
        <v>0.35</v>
      </c>
    </row>
    <row r="1296" spans="1:8" hidden="1" x14ac:dyDescent="0.2">
      <c r="A1296" t="s">
        <v>33</v>
      </c>
      <c r="B1296" s="1">
        <v>43770</v>
      </c>
      <c r="C1296" t="s">
        <v>18</v>
      </c>
      <c r="D1296">
        <v>2019</v>
      </c>
      <c r="E1296">
        <v>351560</v>
      </c>
      <c r="F1296">
        <v>0</v>
      </c>
      <c r="G1296">
        <v>351560</v>
      </c>
      <c r="H1296" s="5">
        <f>Table1[[#This Row],[totalvisitors]]/1000000</f>
        <v>0.35155999999999998</v>
      </c>
    </row>
    <row r="1297" spans="1:8" hidden="1" x14ac:dyDescent="0.2">
      <c r="A1297" t="s">
        <v>33</v>
      </c>
      <c r="B1297" s="1">
        <v>43800</v>
      </c>
      <c r="C1297" t="s">
        <v>19</v>
      </c>
      <c r="D1297">
        <v>2019</v>
      </c>
      <c r="E1297">
        <v>350710</v>
      </c>
      <c r="F1297">
        <v>0</v>
      </c>
      <c r="G1297">
        <v>350710</v>
      </c>
      <c r="H1297" s="5">
        <f>Table1[[#This Row],[totalvisitors]]/1000000</f>
        <v>0.35071000000000002</v>
      </c>
    </row>
    <row r="1298" spans="1:8" x14ac:dyDescent="0.2">
      <c r="A1298" t="s">
        <v>34</v>
      </c>
      <c r="B1298" s="1">
        <v>43466</v>
      </c>
      <c r="C1298" t="s">
        <v>8</v>
      </c>
      <c r="D1298">
        <v>2019</v>
      </c>
      <c r="E1298">
        <v>0</v>
      </c>
      <c r="F1298">
        <v>0</v>
      </c>
      <c r="G1298">
        <v>0</v>
      </c>
      <c r="H1298" s="5">
        <f>Table1[[#This Row],[totalvisitors]]/1000000</f>
        <v>0</v>
      </c>
    </row>
    <row r="1299" spans="1:8" x14ac:dyDescent="0.2">
      <c r="A1299" t="s">
        <v>34</v>
      </c>
      <c r="B1299" s="1">
        <v>43497</v>
      </c>
      <c r="C1299" t="s">
        <v>9</v>
      </c>
      <c r="D1299">
        <v>2019</v>
      </c>
      <c r="E1299">
        <v>0</v>
      </c>
      <c r="F1299">
        <v>0</v>
      </c>
      <c r="G1299">
        <v>0</v>
      </c>
      <c r="H1299" s="5">
        <f>Table1[[#This Row],[totalvisitors]]/1000000</f>
        <v>0</v>
      </c>
    </row>
    <row r="1300" spans="1:8" x14ac:dyDescent="0.2">
      <c r="A1300" t="s">
        <v>34</v>
      </c>
      <c r="B1300" s="1">
        <v>43525</v>
      </c>
      <c r="C1300" t="s">
        <v>10</v>
      </c>
      <c r="D1300">
        <v>2019</v>
      </c>
      <c r="E1300">
        <v>0</v>
      </c>
      <c r="F1300">
        <v>0</v>
      </c>
      <c r="G1300">
        <v>0</v>
      </c>
      <c r="H1300" s="5">
        <f>Table1[[#This Row],[totalvisitors]]/1000000</f>
        <v>0</v>
      </c>
    </row>
    <row r="1301" spans="1:8" x14ac:dyDescent="0.2">
      <c r="A1301" t="s">
        <v>34</v>
      </c>
      <c r="B1301" s="1">
        <v>43556</v>
      </c>
      <c r="C1301" t="s">
        <v>11</v>
      </c>
      <c r="D1301">
        <v>2019</v>
      </c>
      <c r="E1301">
        <v>0</v>
      </c>
      <c r="F1301">
        <v>0</v>
      </c>
      <c r="G1301">
        <v>0</v>
      </c>
      <c r="H1301" s="5">
        <f>Table1[[#This Row],[totalvisitors]]/1000000</f>
        <v>0</v>
      </c>
    </row>
    <row r="1302" spans="1:8" x14ac:dyDescent="0.2">
      <c r="A1302" t="s">
        <v>34</v>
      </c>
      <c r="B1302" s="1">
        <v>43586</v>
      </c>
      <c r="C1302" t="s">
        <v>12</v>
      </c>
      <c r="D1302">
        <v>2019</v>
      </c>
      <c r="E1302">
        <v>0</v>
      </c>
      <c r="F1302">
        <v>0</v>
      </c>
      <c r="G1302">
        <v>0</v>
      </c>
      <c r="H1302" s="5">
        <f>Table1[[#This Row],[totalvisitors]]/1000000</f>
        <v>0</v>
      </c>
    </row>
    <row r="1303" spans="1:8" x14ac:dyDescent="0.2">
      <c r="A1303" t="s">
        <v>34</v>
      </c>
      <c r="B1303" s="1">
        <v>43617</v>
      </c>
      <c r="C1303" t="s">
        <v>13</v>
      </c>
      <c r="D1303">
        <v>2019</v>
      </c>
      <c r="E1303">
        <v>0</v>
      </c>
      <c r="F1303">
        <v>0</v>
      </c>
      <c r="G1303">
        <v>0</v>
      </c>
      <c r="H1303" s="5">
        <f>Table1[[#This Row],[totalvisitors]]/1000000</f>
        <v>0</v>
      </c>
    </row>
    <row r="1304" spans="1:8" x14ac:dyDescent="0.2">
      <c r="A1304" t="s">
        <v>34</v>
      </c>
      <c r="B1304" s="1">
        <v>43647</v>
      </c>
      <c r="C1304" t="s">
        <v>14</v>
      </c>
      <c r="D1304">
        <v>2019</v>
      </c>
      <c r="E1304">
        <v>0</v>
      </c>
      <c r="F1304">
        <v>0</v>
      </c>
      <c r="G1304">
        <v>0</v>
      </c>
      <c r="H1304" s="5">
        <f>Table1[[#This Row],[totalvisitors]]/1000000</f>
        <v>0</v>
      </c>
    </row>
    <row r="1305" spans="1:8" x14ac:dyDescent="0.2">
      <c r="A1305" t="s">
        <v>34</v>
      </c>
      <c r="B1305" s="1">
        <v>43678</v>
      </c>
      <c r="C1305" t="s">
        <v>15</v>
      </c>
      <c r="D1305">
        <v>2019</v>
      </c>
      <c r="E1305">
        <v>0</v>
      </c>
      <c r="F1305">
        <v>0</v>
      </c>
      <c r="G1305">
        <v>0</v>
      </c>
      <c r="H1305" s="5">
        <f>Table1[[#This Row],[totalvisitors]]/1000000</f>
        <v>0</v>
      </c>
    </row>
    <row r="1306" spans="1:8" x14ac:dyDescent="0.2">
      <c r="A1306" t="s">
        <v>34</v>
      </c>
      <c r="B1306" s="1">
        <v>43709</v>
      </c>
      <c r="C1306" t="s">
        <v>16</v>
      </c>
      <c r="D1306">
        <v>2019</v>
      </c>
      <c r="E1306">
        <v>0</v>
      </c>
      <c r="F1306">
        <v>0</v>
      </c>
      <c r="G1306">
        <v>0</v>
      </c>
      <c r="H1306" s="5">
        <f>Table1[[#This Row],[totalvisitors]]/1000000</f>
        <v>0</v>
      </c>
    </row>
    <row r="1307" spans="1:8" x14ac:dyDescent="0.2">
      <c r="A1307" t="s">
        <v>34</v>
      </c>
      <c r="B1307" s="1">
        <v>43739</v>
      </c>
      <c r="C1307" t="s">
        <v>17</v>
      </c>
      <c r="D1307">
        <v>2019</v>
      </c>
      <c r="E1307">
        <v>0</v>
      </c>
      <c r="F1307">
        <v>0</v>
      </c>
      <c r="G1307">
        <v>0</v>
      </c>
      <c r="H1307" s="5">
        <f>Table1[[#This Row],[totalvisitors]]/1000000</f>
        <v>0</v>
      </c>
    </row>
    <row r="1308" spans="1:8" x14ac:dyDescent="0.2">
      <c r="A1308" t="s">
        <v>34</v>
      </c>
      <c r="B1308" s="1">
        <v>43770</v>
      </c>
      <c r="C1308" t="s">
        <v>18</v>
      </c>
      <c r="D1308">
        <v>2019</v>
      </c>
      <c r="E1308">
        <v>0</v>
      </c>
      <c r="F1308">
        <v>0</v>
      </c>
      <c r="G1308">
        <v>0</v>
      </c>
      <c r="H1308" s="5">
        <f>Table1[[#This Row],[totalvisitors]]/1000000</f>
        <v>0</v>
      </c>
    </row>
    <row r="1309" spans="1:8" x14ac:dyDescent="0.2">
      <c r="A1309" t="s">
        <v>34</v>
      </c>
      <c r="B1309" s="1">
        <v>43800</v>
      </c>
      <c r="C1309" t="s">
        <v>19</v>
      </c>
      <c r="D1309">
        <v>2019</v>
      </c>
      <c r="E1309">
        <v>0</v>
      </c>
      <c r="F1309">
        <v>0</v>
      </c>
      <c r="G1309">
        <v>0</v>
      </c>
      <c r="H1309" s="5">
        <f>Table1[[#This Row],[totalvisitors]]/1000000</f>
        <v>0</v>
      </c>
    </row>
    <row r="1310" spans="1:8" x14ac:dyDescent="0.2">
      <c r="A1310" t="s">
        <v>50</v>
      </c>
      <c r="B1310" s="1">
        <v>43466</v>
      </c>
      <c r="C1310" t="s">
        <v>8</v>
      </c>
      <c r="D1310">
        <v>2019</v>
      </c>
      <c r="E1310">
        <v>0</v>
      </c>
      <c r="F1310">
        <v>0</v>
      </c>
      <c r="G1310">
        <v>0</v>
      </c>
      <c r="H1310" s="5">
        <f>Table1[[#This Row],[totalvisitors]]/1000000</f>
        <v>0</v>
      </c>
    </row>
    <row r="1311" spans="1:8" hidden="1" x14ac:dyDescent="0.2">
      <c r="A1311" t="s">
        <v>50</v>
      </c>
      <c r="B1311" s="1">
        <v>43497</v>
      </c>
      <c r="C1311" t="s">
        <v>9</v>
      </c>
      <c r="D1311">
        <v>2019</v>
      </c>
      <c r="E1311">
        <v>159640</v>
      </c>
      <c r="F1311">
        <v>45</v>
      </c>
      <c r="G1311">
        <v>159685</v>
      </c>
      <c r="H1311" s="5">
        <f>Table1[[#This Row],[totalvisitors]]/1000000</f>
        <v>0.15968499999999999</v>
      </c>
    </row>
    <row r="1312" spans="1:8" hidden="1" x14ac:dyDescent="0.2">
      <c r="A1312" t="s">
        <v>50</v>
      </c>
      <c r="B1312" s="1">
        <v>43525</v>
      </c>
      <c r="C1312" t="s">
        <v>10</v>
      </c>
      <c r="D1312">
        <v>2019</v>
      </c>
      <c r="E1312">
        <v>156610</v>
      </c>
      <c r="F1312">
        <v>40</v>
      </c>
      <c r="G1312">
        <v>156650</v>
      </c>
      <c r="H1312" s="5">
        <f>Table1[[#This Row],[totalvisitors]]/1000000</f>
        <v>0.15665000000000001</v>
      </c>
    </row>
    <row r="1313" spans="1:8" hidden="1" x14ac:dyDescent="0.2">
      <c r="A1313" t="s">
        <v>50</v>
      </c>
      <c r="B1313" s="1">
        <v>43556</v>
      </c>
      <c r="C1313" t="s">
        <v>11</v>
      </c>
      <c r="D1313">
        <v>2019</v>
      </c>
      <c r="E1313">
        <v>152570</v>
      </c>
      <c r="F1313">
        <v>40</v>
      </c>
      <c r="G1313">
        <v>152610</v>
      </c>
      <c r="H1313" s="5">
        <f>Table1[[#This Row],[totalvisitors]]/1000000</f>
        <v>0.15261</v>
      </c>
    </row>
    <row r="1314" spans="1:8" hidden="1" x14ac:dyDescent="0.2">
      <c r="A1314" t="s">
        <v>50</v>
      </c>
      <c r="B1314" s="1">
        <v>43586</v>
      </c>
      <c r="C1314" t="s">
        <v>12</v>
      </c>
      <c r="D1314">
        <v>2019</v>
      </c>
      <c r="E1314">
        <v>154550</v>
      </c>
      <c r="F1314">
        <v>40</v>
      </c>
      <c r="G1314">
        <v>154590</v>
      </c>
      <c r="H1314" s="5">
        <f>Table1[[#This Row],[totalvisitors]]/1000000</f>
        <v>0.15459000000000001</v>
      </c>
    </row>
    <row r="1315" spans="1:8" hidden="1" x14ac:dyDescent="0.2">
      <c r="A1315" t="s">
        <v>50</v>
      </c>
      <c r="B1315" s="1">
        <v>43617</v>
      </c>
      <c r="C1315" t="s">
        <v>13</v>
      </c>
      <c r="D1315">
        <v>2019</v>
      </c>
      <c r="E1315">
        <v>163480</v>
      </c>
      <c r="F1315">
        <v>50</v>
      </c>
      <c r="G1315">
        <v>163530</v>
      </c>
      <c r="H1315" s="5">
        <f>Table1[[#This Row],[totalvisitors]]/1000000</f>
        <v>0.16353000000000001</v>
      </c>
    </row>
    <row r="1316" spans="1:8" hidden="1" x14ac:dyDescent="0.2">
      <c r="A1316" t="s">
        <v>50</v>
      </c>
      <c r="B1316" s="1">
        <v>43647</v>
      </c>
      <c r="C1316" t="s">
        <v>14</v>
      </c>
      <c r="D1316">
        <v>2019</v>
      </c>
      <c r="E1316">
        <v>167700</v>
      </c>
      <c r="F1316">
        <v>55</v>
      </c>
      <c r="G1316">
        <v>167755</v>
      </c>
      <c r="H1316" s="5">
        <f>Table1[[#This Row],[totalvisitors]]/1000000</f>
        <v>0.16775499999999999</v>
      </c>
    </row>
    <row r="1317" spans="1:8" hidden="1" x14ac:dyDescent="0.2">
      <c r="A1317" t="s">
        <v>50</v>
      </c>
      <c r="B1317" s="1">
        <v>43678</v>
      </c>
      <c r="C1317" t="s">
        <v>15</v>
      </c>
      <c r="D1317">
        <v>2019</v>
      </c>
      <c r="E1317">
        <v>171050</v>
      </c>
      <c r="F1317">
        <v>50</v>
      </c>
      <c r="G1317">
        <v>171100</v>
      </c>
      <c r="H1317" s="5">
        <f>Table1[[#This Row],[totalvisitors]]/1000000</f>
        <v>0.1711</v>
      </c>
    </row>
    <row r="1318" spans="1:8" hidden="1" x14ac:dyDescent="0.2">
      <c r="A1318" t="s">
        <v>50</v>
      </c>
      <c r="B1318" s="1">
        <v>43709</v>
      </c>
      <c r="C1318" t="s">
        <v>16</v>
      </c>
      <c r="D1318">
        <v>2019</v>
      </c>
      <c r="E1318">
        <v>172900</v>
      </c>
      <c r="F1318">
        <v>60</v>
      </c>
      <c r="G1318">
        <v>172960</v>
      </c>
      <c r="H1318" s="5">
        <f>Table1[[#This Row],[totalvisitors]]/1000000</f>
        <v>0.17296</v>
      </c>
    </row>
    <row r="1319" spans="1:8" hidden="1" x14ac:dyDescent="0.2">
      <c r="A1319" t="s">
        <v>50</v>
      </c>
      <c r="B1319" s="1">
        <v>43739</v>
      </c>
      <c r="C1319" t="s">
        <v>17</v>
      </c>
      <c r="D1319">
        <v>2019</v>
      </c>
      <c r="E1319">
        <v>172500</v>
      </c>
      <c r="F1319">
        <v>60</v>
      </c>
      <c r="G1319">
        <v>172560</v>
      </c>
      <c r="H1319" s="5">
        <f>Table1[[#This Row],[totalvisitors]]/1000000</f>
        <v>0.17255999999999999</v>
      </c>
    </row>
    <row r="1320" spans="1:8" hidden="1" x14ac:dyDescent="0.2">
      <c r="A1320" t="s">
        <v>50</v>
      </c>
      <c r="B1320" s="1">
        <v>43770</v>
      </c>
      <c r="C1320" t="s">
        <v>18</v>
      </c>
      <c r="D1320">
        <v>2019</v>
      </c>
      <c r="E1320">
        <v>173700</v>
      </c>
      <c r="F1320">
        <v>70</v>
      </c>
      <c r="G1320">
        <v>173770</v>
      </c>
      <c r="H1320" s="5">
        <f>Table1[[#This Row],[totalvisitors]]/1000000</f>
        <v>0.17377000000000001</v>
      </c>
    </row>
    <row r="1321" spans="1:8" hidden="1" x14ac:dyDescent="0.2">
      <c r="A1321" t="s">
        <v>50</v>
      </c>
      <c r="B1321" s="1">
        <v>43800</v>
      </c>
      <c r="C1321" t="s">
        <v>19</v>
      </c>
      <c r="D1321">
        <v>2019</v>
      </c>
      <c r="E1321">
        <v>175100</v>
      </c>
      <c r="F1321">
        <v>65</v>
      </c>
      <c r="G1321">
        <v>175165</v>
      </c>
      <c r="H1321" s="5">
        <f>Table1[[#This Row],[totalvisitors]]/1000000</f>
        <v>0.17516499999999999</v>
      </c>
    </row>
    <row r="1322" spans="1:8" hidden="1" x14ac:dyDescent="0.2">
      <c r="A1322" t="s">
        <v>35</v>
      </c>
      <c r="B1322" s="1">
        <v>43466</v>
      </c>
      <c r="C1322" t="s">
        <v>8</v>
      </c>
      <c r="D1322">
        <v>2019</v>
      </c>
      <c r="E1322">
        <v>228812</v>
      </c>
      <c r="F1322">
        <v>35</v>
      </c>
      <c r="G1322">
        <v>228847</v>
      </c>
      <c r="H1322" s="5">
        <f>Table1[[#This Row],[totalvisitors]]/1000000</f>
        <v>0.22884699999999999</v>
      </c>
    </row>
    <row r="1323" spans="1:8" hidden="1" x14ac:dyDescent="0.2">
      <c r="A1323" t="s">
        <v>35</v>
      </c>
      <c r="B1323" s="1">
        <v>43497</v>
      </c>
      <c r="C1323" t="s">
        <v>9</v>
      </c>
      <c r="D1323">
        <v>2019</v>
      </c>
      <c r="E1323">
        <v>286258</v>
      </c>
      <c r="F1323">
        <v>15</v>
      </c>
      <c r="G1323">
        <v>286273</v>
      </c>
      <c r="H1323" s="5">
        <f>Table1[[#This Row],[totalvisitors]]/1000000</f>
        <v>0.286273</v>
      </c>
    </row>
    <row r="1324" spans="1:8" hidden="1" x14ac:dyDescent="0.2">
      <c r="A1324" t="s">
        <v>35</v>
      </c>
      <c r="B1324" s="1">
        <v>43525</v>
      </c>
      <c r="C1324" t="s">
        <v>10</v>
      </c>
      <c r="D1324">
        <v>2019</v>
      </c>
      <c r="E1324">
        <v>184508</v>
      </c>
      <c r="F1324">
        <v>14</v>
      </c>
      <c r="G1324">
        <v>184522</v>
      </c>
      <c r="H1324" s="5">
        <f>Table1[[#This Row],[totalvisitors]]/1000000</f>
        <v>0.18452199999999999</v>
      </c>
    </row>
    <row r="1325" spans="1:8" hidden="1" x14ac:dyDescent="0.2">
      <c r="A1325" t="s">
        <v>35</v>
      </c>
      <c r="B1325" s="1">
        <v>43556</v>
      </c>
      <c r="C1325" t="s">
        <v>11</v>
      </c>
      <c r="D1325">
        <v>2019</v>
      </c>
      <c r="E1325">
        <v>121460</v>
      </c>
      <c r="F1325">
        <v>18</v>
      </c>
      <c r="G1325">
        <v>121478</v>
      </c>
      <c r="H1325" s="5">
        <f>Table1[[#This Row],[totalvisitors]]/1000000</f>
        <v>0.121478</v>
      </c>
    </row>
    <row r="1326" spans="1:8" hidden="1" x14ac:dyDescent="0.2">
      <c r="A1326" t="s">
        <v>35</v>
      </c>
      <c r="B1326" s="1">
        <v>43586</v>
      </c>
      <c r="C1326" t="s">
        <v>12</v>
      </c>
      <c r="D1326">
        <v>2019</v>
      </c>
      <c r="E1326">
        <v>184372</v>
      </c>
      <c r="F1326">
        <v>14</v>
      </c>
      <c r="G1326">
        <v>184386</v>
      </c>
      <c r="H1326" s="5">
        <f>Table1[[#This Row],[totalvisitors]]/1000000</f>
        <v>0.18438599999999999</v>
      </c>
    </row>
    <row r="1327" spans="1:8" hidden="1" x14ac:dyDescent="0.2">
      <c r="A1327" t="s">
        <v>35</v>
      </c>
      <c r="B1327" s="1">
        <v>43617</v>
      </c>
      <c r="C1327" t="s">
        <v>13</v>
      </c>
      <c r="D1327">
        <v>2019</v>
      </c>
      <c r="E1327">
        <v>184508</v>
      </c>
      <c r="F1327">
        <v>14</v>
      </c>
      <c r="G1327">
        <v>184522</v>
      </c>
      <c r="H1327" s="5">
        <f>Table1[[#This Row],[totalvisitors]]/1000000</f>
        <v>0.18452199999999999</v>
      </c>
    </row>
    <row r="1328" spans="1:8" hidden="1" x14ac:dyDescent="0.2">
      <c r="A1328" t="s">
        <v>35</v>
      </c>
      <c r="B1328" s="1">
        <v>43647</v>
      </c>
      <c r="C1328" t="s">
        <v>14</v>
      </c>
      <c r="D1328">
        <v>2019</v>
      </c>
      <c r="E1328">
        <v>93450</v>
      </c>
      <c r="F1328">
        <v>17</v>
      </c>
      <c r="G1328">
        <v>93467</v>
      </c>
      <c r="H1328" s="5">
        <f>Table1[[#This Row],[totalvisitors]]/1000000</f>
        <v>9.3466999999999995E-2</v>
      </c>
    </row>
    <row r="1329" spans="1:8" hidden="1" x14ac:dyDescent="0.2">
      <c r="A1329" t="s">
        <v>35</v>
      </c>
      <c r="B1329" s="1">
        <v>43678</v>
      </c>
      <c r="C1329" t="s">
        <v>15</v>
      </c>
      <c r="D1329">
        <v>2019</v>
      </c>
      <c r="E1329">
        <v>118010</v>
      </c>
      <c r="F1329">
        <v>22</v>
      </c>
      <c r="G1329">
        <v>118032</v>
      </c>
      <c r="H1329" s="5">
        <f>Table1[[#This Row],[totalvisitors]]/1000000</f>
        <v>0.118032</v>
      </c>
    </row>
    <row r="1330" spans="1:8" hidden="1" x14ac:dyDescent="0.2">
      <c r="A1330" t="s">
        <v>35</v>
      </c>
      <c r="B1330" s="1">
        <v>43709</v>
      </c>
      <c r="C1330" t="s">
        <v>16</v>
      </c>
      <c r="D1330">
        <v>2019</v>
      </c>
      <c r="E1330">
        <v>175712</v>
      </c>
      <c r="F1330">
        <v>7</v>
      </c>
      <c r="G1330">
        <v>175719</v>
      </c>
      <c r="H1330" s="5">
        <f>Table1[[#This Row],[totalvisitors]]/1000000</f>
        <v>0.17571899999999999</v>
      </c>
    </row>
    <row r="1331" spans="1:8" hidden="1" x14ac:dyDescent="0.2">
      <c r="A1331" t="s">
        <v>35</v>
      </c>
      <c r="B1331" s="1">
        <v>43739</v>
      </c>
      <c r="C1331" t="s">
        <v>17</v>
      </c>
      <c r="D1331">
        <v>2019</v>
      </c>
      <c r="E1331">
        <v>196160</v>
      </c>
      <c r="F1331">
        <v>3</v>
      </c>
      <c r="G1331">
        <v>196163</v>
      </c>
      <c r="H1331" s="5">
        <f>Table1[[#This Row],[totalvisitors]]/1000000</f>
        <v>0.196163</v>
      </c>
    </row>
    <row r="1332" spans="1:8" hidden="1" x14ac:dyDescent="0.2">
      <c r="A1332" t="s">
        <v>35</v>
      </c>
      <c r="B1332" s="1">
        <v>43770</v>
      </c>
      <c r="C1332" t="s">
        <v>18</v>
      </c>
      <c r="D1332">
        <v>2019</v>
      </c>
      <c r="E1332">
        <v>121425</v>
      </c>
      <c r="F1332">
        <v>30</v>
      </c>
      <c r="G1332">
        <v>121455</v>
      </c>
      <c r="H1332" s="5">
        <f>Table1[[#This Row],[totalvisitors]]/1000000</f>
        <v>0.12145499999999999</v>
      </c>
    </row>
    <row r="1333" spans="1:8" hidden="1" x14ac:dyDescent="0.2">
      <c r="A1333" t="s">
        <v>35</v>
      </c>
      <c r="B1333" s="1">
        <v>43800</v>
      </c>
      <c r="C1333" t="s">
        <v>19</v>
      </c>
      <c r="D1333">
        <v>2019</v>
      </c>
      <c r="E1333">
        <v>198637</v>
      </c>
      <c r="F1333">
        <v>10</v>
      </c>
      <c r="G1333">
        <v>198647</v>
      </c>
      <c r="H1333" s="5">
        <f>Table1[[#This Row],[totalvisitors]]/1000000</f>
        <v>0.19864699999999999</v>
      </c>
    </row>
    <row r="1334" spans="1:8" hidden="1" x14ac:dyDescent="0.2">
      <c r="A1334" t="s">
        <v>36</v>
      </c>
      <c r="B1334" s="1">
        <v>43466</v>
      </c>
      <c r="C1334" t="s">
        <v>8</v>
      </c>
      <c r="D1334">
        <v>2019</v>
      </c>
      <c r="E1334">
        <v>21284</v>
      </c>
      <c r="F1334">
        <v>0</v>
      </c>
      <c r="G1334">
        <v>21284</v>
      </c>
      <c r="H1334" s="5">
        <f>Table1[[#This Row],[totalvisitors]]/1000000</f>
        <v>2.1284000000000001E-2</v>
      </c>
    </row>
    <row r="1335" spans="1:8" hidden="1" x14ac:dyDescent="0.2">
      <c r="A1335" t="s">
        <v>36</v>
      </c>
      <c r="B1335" s="1">
        <v>43497</v>
      </c>
      <c r="C1335" t="s">
        <v>9</v>
      </c>
      <c r="D1335">
        <v>2019</v>
      </c>
      <c r="E1335">
        <v>13697</v>
      </c>
      <c r="F1335">
        <v>0</v>
      </c>
      <c r="G1335">
        <v>13697</v>
      </c>
      <c r="H1335" s="5">
        <f>Table1[[#This Row],[totalvisitors]]/1000000</f>
        <v>1.3697000000000001E-2</v>
      </c>
    </row>
    <row r="1336" spans="1:8" hidden="1" x14ac:dyDescent="0.2">
      <c r="A1336" t="s">
        <v>36</v>
      </c>
      <c r="B1336" s="1">
        <v>43525</v>
      </c>
      <c r="C1336" t="s">
        <v>10</v>
      </c>
      <c r="D1336">
        <v>2019</v>
      </c>
      <c r="E1336">
        <v>8467</v>
      </c>
      <c r="F1336">
        <v>0</v>
      </c>
      <c r="G1336">
        <v>8467</v>
      </c>
      <c r="H1336" s="5">
        <f>Table1[[#This Row],[totalvisitors]]/1000000</f>
        <v>8.4670000000000006E-3</v>
      </c>
    </row>
    <row r="1337" spans="1:8" hidden="1" x14ac:dyDescent="0.2">
      <c r="A1337" t="s">
        <v>36</v>
      </c>
      <c r="B1337" s="1">
        <v>43556</v>
      </c>
      <c r="C1337" t="s">
        <v>11</v>
      </c>
      <c r="D1337">
        <v>2019</v>
      </c>
      <c r="E1337">
        <v>7202</v>
      </c>
      <c r="F1337">
        <v>0</v>
      </c>
      <c r="G1337">
        <v>7202</v>
      </c>
      <c r="H1337" s="5">
        <f>Table1[[#This Row],[totalvisitors]]/1000000</f>
        <v>7.2020000000000001E-3</v>
      </c>
    </row>
    <row r="1338" spans="1:8" hidden="1" x14ac:dyDescent="0.2">
      <c r="A1338" t="s">
        <v>36</v>
      </c>
      <c r="B1338" s="1">
        <v>43586</v>
      </c>
      <c r="C1338" t="s">
        <v>12</v>
      </c>
      <c r="D1338">
        <v>2019</v>
      </c>
      <c r="E1338">
        <v>26338</v>
      </c>
      <c r="F1338">
        <v>0</v>
      </c>
      <c r="G1338">
        <v>26338</v>
      </c>
      <c r="H1338" s="5">
        <f>Table1[[#This Row],[totalvisitors]]/1000000</f>
        <v>2.6338E-2</v>
      </c>
    </row>
    <row r="1339" spans="1:8" hidden="1" x14ac:dyDescent="0.2">
      <c r="A1339" t="s">
        <v>36</v>
      </c>
      <c r="B1339" s="1">
        <v>43617</v>
      </c>
      <c r="C1339" t="s">
        <v>13</v>
      </c>
      <c r="D1339">
        <v>2019</v>
      </c>
      <c r="E1339">
        <v>5558</v>
      </c>
      <c r="F1339">
        <v>0</v>
      </c>
      <c r="G1339">
        <v>5558</v>
      </c>
      <c r="H1339" s="5">
        <f>Table1[[#This Row],[totalvisitors]]/1000000</f>
        <v>5.5579999999999996E-3</v>
      </c>
    </row>
    <row r="1340" spans="1:8" hidden="1" x14ac:dyDescent="0.2">
      <c r="A1340" t="s">
        <v>36</v>
      </c>
      <c r="B1340" s="1">
        <v>43647</v>
      </c>
      <c r="C1340" t="s">
        <v>14</v>
      </c>
      <c r="D1340">
        <v>2019</v>
      </c>
      <c r="E1340">
        <v>19783</v>
      </c>
      <c r="F1340">
        <v>0</v>
      </c>
      <c r="G1340">
        <v>19783</v>
      </c>
      <c r="H1340" s="5">
        <f>Table1[[#This Row],[totalvisitors]]/1000000</f>
        <v>1.9782999999999999E-2</v>
      </c>
    </row>
    <row r="1341" spans="1:8" hidden="1" x14ac:dyDescent="0.2">
      <c r="A1341" t="s">
        <v>36</v>
      </c>
      <c r="B1341" s="1">
        <v>43678</v>
      </c>
      <c r="C1341" t="s">
        <v>15</v>
      </c>
      <c r="D1341">
        <v>2019</v>
      </c>
      <c r="E1341">
        <v>7473</v>
      </c>
      <c r="F1341">
        <v>0</v>
      </c>
      <c r="G1341">
        <v>7473</v>
      </c>
      <c r="H1341" s="5">
        <f>Table1[[#This Row],[totalvisitors]]/1000000</f>
        <v>7.4729999999999996E-3</v>
      </c>
    </row>
    <row r="1342" spans="1:8" hidden="1" x14ac:dyDescent="0.2">
      <c r="A1342" t="s">
        <v>36</v>
      </c>
      <c r="B1342" s="1">
        <v>43709</v>
      </c>
      <c r="C1342" t="s">
        <v>16</v>
      </c>
      <c r="D1342">
        <v>2019</v>
      </c>
      <c r="E1342">
        <v>5230</v>
      </c>
      <c r="F1342">
        <v>0</v>
      </c>
      <c r="G1342">
        <v>5230</v>
      </c>
      <c r="H1342" s="5">
        <f>Table1[[#This Row],[totalvisitors]]/1000000</f>
        <v>5.2300000000000003E-3</v>
      </c>
    </row>
    <row r="1343" spans="1:8" hidden="1" x14ac:dyDescent="0.2">
      <c r="A1343" t="s">
        <v>36</v>
      </c>
      <c r="B1343" s="1">
        <v>43739</v>
      </c>
      <c r="C1343" t="s">
        <v>17</v>
      </c>
      <c r="D1343">
        <v>2019</v>
      </c>
      <c r="E1343">
        <v>5290</v>
      </c>
      <c r="F1343">
        <v>0</v>
      </c>
      <c r="G1343">
        <v>5290</v>
      </c>
      <c r="H1343" s="5">
        <f>Table1[[#This Row],[totalvisitors]]/1000000</f>
        <v>5.2900000000000004E-3</v>
      </c>
    </row>
    <row r="1344" spans="1:8" hidden="1" x14ac:dyDescent="0.2">
      <c r="A1344" t="s">
        <v>36</v>
      </c>
      <c r="B1344" s="1">
        <v>43770</v>
      </c>
      <c r="C1344" t="s">
        <v>18</v>
      </c>
      <c r="D1344">
        <v>2019</v>
      </c>
      <c r="E1344">
        <v>7177</v>
      </c>
      <c r="F1344">
        <v>0</v>
      </c>
      <c r="G1344">
        <v>7177</v>
      </c>
      <c r="H1344" s="5">
        <f>Table1[[#This Row],[totalvisitors]]/1000000</f>
        <v>7.1770000000000002E-3</v>
      </c>
    </row>
    <row r="1345" spans="1:8" hidden="1" x14ac:dyDescent="0.2">
      <c r="A1345" t="s">
        <v>36</v>
      </c>
      <c r="B1345" s="1">
        <v>43800</v>
      </c>
      <c r="C1345" t="s">
        <v>19</v>
      </c>
      <c r="D1345">
        <v>2019</v>
      </c>
      <c r="E1345">
        <v>13419</v>
      </c>
      <c r="F1345">
        <v>0</v>
      </c>
      <c r="G1345">
        <v>13419</v>
      </c>
      <c r="H1345" s="5">
        <f>Table1[[#This Row],[totalvisitors]]/1000000</f>
        <v>1.3419E-2</v>
      </c>
    </row>
    <row r="1346" spans="1:8" x14ac:dyDescent="0.2">
      <c r="A1346" t="s">
        <v>51</v>
      </c>
      <c r="B1346" s="1">
        <v>43466</v>
      </c>
      <c r="C1346" t="s">
        <v>8</v>
      </c>
      <c r="D1346">
        <v>2019</v>
      </c>
      <c r="E1346">
        <v>0</v>
      </c>
      <c r="F1346">
        <v>0</v>
      </c>
      <c r="G1346">
        <v>0</v>
      </c>
      <c r="H1346" s="5">
        <f>Table1[[#This Row],[totalvisitors]]/1000000</f>
        <v>0</v>
      </c>
    </row>
    <row r="1347" spans="1:8" x14ac:dyDescent="0.2">
      <c r="A1347" t="s">
        <v>51</v>
      </c>
      <c r="B1347" s="1">
        <v>43497</v>
      </c>
      <c r="C1347" t="s">
        <v>9</v>
      </c>
      <c r="D1347">
        <v>2019</v>
      </c>
      <c r="E1347">
        <v>0</v>
      </c>
      <c r="F1347">
        <v>0</v>
      </c>
      <c r="G1347">
        <v>0</v>
      </c>
      <c r="H1347" s="5">
        <f>Table1[[#This Row],[totalvisitors]]/1000000</f>
        <v>0</v>
      </c>
    </row>
    <row r="1348" spans="1:8" x14ac:dyDescent="0.2">
      <c r="A1348" t="s">
        <v>51</v>
      </c>
      <c r="B1348" s="1">
        <v>43525</v>
      </c>
      <c r="C1348" t="s">
        <v>10</v>
      </c>
      <c r="D1348">
        <v>2019</v>
      </c>
      <c r="E1348">
        <v>0</v>
      </c>
      <c r="F1348">
        <v>0</v>
      </c>
      <c r="G1348">
        <v>0</v>
      </c>
      <c r="H1348" s="5">
        <f>Table1[[#This Row],[totalvisitors]]/1000000</f>
        <v>0</v>
      </c>
    </row>
    <row r="1349" spans="1:8" x14ac:dyDescent="0.2">
      <c r="A1349" t="s">
        <v>51</v>
      </c>
      <c r="B1349" s="1">
        <v>43556</v>
      </c>
      <c r="C1349" t="s">
        <v>11</v>
      </c>
      <c r="D1349">
        <v>2019</v>
      </c>
      <c r="E1349">
        <v>0</v>
      </c>
      <c r="F1349">
        <v>0</v>
      </c>
      <c r="G1349">
        <v>0</v>
      </c>
      <c r="H1349" s="5">
        <f>Table1[[#This Row],[totalvisitors]]/1000000</f>
        <v>0</v>
      </c>
    </row>
    <row r="1350" spans="1:8" x14ac:dyDescent="0.2">
      <c r="A1350" t="s">
        <v>51</v>
      </c>
      <c r="B1350" s="1">
        <v>43586</v>
      </c>
      <c r="C1350" t="s">
        <v>12</v>
      </c>
      <c r="D1350">
        <v>2019</v>
      </c>
      <c r="E1350">
        <v>0</v>
      </c>
      <c r="F1350">
        <v>0</v>
      </c>
      <c r="G1350">
        <v>0</v>
      </c>
      <c r="H1350" s="5">
        <f>Table1[[#This Row],[totalvisitors]]/1000000</f>
        <v>0</v>
      </c>
    </row>
    <row r="1351" spans="1:8" x14ac:dyDescent="0.2">
      <c r="A1351" t="s">
        <v>51</v>
      </c>
      <c r="B1351" s="1">
        <v>43617</v>
      </c>
      <c r="C1351" t="s">
        <v>13</v>
      </c>
      <c r="D1351">
        <v>2019</v>
      </c>
      <c r="E1351">
        <v>0</v>
      </c>
      <c r="F1351">
        <v>0</v>
      </c>
      <c r="G1351">
        <v>0</v>
      </c>
      <c r="H1351" s="5">
        <f>Table1[[#This Row],[totalvisitors]]/1000000</f>
        <v>0</v>
      </c>
    </row>
    <row r="1352" spans="1:8" hidden="1" x14ac:dyDescent="0.2">
      <c r="A1352" t="s">
        <v>51</v>
      </c>
      <c r="B1352" s="1">
        <v>43647</v>
      </c>
      <c r="C1352" t="s">
        <v>14</v>
      </c>
      <c r="D1352">
        <v>2019</v>
      </c>
      <c r="E1352">
        <v>68842</v>
      </c>
      <c r="F1352">
        <v>0</v>
      </c>
      <c r="G1352">
        <v>68842</v>
      </c>
      <c r="H1352" s="5">
        <f>Table1[[#This Row],[totalvisitors]]/1000000</f>
        <v>6.8842E-2</v>
      </c>
    </row>
    <row r="1353" spans="1:8" hidden="1" x14ac:dyDescent="0.2">
      <c r="A1353" t="s">
        <v>51</v>
      </c>
      <c r="B1353" s="1">
        <v>43678</v>
      </c>
      <c r="C1353" t="s">
        <v>15</v>
      </c>
      <c r="D1353">
        <v>2019</v>
      </c>
      <c r="E1353">
        <v>72249</v>
      </c>
      <c r="F1353">
        <v>0</v>
      </c>
      <c r="G1353">
        <v>72249</v>
      </c>
      <c r="H1353" s="5">
        <f>Table1[[#This Row],[totalvisitors]]/1000000</f>
        <v>7.2248999999999994E-2</v>
      </c>
    </row>
    <row r="1354" spans="1:8" hidden="1" x14ac:dyDescent="0.2">
      <c r="A1354" t="s">
        <v>51</v>
      </c>
      <c r="B1354" s="1">
        <v>43709</v>
      </c>
      <c r="C1354" t="s">
        <v>16</v>
      </c>
      <c r="D1354">
        <v>2019</v>
      </c>
      <c r="E1354">
        <v>62841</v>
      </c>
      <c r="F1354">
        <v>0</v>
      </c>
      <c r="G1354">
        <v>62841</v>
      </c>
      <c r="H1354" s="5">
        <f>Table1[[#This Row],[totalvisitors]]/1000000</f>
        <v>6.2840999999999994E-2</v>
      </c>
    </row>
    <row r="1355" spans="1:8" hidden="1" x14ac:dyDescent="0.2">
      <c r="A1355" t="s">
        <v>51</v>
      </c>
      <c r="B1355" s="1">
        <v>43739</v>
      </c>
      <c r="C1355" t="s">
        <v>17</v>
      </c>
      <c r="D1355">
        <v>2019</v>
      </c>
      <c r="E1355">
        <v>58213</v>
      </c>
      <c r="F1355">
        <v>0</v>
      </c>
      <c r="G1355">
        <v>58213</v>
      </c>
      <c r="H1355" s="5">
        <f>Table1[[#This Row],[totalvisitors]]/1000000</f>
        <v>5.8213000000000001E-2</v>
      </c>
    </row>
    <row r="1356" spans="1:8" hidden="1" x14ac:dyDescent="0.2">
      <c r="A1356" t="s">
        <v>51</v>
      </c>
      <c r="B1356" s="1">
        <v>43770</v>
      </c>
      <c r="C1356" t="s">
        <v>18</v>
      </c>
      <c r="D1356">
        <v>2019</v>
      </c>
      <c r="E1356">
        <v>62750</v>
      </c>
      <c r="F1356">
        <v>0</v>
      </c>
      <c r="G1356">
        <v>62750</v>
      </c>
      <c r="H1356" s="5">
        <f>Table1[[#This Row],[totalvisitors]]/1000000</f>
        <v>6.275E-2</v>
      </c>
    </row>
    <row r="1357" spans="1:8" hidden="1" x14ac:dyDescent="0.2">
      <c r="A1357" t="s">
        <v>51</v>
      </c>
      <c r="B1357" s="1">
        <v>43800</v>
      </c>
      <c r="C1357" t="s">
        <v>19</v>
      </c>
      <c r="D1357">
        <v>2019</v>
      </c>
      <c r="E1357">
        <v>64355</v>
      </c>
      <c r="F1357">
        <v>5</v>
      </c>
      <c r="G1357">
        <v>64360</v>
      </c>
      <c r="H1357" s="5">
        <f>Table1[[#This Row],[totalvisitors]]/1000000</f>
        <v>6.4360000000000001E-2</v>
      </c>
    </row>
    <row r="1358" spans="1:8" hidden="1" x14ac:dyDescent="0.2">
      <c r="A1358" t="s">
        <v>37</v>
      </c>
      <c r="B1358" s="1">
        <v>43466</v>
      </c>
      <c r="C1358" t="s">
        <v>8</v>
      </c>
      <c r="D1358">
        <v>2019</v>
      </c>
      <c r="E1358">
        <v>313675</v>
      </c>
      <c r="F1358">
        <v>0</v>
      </c>
      <c r="G1358">
        <v>313675</v>
      </c>
      <c r="H1358" s="5">
        <f>Table1[[#This Row],[totalvisitors]]/1000000</f>
        <v>0.31367499999999998</v>
      </c>
    </row>
    <row r="1359" spans="1:8" hidden="1" x14ac:dyDescent="0.2">
      <c r="A1359" t="s">
        <v>37</v>
      </c>
      <c r="B1359" s="1">
        <v>43497</v>
      </c>
      <c r="C1359" t="s">
        <v>9</v>
      </c>
      <c r="D1359">
        <v>2019</v>
      </c>
      <c r="E1359">
        <v>443898</v>
      </c>
      <c r="F1359">
        <v>0</v>
      </c>
      <c r="G1359">
        <v>443898</v>
      </c>
      <c r="H1359" s="5">
        <f>Table1[[#This Row],[totalvisitors]]/1000000</f>
        <v>0.44389800000000001</v>
      </c>
    </row>
    <row r="1360" spans="1:8" hidden="1" x14ac:dyDescent="0.2">
      <c r="A1360" t="s">
        <v>37</v>
      </c>
      <c r="B1360" s="1">
        <v>43525</v>
      </c>
      <c r="C1360" t="s">
        <v>10</v>
      </c>
      <c r="D1360">
        <v>2019</v>
      </c>
      <c r="E1360">
        <v>424964</v>
      </c>
      <c r="F1360">
        <v>0</v>
      </c>
      <c r="G1360">
        <v>424964</v>
      </c>
      <c r="H1360" s="5">
        <f>Table1[[#This Row],[totalvisitors]]/1000000</f>
        <v>0.42496400000000001</v>
      </c>
    </row>
    <row r="1361" spans="1:8" hidden="1" x14ac:dyDescent="0.2">
      <c r="A1361" t="s">
        <v>37</v>
      </c>
      <c r="B1361" s="1">
        <v>43556</v>
      </c>
      <c r="C1361" t="s">
        <v>11</v>
      </c>
      <c r="D1361">
        <v>2019</v>
      </c>
      <c r="E1361">
        <v>327971</v>
      </c>
      <c r="F1361">
        <v>0</v>
      </c>
      <c r="G1361">
        <v>327971</v>
      </c>
      <c r="H1361" s="5">
        <f>Table1[[#This Row],[totalvisitors]]/1000000</f>
        <v>0.32797100000000001</v>
      </c>
    </row>
    <row r="1362" spans="1:8" hidden="1" x14ac:dyDescent="0.2">
      <c r="A1362" t="s">
        <v>37</v>
      </c>
      <c r="B1362" s="1">
        <v>43586</v>
      </c>
      <c r="C1362" t="s">
        <v>12</v>
      </c>
      <c r="D1362">
        <v>2019</v>
      </c>
      <c r="E1362">
        <v>149705</v>
      </c>
      <c r="F1362">
        <v>0</v>
      </c>
      <c r="G1362">
        <v>149705</v>
      </c>
      <c r="H1362" s="5">
        <f>Table1[[#This Row],[totalvisitors]]/1000000</f>
        <v>0.149705</v>
      </c>
    </row>
    <row r="1363" spans="1:8" hidden="1" x14ac:dyDescent="0.2">
      <c r="A1363" t="s">
        <v>37</v>
      </c>
      <c r="B1363" s="1">
        <v>43617</v>
      </c>
      <c r="C1363" t="s">
        <v>13</v>
      </c>
      <c r="D1363">
        <v>2019</v>
      </c>
      <c r="E1363">
        <v>349747</v>
      </c>
      <c r="F1363">
        <v>0</v>
      </c>
      <c r="G1363">
        <v>349747</v>
      </c>
      <c r="H1363" s="5">
        <f>Table1[[#This Row],[totalvisitors]]/1000000</f>
        <v>0.34974699999999997</v>
      </c>
    </row>
    <row r="1364" spans="1:8" hidden="1" x14ac:dyDescent="0.2">
      <c r="A1364" t="s">
        <v>37</v>
      </c>
      <c r="B1364" s="1">
        <v>43647</v>
      </c>
      <c r="C1364" t="s">
        <v>14</v>
      </c>
      <c r="D1364">
        <v>2019</v>
      </c>
      <c r="E1364">
        <v>359495</v>
      </c>
      <c r="F1364">
        <v>0</v>
      </c>
      <c r="G1364">
        <v>359495</v>
      </c>
      <c r="H1364" s="5">
        <f>Table1[[#This Row],[totalvisitors]]/1000000</f>
        <v>0.35949500000000001</v>
      </c>
    </row>
    <row r="1365" spans="1:8" hidden="1" x14ac:dyDescent="0.2">
      <c r="A1365" t="s">
        <v>37</v>
      </c>
      <c r="B1365" s="1">
        <v>43678</v>
      </c>
      <c r="C1365" t="s">
        <v>15</v>
      </c>
      <c r="D1365">
        <v>2019</v>
      </c>
      <c r="E1365">
        <v>334646</v>
      </c>
      <c r="F1365">
        <v>0</v>
      </c>
      <c r="G1365">
        <v>334646</v>
      </c>
      <c r="H1365" s="5">
        <f>Table1[[#This Row],[totalvisitors]]/1000000</f>
        <v>0.334646</v>
      </c>
    </row>
    <row r="1366" spans="1:8" hidden="1" x14ac:dyDescent="0.2">
      <c r="A1366" t="s">
        <v>37</v>
      </c>
      <c r="B1366" s="1">
        <v>43709</v>
      </c>
      <c r="C1366" t="s">
        <v>16</v>
      </c>
      <c r="D1366">
        <v>2019</v>
      </c>
      <c r="E1366">
        <v>299827</v>
      </c>
      <c r="F1366">
        <v>0</v>
      </c>
      <c r="G1366">
        <v>299827</v>
      </c>
      <c r="H1366" s="5">
        <f>Table1[[#This Row],[totalvisitors]]/1000000</f>
        <v>0.29982700000000001</v>
      </c>
    </row>
    <row r="1367" spans="1:8" hidden="1" x14ac:dyDescent="0.2">
      <c r="A1367" t="s">
        <v>37</v>
      </c>
      <c r="B1367" s="1">
        <v>43739</v>
      </c>
      <c r="C1367" t="s">
        <v>17</v>
      </c>
      <c r="D1367">
        <v>2019</v>
      </c>
      <c r="E1367">
        <v>263412</v>
      </c>
      <c r="F1367">
        <v>0</v>
      </c>
      <c r="G1367">
        <v>263412</v>
      </c>
      <c r="H1367" s="5">
        <f>Table1[[#This Row],[totalvisitors]]/1000000</f>
        <v>0.26341199999999998</v>
      </c>
    </row>
    <row r="1368" spans="1:8" hidden="1" x14ac:dyDescent="0.2">
      <c r="A1368" t="s">
        <v>37</v>
      </c>
      <c r="B1368" s="1">
        <v>43770</v>
      </c>
      <c r="C1368" t="s">
        <v>18</v>
      </c>
      <c r="D1368">
        <v>2019</v>
      </c>
      <c r="E1368">
        <v>253388</v>
      </c>
      <c r="F1368">
        <v>0</v>
      </c>
      <c r="G1368">
        <v>253388</v>
      </c>
      <c r="H1368" s="5">
        <f>Table1[[#This Row],[totalvisitors]]/1000000</f>
        <v>0.253388</v>
      </c>
    </row>
    <row r="1369" spans="1:8" hidden="1" x14ac:dyDescent="0.2">
      <c r="A1369" t="s">
        <v>37</v>
      </c>
      <c r="B1369" s="1">
        <v>43800</v>
      </c>
      <c r="C1369" t="s">
        <v>19</v>
      </c>
      <c r="D1369">
        <v>2019</v>
      </c>
      <c r="E1369">
        <v>296050</v>
      </c>
      <c r="F1369">
        <v>0</v>
      </c>
      <c r="G1369">
        <v>296050</v>
      </c>
      <c r="H1369" s="5">
        <f>Table1[[#This Row],[totalvisitors]]/1000000</f>
        <v>0.29604999999999998</v>
      </c>
    </row>
    <row r="1370" spans="1:8" hidden="1" x14ac:dyDescent="0.2">
      <c r="A1370" t="s">
        <v>38</v>
      </c>
      <c r="B1370" s="1">
        <v>43466</v>
      </c>
      <c r="C1370" t="s">
        <v>8</v>
      </c>
      <c r="D1370">
        <v>2019</v>
      </c>
      <c r="E1370">
        <v>878</v>
      </c>
      <c r="F1370">
        <v>0</v>
      </c>
      <c r="G1370">
        <v>878</v>
      </c>
      <c r="H1370" s="5">
        <f>Table1[[#This Row],[totalvisitors]]/1000000</f>
        <v>8.7799999999999998E-4</v>
      </c>
    </row>
    <row r="1371" spans="1:8" hidden="1" x14ac:dyDescent="0.2">
      <c r="A1371" t="s">
        <v>38</v>
      </c>
      <c r="B1371" s="1">
        <v>43497</v>
      </c>
      <c r="C1371" t="s">
        <v>9</v>
      </c>
      <c r="D1371">
        <v>2019</v>
      </c>
      <c r="E1371">
        <v>915</v>
      </c>
      <c r="F1371">
        <v>1</v>
      </c>
      <c r="G1371">
        <v>916</v>
      </c>
      <c r="H1371" s="5">
        <f>Table1[[#This Row],[totalvisitors]]/1000000</f>
        <v>9.1600000000000004E-4</v>
      </c>
    </row>
    <row r="1372" spans="1:8" hidden="1" x14ac:dyDescent="0.2">
      <c r="A1372" t="s">
        <v>38</v>
      </c>
      <c r="B1372" s="1">
        <v>43525</v>
      </c>
      <c r="C1372" t="s">
        <v>10</v>
      </c>
      <c r="D1372">
        <v>2019</v>
      </c>
      <c r="E1372">
        <v>938</v>
      </c>
      <c r="F1372">
        <v>0</v>
      </c>
      <c r="G1372">
        <v>938</v>
      </c>
      <c r="H1372" s="5">
        <f>Table1[[#This Row],[totalvisitors]]/1000000</f>
        <v>9.3800000000000003E-4</v>
      </c>
    </row>
    <row r="1373" spans="1:8" hidden="1" x14ac:dyDescent="0.2">
      <c r="A1373" t="s">
        <v>38</v>
      </c>
      <c r="B1373" s="1">
        <v>43556</v>
      </c>
      <c r="C1373" t="s">
        <v>11</v>
      </c>
      <c r="D1373">
        <v>2019</v>
      </c>
      <c r="E1373">
        <v>958</v>
      </c>
      <c r="F1373">
        <v>0</v>
      </c>
      <c r="G1373">
        <v>958</v>
      </c>
      <c r="H1373" s="5">
        <f>Table1[[#This Row],[totalvisitors]]/1000000</f>
        <v>9.5799999999999998E-4</v>
      </c>
    </row>
    <row r="1374" spans="1:8" hidden="1" x14ac:dyDescent="0.2">
      <c r="A1374" t="s">
        <v>38</v>
      </c>
      <c r="B1374" s="1">
        <v>43586</v>
      </c>
      <c r="C1374" t="s">
        <v>12</v>
      </c>
      <c r="D1374">
        <v>2019</v>
      </c>
      <c r="E1374">
        <v>1193</v>
      </c>
      <c r="F1374">
        <v>0</v>
      </c>
      <c r="G1374">
        <v>1193</v>
      </c>
      <c r="H1374" s="5">
        <f>Table1[[#This Row],[totalvisitors]]/1000000</f>
        <v>1.193E-3</v>
      </c>
    </row>
    <row r="1375" spans="1:8" hidden="1" x14ac:dyDescent="0.2">
      <c r="A1375" t="s">
        <v>38</v>
      </c>
      <c r="B1375" s="1">
        <v>43617</v>
      </c>
      <c r="C1375" t="s">
        <v>13</v>
      </c>
      <c r="D1375">
        <v>2019</v>
      </c>
      <c r="E1375">
        <v>686</v>
      </c>
      <c r="F1375">
        <v>0</v>
      </c>
      <c r="G1375">
        <v>686</v>
      </c>
      <c r="H1375" s="5">
        <f>Table1[[#This Row],[totalvisitors]]/1000000</f>
        <v>6.8599999999999998E-4</v>
      </c>
    </row>
    <row r="1376" spans="1:8" hidden="1" x14ac:dyDescent="0.2">
      <c r="A1376" t="s">
        <v>38</v>
      </c>
      <c r="B1376" s="1">
        <v>43647</v>
      </c>
      <c r="C1376" t="s">
        <v>14</v>
      </c>
      <c r="D1376">
        <v>2019</v>
      </c>
      <c r="E1376">
        <v>990</v>
      </c>
      <c r="F1376">
        <v>0</v>
      </c>
      <c r="G1376">
        <v>990</v>
      </c>
      <c r="H1376" s="5">
        <f>Table1[[#This Row],[totalvisitors]]/1000000</f>
        <v>9.8999999999999999E-4</v>
      </c>
    </row>
    <row r="1377" spans="1:8" hidden="1" x14ac:dyDescent="0.2">
      <c r="A1377" t="s">
        <v>38</v>
      </c>
      <c r="B1377" s="1">
        <v>43678</v>
      </c>
      <c r="C1377" t="s">
        <v>15</v>
      </c>
      <c r="D1377">
        <v>2019</v>
      </c>
      <c r="E1377">
        <v>1004</v>
      </c>
      <c r="F1377">
        <v>0</v>
      </c>
      <c r="G1377">
        <v>1004</v>
      </c>
      <c r="H1377" s="5">
        <f>Table1[[#This Row],[totalvisitors]]/1000000</f>
        <v>1.0039999999999999E-3</v>
      </c>
    </row>
    <row r="1378" spans="1:8" hidden="1" x14ac:dyDescent="0.2">
      <c r="A1378" t="s">
        <v>38</v>
      </c>
      <c r="B1378" s="1">
        <v>43709</v>
      </c>
      <c r="C1378" t="s">
        <v>16</v>
      </c>
      <c r="D1378">
        <v>2019</v>
      </c>
      <c r="E1378">
        <v>6572</v>
      </c>
      <c r="F1378">
        <v>0</v>
      </c>
      <c r="G1378">
        <v>6572</v>
      </c>
      <c r="H1378" s="5">
        <f>Table1[[#This Row],[totalvisitors]]/1000000</f>
        <v>6.5719999999999997E-3</v>
      </c>
    </row>
    <row r="1379" spans="1:8" hidden="1" x14ac:dyDescent="0.2">
      <c r="A1379" t="s">
        <v>38</v>
      </c>
      <c r="B1379" s="1">
        <v>43739</v>
      </c>
      <c r="C1379" t="s">
        <v>17</v>
      </c>
      <c r="D1379">
        <v>2019</v>
      </c>
      <c r="E1379">
        <v>8849</v>
      </c>
      <c r="F1379">
        <v>0</v>
      </c>
      <c r="G1379">
        <v>8849</v>
      </c>
      <c r="H1379" s="5">
        <f>Table1[[#This Row],[totalvisitors]]/1000000</f>
        <v>8.8489999999999992E-3</v>
      </c>
    </row>
    <row r="1380" spans="1:8" hidden="1" x14ac:dyDescent="0.2">
      <c r="A1380" t="s">
        <v>38</v>
      </c>
      <c r="B1380" s="1">
        <v>43770</v>
      </c>
      <c r="C1380" t="s">
        <v>18</v>
      </c>
      <c r="D1380">
        <v>2019</v>
      </c>
      <c r="E1380">
        <v>11950</v>
      </c>
      <c r="F1380">
        <v>0</v>
      </c>
      <c r="G1380">
        <v>11950</v>
      </c>
      <c r="H1380" s="5">
        <f>Table1[[#This Row],[totalvisitors]]/1000000</f>
        <v>1.1950000000000001E-2</v>
      </c>
    </row>
    <row r="1381" spans="1:8" hidden="1" x14ac:dyDescent="0.2">
      <c r="A1381" t="s">
        <v>38</v>
      </c>
      <c r="B1381" s="1">
        <v>43800</v>
      </c>
      <c r="C1381" t="s">
        <v>19</v>
      </c>
      <c r="D1381">
        <v>2019</v>
      </c>
      <c r="E1381">
        <v>11400</v>
      </c>
      <c r="F1381">
        <v>0</v>
      </c>
      <c r="G1381">
        <v>11400</v>
      </c>
      <c r="H1381" s="5">
        <f>Table1[[#This Row],[totalvisitors]]/1000000</f>
        <v>1.14E-2</v>
      </c>
    </row>
    <row r="1382" spans="1:8" hidden="1" x14ac:dyDescent="0.2">
      <c r="A1382" t="s">
        <v>39</v>
      </c>
      <c r="B1382" s="1">
        <v>43466</v>
      </c>
      <c r="C1382" t="s">
        <v>8</v>
      </c>
      <c r="D1382">
        <v>2019</v>
      </c>
      <c r="E1382">
        <v>1055</v>
      </c>
      <c r="F1382">
        <v>0</v>
      </c>
      <c r="G1382">
        <v>1055</v>
      </c>
      <c r="H1382" s="5">
        <f>Table1[[#This Row],[totalvisitors]]/1000000</f>
        <v>1.0549999999999999E-3</v>
      </c>
    </row>
    <row r="1383" spans="1:8" hidden="1" x14ac:dyDescent="0.2">
      <c r="A1383" t="s">
        <v>39</v>
      </c>
      <c r="B1383" s="1">
        <v>43497</v>
      </c>
      <c r="C1383" t="s">
        <v>9</v>
      </c>
      <c r="D1383">
        <v>2019</v>
      </c>
      <c r="E1383">
        <v>1157</v>
      </c>
      <c r="F1383">
        <v>0</v>
      </c>
      <c r="G1383">
        <v>1157</v>
      </c>
      <c r="H1383" s="5">
        <f>Table1[[#This Row],[totalvisitors]]/1000000</f>
        <v>1.157E-3</v>
      </c>
    </row>
    <row r="1384" spans="1:8" hidden="1" x14ac:dyDescent="0.2">
      <c r="A1384" t="s">
        <v>39</v>
      </c>
      <c r="B1384" s="1">
        <v>43525</v>
      </c>
      <c r="C1384" t="s">
        <v>10</v>
      </c>
      <c r="D1384">
        <v>2019</v>
      </c>
      <c r="E1384">
        <v>895</v>
      </c>
      <c r="F1384">
        <v>0</v>
      </c>
      <c r="G1384">
        <v>895</v>
      </c>
      <c r="H1384" s="5">
        <f>Table1[[#This Row],[totalvisitors]]/1000000</f>
        <v>8.9499999999999996E-4</v>
      </c>
    </row>
    <row r="1385" spans="1:8" hidden="1" x14ac:dyDescent="0.2">
      <c r="A1385" t="s">
        <v>39</v>
      </c>
      <c r="B1385" s="1">
        <v>43556</v>
      </c>
      <c r="C1385" t="s">
        <v>11</v>
      </c>
      <c r="D1385">
        <v>2019</v>
      </c>
      <c r="E1385">
        <v>942</v>
      </c>
      <c r="F1385">
        <v>0</v>
      </c>
      <c r="G1385">
        <v>942</v>
      </c>
      <c r="H1385" s="5">
        <f>Table1[[#This Row],[totalvisitors]]/1000000</f>
        <v>9.4200000000000002E-4</v>
      </c>
    </row>
    <row r="1386" spans="1:8" hidden="1" x14ac:dyDescent="0.2">
      <c r="A1386" t="s">
        <v>39</v>
      </c>
      <c r="B1386" s="1">
        <v>43586</v>
      </c>
      <c r="C1386" t="s">
        <v>12</v>
      </c>
      <c r="D1386">
        <v>2019</v>
      </c>
      <c r="E1386">
        <v>802</v>
      </c>
      <c r="F1386">
        <v>0</v>
      </c>
      <c r="G1386">
        <v>802</v>
      </c>
      <c r="H1386" s="5">
        <f>Table1[[#This Row],[totalvisitors]]/1000000</f>
        <v>8.0199999999999998E-4</v>
      </c>
    </row>
    <row r="1387" spans="1:8" hidden="1" x14ac:dyDescent="0.2">
      <c r="A1387" t="s">
        <v>39</v>
      </c>
      <c r="B1387" s="1">
        <v>43617</v>
      </c>
      <c r="C1387" t="s">
        <v>13</v>
      </c>
      <c r="D1387">
        <v>2019</v>
      </c>
      <c r="E1387">
        <v>735</v>
      </c>
      <c r="F1387">
        <v>0</v>
      </c>
      <c r="G1387">
        <v>735</v>
      </c>
      <c r="H1387" s="5">
        <f>Table1[[#This Row],[totalvisitors]]/1000000</f>
        <v>7.3499999999999998E-4</v>
      </c>
    </row>
    <row r="1388" spans="1:8" hidden="1" x14ac:dyDescent="0.2">
      <c r="A1388" t="s">
        <v>39</v>
      </c>
      <c r="B1388" s="1">
        <v>43647</v>
      </c>
      <c r="C1388" t="s">
        <v>14</v>
      </c>
      <c r="D1388">
        <v>2019</v>
      </c>
      <c r="E1388">
        <v>1085</v>
      </c>
      <c r="F1388">
        <v>0</v>
      </c>
      <c r="G1388">
        <v>1085</v>
      </c>
      <c r="H1388" s="5">
        <f>Table1[[#This Row],[totalvisitors]]/1000000</f>
        <v>1.085E-3</v>
      </c>
    </row>
    <row r="1389" spans="1:8" hidden="1" x14ac:dyDescent="0.2">
      <c r="A1389" t="s">
        <v>39</v>
      </c>
      <c r="B1389" s="1">
        <v>43678</v>
      </c>
      <c r="C1389" t="s">
        <v>15</v>
      </c>
      <c r="D1389">
        <v>2019</v>
      </c>
      <c r="E1389">
        <v>1505</v>
      </c>
      <c r="F1389">
        <v>0</v>
      </c>
      <c r="G1389">
        <v>1505</v>
      </c>
      <c r="H1389" s="5">
        <f>Table1[[#This Row],[totalvisitors]]/1000000</f>
        <v>1.505E-3</v>
      </c>
    </row>
    <row r="1390" spans="1:8" hidden="1" x14ac:dyDescent="0.2">
      <c r="A1390" t="s">
        <v>39</v>
      </c>
      <c r="B1390" s="1">
        <v>43709</v>
      </c>
      <c r="C1390" t="s">
        <v>16</v>
      </c>
      <c r="D1390">
        <v>2019</v>
      </c>
      <c r="E1390">
        <v>1785</v>
      </c>
      <c r="F1390">
        <v>0</v>
      </c>
      <c r="G1390">
        <v>1785</v>
      </c>
      <c r="H1390" s="5">
        <f>Table1[[#This Row],[totalvisitors]]/1000000</f>
        <v>1.7849999999999999E-3</v>
      </c>
    </row>
    <row r="1391" spans="1:8" hidden="1" x14ac:dyDescent="0.2">
      <c r="A1391" t="s">
        <v>39</v>
      </c>
      <c r="B1391" s="1">
        <v>43739</v>
      </c>
      <c r="C1391" t="s">
        <v>17</v>
      </c>
      <c r="D1391">
        <v>2019</v>
      </c>
      <c r="E1391">
        <v>2080</v>
      </c>
      <c r="F1391">
        <v>0</v>
      </c>
      <c r="G1391">
        <v>2080</v>
      </c>
      <c r="H1391" s="5">
        <f>Table1[[#This Row],[totalvisitors]]/1000000</f>
        <v>2.0799999999999998E-3</v>
      </c>
    </row>
    <row r="1392" spans="1:8" hidden="1" x14ac:dyDescent="0.2">
      <c r="A1392" t="s">
        <v>39</v>
      </c>
      <c r="B1392" s="1">
        <v>43770</v>
      </c>
      <c r="C1392" t="s">
        <v>18</v>
      </c>
      <c r="D1392">
        <v>2019</v>
      </c>
      <c r="E1392">
        <v>2225</v>
      </c>
      <c r="F1392">
        <v>0</v>
      </c>
      <c r="G1392">
        <v>2225</v>
      </c>
      <c r="H1392" s="5">
        <f>Table1[[#This Row],[totalvisitors]]/1000000</f>
        <v>2.225E-3</v>
      </c>
    </row>
    <row r="1393" spans="1:8" hidden="1" x14ac:dyDescent="0.2">
      <c r="A1393" t="s">
        <v>39</v>
      </c>
      <c r="B1393" s="1">
        <v>43800</v>
      </c>
      <c r="C1393" t="s">
        <v>19</v>
      </c>
      <c r="D1393">
        <v>2019</v>
      </c>
      <c r="E1393">
        <v>2315</v>
      </c>
      <c r="F1393">
        <v>0</v>
      </c>
      <c r="G1393">
        <v>2315</v>
      </c>
      <c r="H1393" s="5">
        <f>Table1[[#This Row],[totalvisitors]]/1000000</f>
        <v>2.3149999999999998E-3</v>
      </c>
    </row>
    <row r="1394" spans="1:8" hidden="1" x14ac:dyDescent="0.2">
      <c r="A1394" t="s">
        <v>40</v>
      </c>
      <c r="B1394" s="1">
        <v>43466</v>
      </c>
      <c r="C1394" t="s">
        <v>8</v>
      </c>
      <c r="D1394">
        <v>2019</v>
      </c>
      <c r="E1394">
        <v>6188298</v>
      </c>
      <c r="F1394">
        <v>0</v>
      </c>
      <c r="G1394">
        <v>6188298</v>
      </c>
      <c r="H1394" s="5">
        <f>Table1[[#This Row],[totalvisitors]]/1000000</f>
        <v>6.1882979999999996</v>
      </c>
    </row>
    <row r="1395" spans="1:8" hidden="1" x14ac:dyDescent="0.2">
      <c r="A1395" t="s">
        <v>40</v>
      </c>
      <c r="B1395" s="1">
        <v>43497</v>
      </c>
      <c r="C1395" t="s">
        <v>9</v>
      </c>
      <c r="D1395">
        <v>2019</v>
      </c>
      <c r="E1395">
        <v>1015550</v>
      </c>
      <c r="F1395">
        <v>0</v>
      </c>
      <c r="G1395">
        <v>1015550</v>
      </c>
      <c r="H1395" s="5">
        <f>Table1[[#This Row],[totalvisitors]]/1000000</f>
        <v>1.01555</v>
      </c>
    </row>
    <row r="1396" spans="1:8" hidden="1" x14ac:dyDescent="0.2">
      <c r="A1396" t="s">
        <v>40</v>
      </c>
      <c r="B1396" s="1">
        <v>43525</v>
      </c>
      <c r="C1396" t="s">
        <v>10</v>
      </c>
      <c r="D1396">
        <v>2019</v>
      </c>
      <c r="E1396">
        <v>1444971</v>
      </c>
      <c r="F1396">
        <v>0</v>
      </c>
      <c r="G1396">
        <v>1444971</v>
      </c>
      <c r="H1396" s="5">
        <f>Table1[[#This Row],[totalvisitors]]/1000000</f>
        <v>1.444971</v>
      </c>
    </row>
    <row r="1397" spans="1:8" hidden="1" x14ac:dyDescent="0.2">
      <c r="A1397" t="s">
        <v>40</v>
      </c>
      <c r="B1397" s="1">
        <v>43556</v>
      </c>
      <c r="C1397" t="s">
        <v>11</v>
      </c>
      <c r="D1397">
        <v>2019</v>
      </c>
      <c r="E1397">
        <v>1148062</v>
      </c>
      <c r="F1397">
        <v>0</v>
      </c>
      <c r="G1397">
        <v>1148062</v>
      </c>
      <c r="H1397" s="5">
        <f>Table1[[#This Row],[totalvisitors]]/1000000</f>
        <v>1.1480619999999999</v>
      </c>
    </row>
    <row r="1398" spans="1:8" hidden="1" x14ac:dyDescent="0.2">
      <c r="A1398" t="s">
        <v>40</v>
      </c>
      <c r="B1398" s="1">
        <v>43586</v>
      </c>
      <c r="C1398" t="s">
        <v>12</v>
      </c>
      <c r="D1398">
        <v>2019</v>
      </c>
      <c r="E1398">
        <v>1018131</v>
      </c>
      <c r="F1398">
        <v>0</v>
      </c>
      <c r="G1398">
        <v>1018131</v>
      </c>
      <c r="H1398" s="5">
        <f>Table1[[#This Row],[totalvisitors]]/1000000</f>
        <v>1.0181309999999999</v>
      </c>
    </row>
    <row r="1399" spans="1:8" hidden="1" x14ac:dyDescent="0.2">
      <c r="A1399" t="s">
        <v>40</v>
      </c>
      <c r="B1399" s="1">
        <v>43617</v>
      </c>
      <c r="C1399" t="s">
        <v>13</v>
      </c>
      <c r="D1399">
        <v>2019</v>
      </c>
      <c r="E1399">
        <v>1128849</v>
      </c>
      <c r="F1399">
        <v>0</v>
      </c>
      <c r="G1399">
        <v>1128849</v>
      </c>
      <c r="H1399" s="5">
        <f>Table1[[#This Row],[totalvisitors]]/1000000</f>
        <v>1.128849</v>
      </c>
    </row>
    <row r="1400" spans="1:8" hidden="1" x14ac:dyDescent="0.2">
      <c r="A1400" t="s">
        <v>40</v>
      </c>
      <c r="B1400" s="1">
        <v>43647</v>
      </c>
      <c r="C1400" t="s">
        <v>14</v>
      </c>
      <c r="D1400">
        <v>2019</v>
      </c>
      <c r="E1400">
        <v>422961</v>
      </c>
      <c r="F1400">
        <v>0</v>
      </c>
      <c r="G1400">
        <v>422961</v>
      </c>
      <c r="H1400" s="5">
        <f>Table1[[#This Row],[totalvisitors]]/1000000</f>
        <v>0.42296099999999998</v>
      </c>
    </row>
    <row r="1401" spans="1:8" hidden="1" x14ac:dyDescent="0.2">
      <c r="A1401" t="s">
        <v>40</v>
      </c>
      <c r="B1401" s="1">
        <v>43678</v>
      </c>
      <c r="C1401" t="s">
        <v>15</v>
      </c>
      <c r="D1401">
        <v>2019</v>
      </c>
      <c r="E1401">
        <v>586118</v>
      </c>
      <c r="F1401">
        <v>0</v>
      </c>
      <c r="G1401">
        <v>586118</v>
      </c>
      <c r="H1401" s="5">
        <f>Table1[[#This Row],[totalvisitors]]/1000000</f>
        <v>0.58611800000000003</v>
      </c>
    </row>
    <row r="1402" spans="1:8" hidden="1" x14ac:dyDescent="0.2">
      <c r="A1402" t="s">
        <v>40</v>
      </c>
      <c r="B1402" s="1">
        <v>43709</v>
      </c>
      <c r="C1402" t="s">
        <v>16</v>
      </c>
      <c r="D1402">
        <v>2019</v>
      </c>
      <c r="E1402">
        <v>501293</v>
      </c>
      <c r="F1402">
        <v>0</v>
      </c>
      <c r="G1402">
        <v>501293</v>
      </c>
      <c r="H1402" s="5">
        <f>Table1[[#This Row],[totalvisitors]]/1000000</f>
        <v>0.50129299999999999</v>
      </c>
    </row>
    <row r="1403" spans="1:8" hidden="1" x14ac:dyDescent="0.2">
      <c r="A1403" t="s">
        <v>40</v>
      </c>
      <c r="B1403" s="1">
        <v>43739</v>
      </c>
      <c r="C1403" t="s">
        <v>17</v>
      </c>
      <c r="D1403">
        <v>2019</v>
      </c>
      <c r="E1403">
        <v>646492</v>
      </c>
      <c r="F1403">
        <v>0</v>
      </c>
      <c r="G1403">
        <v>646492</v>
      </c>
      <c r="H1403" s="5">
        <f>Table1[[#This Row],[totalvisitors]]/1000000</f>
        <v>0.64649199999999996</v>
      </c>
    </row>
    <row r="1404" spans="1:8" hidden="1" x14ac:dyDescent="0.2">
      <c r="A1404" t="s">
        <v>40</v>
      </c>
      <c r="B1404" s="1">
        <v>43770</v>
      </c>
      <c r="C1404" t="s">
        <v>18</v>
      </c>
      <c r="D1404">
        <v>2019</v>
      </c>
      <c r="E1404">
        <v>1259371</v>
      </c>
      <c r="F1404">
        <v>0</v>
      </c>
      <c r="G1404">
        <v>1259371</v>
      </c>
      <c r="H1404" s="5">
        <f>Table1[[#This Row],[totalvisitors]]/1000000</f>
        <v>1.259371</v>
      </c>
    </row>
    <row r="1405" spans="1:8" hidden="1" x14ac:dyDescent="0.2">
      <c r="A1405" t="s">
        <v>40</v>
      </c>
      <c r="B1405" s="1">
        <v>43800</v>
      </c>
      <c r="C1405" t="s">
        <v>19</v>
      </c>
      <c r="D1405">
        <v>2019</v>
      </c>
      <c r="E1405">
        <v>1472801</v>
      </c>
      <c r="F1405">
        <v>0</v>
      </c>
      <c r="G1405">
        <v>1472801</v>
      </c>
      <c r="H1405" s="5">
        <f>Table1[[#This Row],[totalvisitors]]/1000000</f>
        <v>1.472801</v>
      </c>
    </row>
    <row r="1406" spans="1:8" x14ac:dyDescent="0.2">
      <c r="A1406" t="s">
        <v>41</v>
      </c>
      <c r="B1406" s="1">
        <v>43466</v>
      </c>
      <c r="C1406" t="s">
        <v>8</v>
      </c>
      <c r="D1406">
        <v>2019</v>
      </c>
      <c r="E1406">
        <v>0</v>
      </c>
      <c r="F1406">
        <v>0</v>
      </c>
      <c r="G1406">
        <v>0</v>
      </c>
      <c r="H1406" s="5">
        <f>Table1[[#This Row],[totalvisitors]]/1000000</f>
        <v>0</v>
      </c>
    </row>
    <row r="1407" spans="1:8" x14ac:dyDescent="0.2">
      <c r="A1407" t="s">
        <v>41</v>
      </c>
      <c r="B1407" s="1">
        <v>43497</v>
      </c>
      <c r="C1407" t="s">
        <v>9</v>
      </c>
      <c r="D1407">
        <v>2019</v>
      </c>
      <c r="E1407">
        <v>0</v>
      </c>
      <c r="F1407">
        <v>0</v>
      </c>
      <c r="G1407">
        <v>0</v>
      </c>
      <c r="H1407" s="5">
        <f>Table1[[#This Row],[totalvisitors]]/1000000</f>
        <v>0</v>
      </c>
    </row>
    <row r="1408" spans="1:8" x14ac:dyDescent="0.2">
      <c r="A1408" t="s">
        <v>41</v>
      </c>
      <c r="B1408" s="1">
        <v>43525</v>
      </c>
      <c r="C1408" t="s">
        <v>10</v>
      </c>
      <c r="D1408">
        <v>2019</v>
      </c>
      <c r="E1408">
        <v>0</v>
      </c>
      <c r="F1408">
        <v>0</v>
      </c>
      <c r="G1408">
        <v>0</v>
      </c>
      <c r="H1408" s="5">
        <f>Table1[[#This Row],[totalvisitors]]/1000000</f>
        <v>0</v>
      </c>
    </row>
    <row r="1409" spans="1:8" x14ac:dyDescent="0.2">
      <c r="A1409" t="s">
        <v>41</v>
      </c>
      <c r="B1409" s="1">
        <v>43556</v>
      </c>
      <c r="C1409" t="s">
        <v>11</v>
      </c>
      <c r="D1409">
        <v>2019</v>
      </c>
      <c r="E1409">
        <v>0</v>
      </c>
      <c r="F1409">
        <v>0</v>
      </c>
      <c r="G1409">
        <v>0</v>
      </c>
      <c r="H1409" s="5">
        <f>Table1[[#This Row],[totalvisitors]]/1000000</f>
        <v>0</v>
      </c>
    </row>
    <row r="1410" spans="1:8" x14ac:dyDescent="0.2">
      <c r="A1410" t="s">
        <v>41</v>
      </c>
      <c r="B1410" s="1">
        <v>43586</v>
      </c>
      <c r="C1410" t="s">
        <v>12</v>
      </c>
      <c r="D1410">
        <v>2019</v>
      </c>
      <c r="E1410">
        <v>0</v>
      </c>
      <c r="F1410">
        <v>0</v>
      </c>
      <c r="G1410">
        <v>0</v>
      </c>
      <c r="H1410" s="5">
        <f>Table1[[#This Row],[totalvisitors]]/1000000</f>
        <v>0</v>
      </c>
    </row>
    <row r="1411" spans="1:8" x14ac:dyDescent="0.2">
      <c r="A1411" t="s">
        <v>41</v>
      </c>
      <c r="B1411" s="1">
        <v>43617</v>
      </c>
      <c r="C1411" t="s">
        <v>13</v>
      </c>
      <c r="D1411">
        <v>2019</v>
      </c>
      <c r="E1411">
        <v>0</v>
      </c>
      <c r="F1411">
        <v>0</v>
      </c>
      <c r="G1411">
        <v>0</v>
      </c>
      <c r="H1411" s="5">
        <f>Table1[[#This Row],[totalvisitors]]/1000000</f>
        <v>0</v>
      </c>
    </row>
    <row r="1412" spans="1:8" x14ac:dyDescent="0.2">
      <c r="A1412" t="s">
        <v>41</v>
      </c>
      <c r="B1412" s="1">
        <v>43647</v>
      </c>
      <c r="C1412" t="s">
        <v>14</v>
      </c>
      <c r="D1412">
        <v>2019</v>
      </c>
      <c r="E1412">
        <v>0</v>
      </c>
      <c r="F1412">
        <v>0</v>
      </c>
      <c r="G1412">
        <v>0</v>
      </c>
      <c r="H1412" s="5">
        <f>Table1[[#This Row],[totalvisitors]]/1000000</f>
        <v>0</v>
      </c>
    </row>
    <row r="1413" spans="1:8" x14ac:dyDescent="0.2">
      <c r="A1413" t="s">
        <v>41</v>
      </c>
      <c r="B1413" s="1">
        <v>43678</v>
      </c>
      <c r="C1413" t="s">
        <v>15</v>
      </c>
      <c r="D1413">
        <v>2019</v>
      </c>
      <c r="E1413">
        <v>0</v>
      </c>
      <c r="F1413">
        <v>0</v>
      </c>
      <c r="G1413">
        <v>0</v>
      </c>
      <c r="H1413" s="5">
        <f>Table1[[#This Row],[totalvisitors]]/1000000</f>
        <v>0</v>
      </c>
    </row>
    <row r="1414" spans="1:8" x14ac:dyDescent="0.2">
      <c r="A1414" t="s">
        <v>41</v>
      </c>
      <c r="B1414" s="1">
        <v>43709</v>
      </c>
      <c r="C1414" t="s">
        <v>16</v>
      </c>
      <c r="D1414">
        <v>2019</v>
      </c>
      <c r="E1414">
        <v>0</v>
      </c>
      <c r="F1414">
        <v>0</v>
      </c>
      <c r="G1414">
        <v>0</v>
      </c>
      <c r="H1414" s="5">
        <f>Table1[[#This Row],[totalvisitors]]/1000000</f>
        <v>0</v>
      </c>
    </row>
    <row r="1415" spans="1:8" x14ac:dyDescent="0.2">
      <c r="A1415" t="s">
        <v>41</v>
      </c>
      <c r="B1415" s="1">
        <v>43739</v>
      </c>
      <c r="C1415" t="s">
        <v>17</v>
      </c>
      <c r="D1415">
        <v>2019</v>
      </c>
      <c r="E1415">
        <v>0</v>
      </c>
      <c r="F1415">
        <v>0</v>
      </c>
      <c r="G1415">
        <v>0</v>
      </c>
      <c r="H1415" s="5">
        <f>Table1[[#This Row],[totalvisitors]]/1000000</f>
        <v>0</v>
      </c>
    </row>
    <row r="1416" spans="1:8" x14ac:dyDescent="0.2">
      <c r="A1416" t="s">
        <v>41</v>
      </c>
      <c r="B1416" s="1">
        <v>43770</v>
      </c>
      <c r="C1416" t="s">
        <v>18</v>
      </c>
      <c r="D1416">
        <v>2019</v>
      </c>
      <c r="E1416">
        <v>0</v>
      </c>
      <c r="F1416">
        <v>0</v>
      </c>
      <c r="G1416">
        <v>0</v>
      </c>
      <c r="H1416" s="5">
        <f>Table1[[#This Row],[totalvisitors]]/1000000</f>
        <v>0</v>
      </c>
    </row>
    <row r="1417" spans="1:8" x14ac:dyDescent="0.2">
      <c r="A1417" t="s">
        <v>41</v>
      </c>
      <c r="B1417" s="1">
        <v>43800</v>
      </c>
      <c r="C1417" t="s">
        <v>19</v>
      </c>
      <c r="D1417">
        <v>2019</v>
      </c>
      <c r="E1417">
        <v>0</v>
      </c>
      <c r="F1417">
        <v>0</v>
      </c>
      <c r="G1417">
        <v>0</v>
      </c>
      <c r="H1417" s="5">
        <f>Table1[[#This Row],[totalvisitors]]/1000000</f>
        <v>0</v>
      </c>
    </row>
    <row r="1418" spans="1:8" hidden="1" x14ac:dyDescent="0.2">
      <c r="A1418" t="s">
        <v>42</v>
      </c>
      <c r="B1418" s="1">
        <v>43466</v>
      </c>
      <c r="C1418" t="s">
        <v>8</v>
      </c>
      <c r="D1418">
        <v>2019</v>
      </c>
      <c r="E1418">
        <v>144000</v>
      </c>
      <c r="F1418">
        <v>0</v>
      </c>
      <c r="G1418">
        <v>144000</v>
      </c>
      <c r="H1418" s="5">
        <f>Table1[[#This Row],[totalvisitors]]/1000000</f>
        <v>0.14399999999999999</v>
      </c>
    </row>
    <row r="1419" spans="1:8" hidden="1" x14ac:dyDescent="0.2">
      <c r="A1419" t="s">
        <v>42</v>
      </c>
      <c r="B1419" s="1">
        <v>43497</v>
      </c>
      <c r="C1419" t="s">
        <v>9</v>
      </c>
      <c r="D1419">
        <v>2019</v>
      </c>
      <c r="E1419">
        <v>148000</v>
      </c>
      <c r="F1419">
        <v>0</v>
      </c>
      <c r="G1419">
        <v>148000</v>
      </c>
      <c r="H1419" s="5">
        <f>Table1[[#This Row],[totalvisitors]]/1000000</f>
        <v>0.14799999999999999</v>
      </c>
    </row>
    <row r="1420" spans="1:8" hidden="1" x14ac:dyDescent="0.2">
      <c r="A1420" t="s">
        <v>42</v>
      </c>
      <c r="B1420" s="1">
        <v>43525</v>
      </c>
      <c r="C1420" t="s">
        <v>10</v>
      </c>
      <c r="D1420">
        <v>2019</v>
      </c>
      <c r="E1420">
        <v>747000</v>
      </c>
      <c r="F1420">
        <v>0</v>
      </c>
      <c r="G1420">
        <v>747000</v>
      </c>
      <c r="H1420" s="5">
        <f>Table1[[#This Row],[totalvisitors]]/1000000</f>
        <v>0.747</v>
      </c>
    </row>
    <row r="1421" spans="1:8" hidden="1" x14ac:dyDescent="0.2">
      <c r="A1421" t="s">
        <v>42</v>
      </c>
      <c r="B1421" s="1">
        <v>43556</v>
      </c>
      <c r="C1421" t="s">
        <v>11</v>
      </c>
      <c r="D1421">
        <v>2019</v>
      </c>
      <c r="E1421">
        <v>205000</v>
      </c>
      <c r="F1421">
        <v>0</v>
      </c>
      <c r="G1421">
        <v>205000</v>
      </c>
      <c r="H1421" s="5">
        <f>Table1[[#This Row],[totalvisitors]]/1000000</f>
        <v>0.20499999999999999</v>
      </c>
    </row>
    <row r="1422" spans="1:8" hidden="1" x14ac:dyDescent="0.2">
      <c r="A1422" t="s">
        <v>42</v>
      </c>
      <c r="B1422" s="1">
        <v>43586</v>
      </c>
      <c r="C1422" t="s">
        <v>12</v>
      </c>
      <c r="D1422">
        <v>2019</v>
      </c>
      <c r="E1422">
        <v>133000</v>
      </c>
      <c r="F1422">
        <v>0</v>
      </c>
      <c r="G1422">
        <v>133000</v>
      </c>
      <c r="H1422" s="5">
        <f>Table1[[#This Row],[totalvisitors]]/1000000</f>
        <v>0.13300000000000001</v>
      </c>
    </row>
    <row r="1423" spans="1:8" hidden="1" x14ac:dyDescent="0.2">
      <c r="A1423" t="s">
        <v>42</v>
      </c>
      <c r="B1423" s="1">
        <v>43617</v>
      </c>
      <c r="C1423" t="s">
        <v>13</v>
      </c>
      <c r="D1423">
        <v>2019</v>
      </c>
      <c r="E1423">
        <v>347000</v>
      </c>
      <c r="F1423">
        <v>0</v>
      </c>
      <c r="G1423">
        <v>347000</v>
      </c>
      <c r="H1423" s="5">
        <f>Table1[[#This Row],[totalvisitors]]/1000000</f>
        <v>0.34699999999999998</v>
      </c>
    </row>
    <row r="1424" spans="1:8" hidden="1" x14ac:dyDescent="0.2">
      <c r="A1424" t="s">
        <v>42</v>
      </c>
      <c r="B1424" s="1">
        <v>43647</v>
      </c>
      <c r="C1424" t="s">
        <v>14</v>
      </c>
      <c r="D1424">
        <v>2019</v>
      </c>
      <c r="E1424">
        <v>467000</v>
      </c>
      <c r="F1424">
        <v>0</v>
      </c>
      <c r="G1424">
        <v>467000</v>
      </c>
      <c r="H1424" s="5">
        <f>Table1[[#This Row],[totalvisitors]]/1000000</f>
        <v>0.46700000000000003</v>
      </c>
    </row>
    <row r="1425" spans="1:8" hidden="1" x14ac:dyDescent="0.2">
      <c r="A1425" t="s">
        <v>42</v>
      </c>
      <c r="B1425" s="1">
        <v>43678</v>
      </c>
      <c r="C1425" t="s">
        <v>15</v>
      </c>
      <c r="D1425">
        <v>2019</v>
      </c>
      <c r="E1425">
        <v>466150</v>
      </c>
      <c r="F1425">
        <v>0</v>
      </c>
      <c r="G1425">
        <v>466150</v>
      </c>
      <c r="H1425" s="5">
        <f>Table1[[#This Row],[totalvisitors]]/1000000</f>
        <v>0.46615000000000001</v>
      </c>
    </row>
    <row r="1426" spans="1:8" hidden="1" x14ac:dyDescent="0.2">
      <c r="A1426" t="s">
        <v>42</v>
      </c>
      <c r="B1426" s="1">
        <v>43709</v>
      </c>
      <c r="C1426" t="s">
        <v>16</v>
      </c>
      <c r="D1426">
        <v>2019</v>
      </c>
      <c r="E1426">
        <v>468350</v>
      </c>
      <c r="F1426">
        <v>0</v>
      </c>
      <c r="G1426">
        <v>468350</v>
      </c>
      <c r="H1426" s="5">
        <f>Table1[[#This Row],[totalvisitors]]/1000000</f>
        <v>0.46834999999999999</v>
      </c>
    </row>
    <row r="1427" spans="1:8" hidden="1" x14ac:dyDescent="0.2">
      <c r="A1427" t="s">
        <v>42</v>
      </c>
      <c r="B1427" s="1">
        <v>43739</v>
      </c>
      <c r="C1427" t="s">
        <v>17</v>
      </c>
      <c r="D1427">
        <v>2019</v>
      </c>
      <c r="E1427">
        <v>467470</v>
      </c>
      <c r="F1427">
        <v>0</v>
      </c>
      <c r="G1427">
        <v>467470</v>
      </c>
      <c r="H1427" s="5">
        <f>Table1[[#This Row],[totalvisitors]]/1000000</f>
        <v>0.46747</v>
      </c>
    </row>
    <row r="1428" spans="1:8" hidden="1" x14ac:dyDescent="0.2">
      <c r="A1428" t="s">
        <v>42</v>
      </c>
      <c r="B1428" s="1">
        <v>43770</v>
      </c>
      <c r="C1428" t="s">
        <v>18</v>
      </c>
      <c r="D1428">
        <v>2019</v>
      </c>
      <c r="E1428">
        <v>481720</v>
      </c>
      <c r="F1428">
        <v>0</v>
      </c>
      <c r="G1428">
        <v>481720</v>
      </c>
      <c r="H1428" s="5">
        <f>Table1[[#This Row],[totalvisitors]]/1000000</f>
        <v>0.48171999999999998</v>
      </c>
    </row>
    <row r="1429" spans="1:8" hidden="1" x14ac:dyDescent="0.2">
      <c r="A1429" t="s">
        <v>42</v>
      </c>
      <c r="B1429" s="1">
        <v>43800</v>
      </c>
      <c r="C1429" t="s">
        <v>19</v>
      </c>
      <c r="D1429">
        <v>2019</v>
      </c>
      <c r="E1429">
        <v>478470</v>
      </c>
      <c r="F1429">
        <v>0</v>
      </c>
      <c r="G1429">
        <v>478470</v>
      </c>
      <c r="H1429" s="5">
        <f>Table1[[#This Row],[totalvisitors]]/1000000</f>
        <v>0.47847000000000001</v>
      </c>
    </row>
    <row r="1430" spans="1:8" hidden="1" x14ac:dyDescent="0.2">
      <c r="A1430" t="s">
        <v>43</v>
      </c>
      <c r="B1430" s="1">
        <v>43466</v>
      </c>
      <c r="C1430" t="s">
        <v>8</v>
      </c>
      <c r="D1430">
        <v>2019</v>
      </c>
      <c r="E1430">
        <v>140793</v>
      </c>
      <c r="F1430">
        <v>0</v>
      </c>
      <c r="G1430">
        <v>140793</v>
      </c>
      <c r="H1430" s="5">
        <f>Table1[[#This Row],[totalvisitors]]/1000000</f>
        <v>0.140793</v>
      </c>
    </row>
    <row r="1431" spans="1:8" hidden="1" x14ac:dyDescent="0.2">
      <c r="A1431" t="s">
        <v>43</v>
      </c>
      <c r="B1431" s="1">
        <v>43497</v>
      </c>
      <c r="C1431" t="s">
        <v>9</v>
      </c>
      <c r="D1431">
        <v>2019</v>
      </c>
      <c r="E1431">
        <v>199549</v>
      </c>
      <c r="F1431">
        <v>0</v>
      </c>
      <c r="G1431">
        <v>199549</v>
      </c>
      <c r="H1431" s="5">
        <f>Table1[[#This Row],[totalvisitors]]/1000000</f>
        <v>0.199549</v>
      </c>
    </row>
    <row r="1432" spans="1:8" hidden="1" x14ac:dyDescent="0.2">
      <c r="A1432" t="s">
        <v>43</v>
      </c>
      <c r="B1432" s="1">
        <v>43525</v>
      </c>
      <c r="C1432" t="s">
        <v>10</v>
      </c>
      <c r="D1432">
        <v>2019</v>
      </c>
      <c r="E1432">
        <v>204600</v>
      </c>
      <c r="F1432">
        <v>0</v>
      </c>
      <c r="G1432">
        <v>204600</v>
      </c>
      <c r="H1432" s="5">
        <f>Table1[[#This Row],[totalvisitors]]/1000000</f>
        <v>0.2046</v>
      </c>
    </row>
    <row r="1433" spans="1:8" hidden="1" x14ac:dyDescent="0.2">
      <c r="A1433" t="s">
        <v>43</v>
      </c>
      <c r="B1433" s="1">
        <v>43556</v>
      </c>
      <c r="C1433" t="s">
        <v>11</v>
      </c>
      <c r="D1433">
        <v>2019</v>
      </c>
      <c r="E1433">
        <v>184412</v>
      </c>
      <c r="F1433">
        <v>0</v>
      </c>
      <c r="G1433">
        <v>184412</v>
      </c>
      <c r="H1433" s="5">
        <f>Table1[[#This Row],[totalvisitors]]/1000000</f>
        <v>0.18441199999999999</v>
      </c>
    </row>
    <row r="1434" spans="1:8" hidden="1" x14ac:dyDescent="0.2">
      <c r="A1434" t="s">
        <v>43</v>
      </c>
      <c r="B1434" s="1">
        <v>43586</v>
      </c>
      <c r="C1434" t="s">
        <v>12</v>
      </c>
      <c r="D1434">
        <v>2019</v>
      </c>
      <c r="E1434">
        <v>110500</v>
      </c>
      <c r="F1434">
        <v>0</v>
      </c>
      <c r="G1434">
        <v>110500</v>
      </c>
      <c r="H1434" s="5">
        <f>Table1[[#This Row],[totalvisitors]]/1000000</f>
        <v>0.1105</v>
      </c>
    </row>
    <row r="1435" spans="1:8" hidden="1" x14ac:dyDescent="0.2">
      <c r="A1435" t="s">
        <v>43</v>
      </c>
      <c r="B1435" s="1">
        <v>43617</v>
      </c>
      <c r="C1435" t="s">
        <v>13</v>
      </c>
      <c r="D1435">
        <v>2019</v>
      </c>
      <c r="E1435">
        <v>1037000</v>
      </c>
      <c r="F1435">
        <v>0</v>
      </c>
      <c r="G1435">
        <v>1037000</v>
      </c>
      <c r="H1435" s="5">
        <f>Table1[[#This Row],[totalvisitors]]/1000000</f>
        <v>1.0369999999999999</v>
      </c>
    </row>
    <row r="1436" spans="1:8" hidden="1" x14ac:dyDescent="0.2">
      <c r="A1436" t="s">
        <v>43</v>
      </c>
      <c r="B1436" s="1">
        <v>43647</v>
      </c>
      <c r="C1436" t="s">
        <v>14</v>
      </c>
      <c r="D1436">
        <v>2019</v>
      </c>
      <c r="E1436">
        <v>179320</v>
      </c>
      <c r="F1436">
        <v>0</v>
      </c>
      <c r="G1436">
        <v>179320</v>
      </c>
      <c r="H1436" s="5">
        <f>Table1[[#This Row],[totalvisitors]]/1000000</f>
        <v>0.17932000000000001</v>
      </c>
    </row>
    <row r="1437" spans="1:8" hidden="1" x14ac:dyDescent="0.2">
      <c r="A1437" t="s">
        <v>43</v>
      </c>
      <c r="B1437" s="1">
        <v>43678</v>
      </c>
      <c r="C1437" t="s">
        <v>15</v>
      </c>
      <c r="D1437">
        <v>2019</v>
      </c>
      <c r="E1437">
        <v>190750</v>
      </c>
      <c r="F1437">
        <v>0</v>
      </c>
      <c r="G1437">
        <v>190750</v>
      </c>
      <c r="H1437" s="5">
        <f>Table1[[#This Row],[totalvisitors]]/1000000</f>
        <v>0.19075</v>
      </c>
    </row>
    <row r="1438" spans="1:8" hidden="1" x14ac:dyDescent="0.2">
      <c r="A1438" t="s">
        <v>43</v>
      </c>
      <c r="B1438" s="1">
        <v>43709</v>
      </c>
      <c r="C1438" t="s">
        <v>16</v>
      </c>
      <c r="D1438">
        <v>2019</v>
      </c>
      <c r="E1438">
        <v>122550</v>
      </c>
      <c r="F1438">
        <v>0</v>
      </c>
      <c r="G1438">
        <v>122550</v>
      </c>
      <c r="H1438" s="5">
        <f>Table1[[#This Row],[totalvisitors]]/1000000</f>
        <v>0.12255000000000001</v>
      </c>
    </row>
    <row r="1439" spans="1:8" hidden="1" x14ac:dyDescent="0.2">
      <c r="A1439" t="s">
        <v>43</v>
      </c>
      <c r="B1439" s="1">
        <v>43739</v>
      </c>
      <c r="C1439" t="s">
        <v>17</v>
      </c>
      <c r="D1439">
        <v>2019</v>
      </c>
      <c r="E1439">
        <v>191330</v>
      </c>
      <c r="F1439">
        <v>0</v>
      </c>
      <c r="G1439">
        <v>191330</v>
      </c>
      <c r="H1439" s="5">
        <f>Table1[[#This Row],[totalvisitors]]/1000000</f>
        <v>0.19133</v>
      </c>
    </row>
    <row r="1440" spans="1:8" hidden="1" x14ac:dyDescent="0.2">
      <c r="A1440" t="s">
        <v>43</v>
      </c>
      <c r="B1440" s="1">
        <v>43770</v>
      </c>
      <c r="C1440" t="s">
        <v>18</v>
      </c>
      <c r="D1440">
        <v>2019</v>
      </c>
      <c r="E1440">
        <v>209130</v>
      </c>
      <c r="F1440">
        <v>0</v>
      </c>
      <c r="G1440">
        <v>209130</v>
      </c>
      <c r="H1440" s="5">
        <f>Table1[[#This Row],[totalvisitors]]/1000000</f>
        <v>0.20913000000000001</v>
      </c>
    </row>
    <row r="1441" spans="1:8" hidden="1" x14ac:dyDescent="0.2">
      <c r="A1441" t="s">
        <v>43</v>
      </c>
      <c r="B1441" s="1">
        <v>43800</v>
      </c>
      <c r="C1441" t="s">
        <v>19</v>
      </c>
      <c r="D1441">
        <v>2019</v>
      </c>
      <c r="E1441">
        <v>217930</v>
      </c>
      <c r="F1441">
        <v>0</v>
      </c>
      <c r="G1441">
        <v>217930</v>
      </c>
      <c r="H1441" s="5">
        <f>Table1[[#This Row],[totalvisitors]]/1000000</f>
        <v>0.21793000000000001</v>
      </c>
    </row>
    <row r="1442" spans="1:8" x14ac:dyDescent="0.2">
      <c r="A1442" t="s">
        <v>44</v>
      </c>
      <c r="B1442" s="1">
        <v>43466</v>
      </c>
      <c r="C1442" t="s">
        <v>8</v>
      </c>
      <c r="D1442">
        <v>2019</v>
      </c>
      <c r="E1442">
        <v>0</v>
      </c>
      <c r="F1442">
        <v>0</v>
      </c>
      <c r="G1442">
        <v>0</v>
      </c>
      <c r="H1442" s="5">
        <f>Table1[[#This Row],[totalvisitors]]/1000000</f>
        <v>0</v>
      </c>
    </row>
    <row r="1443" spans="1:8" x14ac:dyDescent="0.2">
      <c r="A1443" t="s">
        <v>44</v>
      </c>
      <c r="B1443" s="1">
        <v>43497</v>
      </c>
      <c r="C1443" t="s">
        <v>9</v>
      </c>
      <c r="D1443">
        <v>2019</v>
      </c>
      <c r="E1443">
        <v>0</v>
      </c>
      <c r="F1443">
        <v>0</v>
      </c>
      <c r="G1443">
        <v>0</v>
      </c>
      <c r="H1443" s="5">
        <f>Table1[[#This Row],[totalvisitors]]/1000000</f>
        <v>0</v>
      </c>
    </row>
    <row r="1444" spans="1:8" x14ac:dyDescent="0.2">
      <c r="A1444" t="s">
        <v>44</v>
      </c>
      <c r="B1444" s="1">
        <v>43525</v>
      </c>
      <c r="C1444" t="s">
        <v>10</v>
      </c>
      <c r="D1444">
        <v>2019</v>
      </c>
      <c r="E1444">
        <v>0</v>
      </c>
      <c r="F1444">
        <v>0</v>
      </c>
      <c r="G1444">
        <v>0</v>
      </c>
      <c r="H1444" s="5">
        <f>Table1[[#This Row],[totalvisitors]]/1000000</f>
        <v>0</v>
      </c>
    </row>
    <row r="1445" spans="1:8" x14ac:dyDescent="0.2">
      <c r="A1445" t="s">
        <v>44</v>
      </c>
      <c r="B1445" s="1">
        <v>43556</v>
      </c>
      <c r="C1445" t="s">
        <v>11</v>
      </c>
      <c r="D1445">
        <v>2019</v>
      </c>
      <c r="E1445">
        <v>0</v>
      </c>
      <c r="F1445">
        <v>0</v>
      </c>
      <c r="G1445">
        <v>0</v>
      </c>
      <c r="H1445" s="5">
        <f>Table1[[#This Row],[totalvisitors]]/1000000</f>
        <v>0</v>
      </c>
    </row>
    <row r="1446" spans="1:8" x14ac:dyDescent="0.2">
      <c r="A1446" t="s">
        <v>44</v>
      </c>
      <c r="B1446" s="1">
        <v>43586</v>
      </c>
      <c r="C1446" t="s">
        <v>12</v>
      </c>
      <c r="D1446">
        <v>2019</v>
      </c>
      <c r="E1446">
        <v>0</v>
      </c>
      <c r="F1446">
        <v>0</v>
      </c>
      <c r="G1446">
        <v>0</v>
      </c>
      <c r="H1446" s="5">
        <f>Table1[[#This Row],[totalvisitors]]/1000000</f>
        <v>0</v>
      </c>
    </row>
    <row r="1447" spans="1:8" x14ac:dyDescent="0.2">
      <c r="A1447" t="s">
        <v>44</v>
      </c>
      <c r="B1447" s="1">
        <v>43617</v>
      </c>
      <c r="C1447" t="s">
        <v>13</v>
      </c>
      <c r="D1447">
        <v>2019</v>
      </c>
      <c r="E1447">
        <v>0</v>
      </c>
      <c r="F1447">
        <v>0</v>
      </c>
      <c r="G1447">
        <v>0</v>
      </c>
      <c r="H1447" s="5">
        <f>Table1[[#This Row],[totalvisitors]]/1000000</f>
        <v>0</v>
      </c>
    </row>
    <row r="1448" spans="1:8" x14ac:dyDescent="0.2">
      <c r="A1448" t="s">
        <v>44</v>
      </c>
      <c r="B1448" s="1">
        <v>43647</v>
      </c>
      <c r="C1448" t="s">
        <v>14</v>
      </c>
      <c r="D1448">
        <v>2019</v>
      </c>
      <c r="E1448">
        <v>0</v>
      </c>
      <c r="F1448">
        <v>0</v>
      </c>
      <c r="G1448">
        <v>0</v>
      </c>
      <c r="H1448" s="5">
        <f>Table1[[#This Row],[totalvisitors]]/1000000</f>
        <v>0</v>
      </c>
    </row>
    <row r="1449" spans="1:8" x14ac:dyDescent="0.2">
      <c r="A1449" t="s">
        <v>44</v>
      </c>
      <c r="B1449" s="1">
        <v>43678</v>
      </c>
      <c r="C1449" t="s">
        <v>15</v>
      </c>
      <c r="D1449">
        <v>2019</v>
      </c>
      <c r="E1449">
        <v>0</v>
      </c>
      <c r="F1449">
        <v>0</v>
      </c>
      <c r="G1449">
        <v>0</v>
      </c>
      <c r="H1449" s="5">
        <f>Table1[[#This Row],[totalvisitors]]/1000000</f>
        <v>0</v>
      </c>
    </row>
    <row r="1450" spans="1:8" x14ac:dyDescent="0.2">
      <c r="A1450" t="s">
        <v>44</v>
      </c>
      <c r="B1450" s="1">
        <v>43709</v>
      </c>
      <c r="C1450" t="s">
        <v>16</v>
      </c>
      <c r="D1450">
        <v>2019</v>
      </c>
      <c r="E1450">
        <v>0</v>
      </c>
      <c r="F1450">
        <v>0</v>
      </c>
      <c r="G1450">
        <v>0</v>
      </c>
      <c r="H1450" s="5">
        <f>Table1[[#This Row],[totalvisitors]]/1000000</f>
        <v>0</v>
      </c>
    </row>
    <row r="1451" spans="1:8" x14ac:dyDescent="0.2">
      <c r="A1451" t="s">
        <v>44</v>
      </c>
      <c r="B1451" s="1">
        <v>43739</v>
      </c>
      <c r="C1451" t="s">
        <v>17</v>
      </c>
      <c r="D1451">
        <v>2019</v>
      </c>
      <c r="E1451">
        <v>0</v>
      </c>
      <c r="F1451">
        <v>0</v>
      </c>
      <c r="G1451">
        <v>0</v>
      </c>
      <c r="H1451" s="5">
        <f>Table1[[#This Row],[totalvisitors]]/1000000</f>
        <v>0</v>
      </c>
    </row>
    <row r="1452" spans="1:8" x14ac:dyDescent="0.2">
      <c r="A1452" t="s">
        <v>44</v>
      </c>
      <c r="B1452" s="1">
        <v>43770</v>
      </c>
      <c r="C1452" t="s">
        <v>18</v>
      </c>
      <c r="D1452">
        <v>2019</v>
      </c>
      <c r="E1452">
        <v>0</v>
      </c>
      <c r="F1452">
        <v>0</v>
      </c>
      <c r="G1452">
        <v>0</v>
      </c>
      <c r="H1452" s="5">
        <f>Table1[[#This Row],[totalvisitors]]/1000000</f>
        <v>0</v>
      </c>
    </row>
    <row r="1453" spans="1:8" x14ac:dyDescent="0.2">
      <c r="A1453" t="s">
        <v>44</v>
      </c>
      <c r="B1453" s="1">
        <v>43800</v>
      </c>
      <c r="C1453" t="s">
        <v>19</v>
      </c>
      <c r="D1453">
        <v>2019</v>
      </c>
      <c r="E1453">
        <v>0</v>
      </c>
      <c r="F1453">
        <v>0</v>
      </c>
      <c r="G1453">
        <v>0</v>
      </c>
      <c r="H1453" s="5">
        <f>Table1[[#This Row],[totalvisitors]]/1000000</f>
        <v>0</v>
      </c>
    </row>
    <row r="1454" spans="1:8" x14ac:dyDescent="0.2">
      <c r="A1454" t="s">
        <v>45</v>
      </c>
      <c r="B1454" s="1">
        <v>43466</v>
      </c>
      <c r="C1454" t="s">
        <v>8</v>
      </c>
      <c r="D1454">
        <v>2019</v>
      </c>
      <c r="E1454">
        <v>0</v>
      </c>
      <c r="F1454">
        <v>0</v>
      </c>
      <c r="G1454">
        <v>0</v>
      </c>
      <c r="H1454" s="5">
        <f>Table1[[#This Row],[totalvisitors]]/1000000</f>
        <v>0</v>
      </c>
    </row>
    <row r="1455" spans="1:8" x14ac:dyDescent="0.2">
      <c r="A1455" t="s">
        <v>45</v>
      </c>
      <c r="B1455" s="1">
        <v>43497</v>
      </c>
      <c r="C1455" t="s">
        <v>9</v>
      </c>
      <c r="D1455">
        <v>2019</v>
      </c>
      <c r="E1455">
        <v>0</v>
      </c>
      <c r="F1455">
        <v>0</v>
      </c>
      <c r="G1455">
        <v>0</v>
      </c>
      <c r="H1455" s="5">
        <f>Table1[[#This Row],[totalvisitors]]/1000000</f>
        <v>0</v>
      </c>
    </row>
    <row r="1456" spans="1:8" x14ac:dyDescent="0.2">
      <c r="A1456" t="s">
        <v>45</v>
      </c>
      <c r="B1456" s="1">
        <v>43525</v>
      </c>
      <c r="C1456" t="s">
        <v>10</v>
      </c>
      <c r="D1456">
        <v>2019</v>
      </c>
      <c r="E1456">
        <v>0</v>
      </c>
      <c r="F1456">
        <v>0</v>
      </c>
      <c r="G1456">
        <v>0</v>
      </c>
      <c r="H1456" s="5">
        <f>Table1[[#This Row],[totalvisitors]]/1000000</f>
        <v>0</v>
      </c>
    </row>
    <row r="1457" spans="1:8" x14ac:dyDescent="0.2">
      <c r="A1457" t="s">
        <v>45</v>
      </c>
      <c r="B1457" s="1">
        <v>43556</v>
      </c>
      <c r="C1457" t="s">
        <v>11</v>
      </c>
      <c r="D1457">
        <v>2019</v>
      </c>
      <c r="E1457">
        <v>0</v>
      </c>
      <c r="F1457">
        <v>0</v>
      </c>
      <c r="G1457">
        <v>0</v>
      </c>
      <c r="H1457" s="5">
        <f>Table1[[#This Row],[totalvisitors]]/1000000</f>
        <v>0</v>
      </c>
    </row>
    <row r="1458" spans="1:8" x14ac:dyDescent="0.2">
      <c r="A1458" t="s">
        <v>45</v>
      </c>
      <c r="B1458" s="1">
        <v>43586</v>
      </c>
      <c r="C1458" t="s">
        <v>12</v>
      </c>
      <c r="D1458">
        <v>2019</v>
      </c>
      <c r="E1458">
        <v>0</v>
      </c>
      <c r="F1458">
        <v>0</v>
      </c>
      <c r="G1458">
        <v>0</v>
      </c>
      <c r="H1458" s="5">
        <f>Table1[[#This Row],[totalvisitors]]/1000000</f>
        <v>0</v>
      </c>
    </row>
    <row r="1459" spans="1:8" x14ac:dyDescent="0.2">
      <c r="A1459" t="s">
        <v>45</v>
      </c>
      <c r="B1459" s="1">
        <v>43617</v>
      </c>
      <c r="C1459" t="s">
        <v>13</v>
      </c>
      <c r="D1459">
        <v>2019</v>
      </c>
      <c r="E1459">
        <v>0</v>
      </c>
      <c r="F1459">
        <v>0</v>
      </c>
      <c r="G1459">
        <v>0</v>
      </c>
      <c r="H1459" s="5">
        <f>Table1[[#This Row],[totalvisitors]]/1000000</f>
        <v>0</v>
      </c>
    </row>
    <row r="1460" spans="1:8" x14ac:dyDescent="0.2">
      <c r="A1460" t="s">
        <v>45</v>
      </c>
      <c r="B1460" s="1">
        <v>43647</v>
      </c>
      <c r="C1460" t="s">
        <v>14</v>
      </c>
      <c r="D1460">
        <v>2019</v>
      </c>
      <c r="E1460">
        <v>0</v>
      </c>
      <c r="F1460">
        <v>0</v>
      </c>
      <c r="G1460">
        <v>0</v>
      </c>
      <c r="H1460" s="5">
        <f>Table1[[#This Row],[totalvisitors]]/1000000</f>
        <v>0</v>
      </c>
    </row>
    <row r="1461" spans="1:8" x14ac:dyDescent="0.2">
      <c r="A1461" t="s">
        <v>45</v>
      </c>
      <c r="B1461" s="1">
        <v>43678</v>
      </c>
      <c r="C1461" t="s">
        <v>15</v>
      </c>
      <c r="D1461">
        <v>2019</v>
      </c>
      <c r="E1461">
        <v>0</v>
      </c>
      <c r="F1461">
        <v>0</v>
      </c>
      <c r="G1461">
        <v>0</v>
      </c>
      <c r="H1461" s="5">
        <f>Table1[[#This Row],[totalvisitors]]/1000000</f>
        <v>0</v>
      </c>
    </row>
    <row r="1462" spans="1:8" x14ac:dyDescent="0.2">
      <c r="A1462" t="s">
        <v>45</v>
      </c>
      <c r="B1462" s="1">
        <v>43709</v>
      </c>
      <c r="C1462" t="s">
        <v>16</v>
      </c>
      <c r="D1462">
        <v>2019</v>
      </c>
      <c r="E1462">
        <v>0</v>
      </c>
      <c r="F1462">
        <v>0</v>
      </c>
      <c r="G1462">
        <v>0</v>
      </c>
      <c r="H1462" s="5">
        <f>Table1[[#This Row],[totalvisitors]]/1000000</f>
        <v>0</v>
      </c>
    </row>
    <row r="1463" spans="1:8" x14ac:dyDescent="0.2">
      <c r="A1463" t="s">
        <v>45</v>
      </c>
      <c r="B1463" s="1">
        <v>43739</v>
      </c>
      <c r="C1463" t="s">
        <v>17</v>
      </c>
      <c r="D1463">
        <v>2019</v>
      </c>
      <c r="E1463">
        <v>0</v>
      </c>
      <c r="F1463">
        <v>0</v>
      </c>
      <c r="G1463">
        <v>0</v>
      </c>
      <c r="H1463" s="5">
        <f>Table1[[#This Row],[totalvisitors]]/1000000</f>
        <v>0</v>
      </c>
    </row>
    <row r="1464" spans="1:8" x14ac:dyDescent="0.2">
      <c r="A1464" t="s">
        <v>45</v>
      </c>
      <c r="B1464" s="1">
        <v>43770</v>
      </c>
      <c r="C1464" t="s">
        <v>18</v>
      </c>
      <c r="D1464">
        <v>2019</v>
      </c>
      <c r="E1464">
        <v>0</v>
      </c>
      <c r="F1464">
        <v>0</v>
      </c>
      <c r="G1464">
        <v>0</v>
      </c>
      <c r="H1464" s="5">
        <f>Table1[[#This Row],[totalvisitors]]/1000000</f>
        <v>0</v>
      </c>
    </row>
    <row r="1465" spans="1:8" x14ac:dyDescent="0.2">
      <c r="A1465" t="s">
        <v>45</v>
      </c>
      <c r="B1465" s="1">
        <v>43800</v>
      </c>
      <c r="C1465" t="s">
        <v>19</v>
      </c>
      <c r="D1465">
        <v>2019</v>
      </c>
      <c r="E1465">
        <v>0</v>
      </c>
      <c r="F1465">
        <v>0</v>
      </c>
      <c r="G1465">
        <v>0</v>
      </c>
      <c r="H1465" s="5">
        <f>Table1[[#This Row],[totalvisitors]]/1000000</f>
        <v>0</v>
      </c>
    </row>
    <row r="1466" spans="1:8" hidden="1" x14ac:dyDescent="0.2">
      <c r="A1466" t="s">
        <v>46</v>
      </c>
      <c r="B1466" s="1">
        <v>43466</v>
      </c>
      <c r="C1466" t="s">
        <v>8</v>
      </c>
      <c r="D1466">
        <v>2019</v>
      </c>
      <c r="E1466">
        <v>28131</v>
      </c>
      <c r="F1466">
        <v>0</v>
      </c>
      <c r="G1466">
        <v>28131</v>
      </c>
      <c r="H1466" s="5">
        <f>Table1[[#This Row],[totalvisitors]]/1000000</f>
        <v>2.8131E-2</v>
      </c>
    </row>
    <row r="1467" spans="1:8" hidden="1" x14ac:dyDescent="0.2">
      <c r="A1467" t="s">
        <v>46</v>
      </c>
      <c r="B1467" s="1">
        <v>43497</v>
      </c>
      <c r="C1467" t="s">
        <v>9</v>
      </c>
      <c r="D1467">
        <v>2019</v>
      </c>
      <c r="E1467">
        <v>22342</v>
      </c>
      <c r="F1467">
        <v>0</v>
      </c>
      <c r="G1467">
        <v>22342</v>
      </c>
      <c r="H1467" s="5">
        <f>Table1[[#This Row],[totalvisitors]]/1000000</f>
        <v>2.2342000000000001E-2</v>
      </c>
    </row>
    <row r="1468" spans="1:8" hidden="1" x14ac:dyDescent="0.2">
      <c r="A1468" t="s">
        <v>46</v>
      </c>
      <c r="B1468" s="1">
        <v>43525</v>
      </c>
      <c r="C1468" t="s">
        <v>10</v>
      </c>
      <c r="D1468">
        <v>2019</v>
      </c>
      <c r="E1468">
        <v>20050</v>
      </c>
      <c r="F1468">
        <v>0</v>
      </c>
      <c r="G1468">
        <v>20050</v>
      </c>
      <c r="H1468" s="5">
        <f>Table1[[#This Row],[totalvisitors]]/1000000</f>
        <v>2.0049999999999998E-2</v>
      </c>
    </row>
    <row r="1469" spans="1:8" hidden="1" x14ac:dyDescent="0.2">
      <c r="A1469" t="s">
        <v>46</v>
      </c>
      <c r="B1469" s="1">
        <v>43556</v>
      </c>
      <c r="C1469" t="s">
        <v>11</v>
      </c>
      <c r="D1469">
        <v>2019</v>
      </c>
      <c r="E1469">
        <v>23749</v>
      </c>
      <c r="F1469">
        <v>0</v>
      </c>
      <c r="G1469">
        <v>23749</v>
      </c>
      <c r="H1469" s="5">
        <f>Table1[[#This Row],[totalvisitors]]/1000000</f>
        <v>2.3748999999999999E-2</v>
      </c>
    </row>
    <row r="1470" spans="1:8" hidden="1" x14ac:dyDescent="0.2">
      <c r="A1470" t="s">
        <v>46</v>
      </c>
      <c r="B1470" s="1">
        <v>43586</v>
      </c>
      <c r="C1470" t="s">
        <v>12</v>
      </c>
      <c r="D1470">
        <v>2019</v>
      </c>
      <c r="E1470">
        <v>20010</v>
      </c>
      <c r="F1470">
        <v>0</v>
      </c>
      <c r="G1470">
        <v>20010</v>
      </c>
      <c r="H1470" s="5">
        <f>Table1[[#This Row],[totalvisitors]]/1000000</f>
        <v>2.001E-2</v>
      </c>
    </row>
    <row r="1471" spans="1:8" hidden="1" x14ac:dyDescent="0.2">
      <c r="A1471" t="s">
        <v>46</v>
      </c>
      <c r="B1471" s="1">
        <v>43617</v>
      </c>
      <c r="C1471" t="s">
        <v>13</v>
      </c>
      <c r="D1471">
        <v>2019</v>
      </c>
      <c r="E1471">
        <v>20050</v>
      </c>
      <c r="F1471">
        <v>0</v>
      </c>
      <c r="G1471">
        <v>20050</v>
      </c>
      <c r="H1471" s="5">
        <f>Table1[[#This Row],[totalvisitors]]/1000000</f>
        <v>2.0049999999999998E-2</v>
      </c>
    </row>
    <row r="1472" spans="1:8" hidden="1" x14ac:dyDescent="0.2">
      <c r="A1472" t="s">
        <v>46</v>
      </c>
      <c r="B1472" s="1">
        <v>43647</v>
      </c>
      <c r="C1472" t="s">
        <v>14</v>
      </c>
      <c r="D1472">
        <v>2019</v>
      </c>
      <c r="E1472">
        <v>32625</v>
      </c>
      <c r="F1472">
        <v>0</v>
      </c>
      <c r="G1472">
        <v>32625</v>
      </c>
      <c r="H1472" s="5">
        <f>Table1[[#This Row],[totalvisitors]]/1000000</f>
        <v>3.2625000000000001E-2</v>
      </c>
    </row>
    <row r="1473" spans="1:8" hidden="1" x14ac:dyDescent="0.2">
      <c r="A1473" t="s">
        <v>46</v>
      </c>
      <c r="B1473" s="1">
        <v>43678</v>
      </c>
      <c r="C1473" t="s">
        <v>15</v>
      </c>
      <c r="D1473">
        <v>2019</v>
      </c>
      <c r="E1473">
        <v>35860</v>
      </c>
      <c r="F1473">
        <v>0</v>
      </c>
      <c r="G1473">
        <v>35860</v>
      </c>
      <c r="H1473" s="5">
        <f>Table1[[#This Row],[totalvisitors]]/1000000</f>
        <v>3.5860000000000003E-2</v>
      </c>
    </row>
    <row r="1474" spans="1:8" hidden="1" x14ac:dyDescent="0.2">
      <c r="A1474" t="s">
        <v>46</v>
      </c>
      <c r="B1474" s="1">
        <v>43709</v>
      </c>
      <c r="C1474" t="s">
        <v>16</v>
      </c>
      <c r="D1474">
        <v>2019</v>
      </c>
      <c r="E1474">
        <v>21375</v>
      </c>
      <c r="F1474">
        <v>0</v>
      </c>
      <c r="G1474">
        <v>21375</v>
      </c>
      <c r="H1474" s="5">
        <f>Table1[[#This Row],[totalvisitors]]/1000000</f>
        <v>2.1375000000000002E-2</v>
      </c>
    </row>
    <row r="1475" spans="1:8" hidden="1" x14ac:dyDescent="0.2">
      <c r="A1475" t="s">
        <v>46</v>
      </c>
      <c r="B1475" s="1">
        <v>43739</v>
      </c>
      <c r="C1475" t="s">
        <v>17</v>
      </c>
      <c r="D1475">
        <v>2019</v>
      </c>
      <c r="E1475">
        <v>21234</v>
      </c>
      <c r="F1475">
        <v>0</v>
      </c>
      <c r="G1475">
        <v>21234</v>
      </c>
      <c r="H1475" s="5">
        <f>Table1[[#This Row],[totalvisitors]]/1000000</f>
        <v>2.1233999999999999E-2</v>
      </c>
    </row>
    <row r="1476" spans="1:8" hidden="1" x14ac:dyDescent="0.2">
      <c r="A1476" t="s">
        <v>46</v>
      </c>
      <c r="B1476" s="1">
        <v>43770</v>
      </c>
      <c r="C1476" t="s">
        <v>18</v>
      </c>
      <c r="D1476">
        <v>2019</v>
      </c>
      <c r="E1476">
        <v>32657</v>
      </c>
      <c r="F1476">
        <v>0</v>
      </c>
      <c r="G1476">
        <v>32657</v>
      </c>
      <c r="H1476" s="5">
        <f>Table1[[#This Row],[totalvisitors]]/1000000</f>
        <v>3.2656999999999999E-2</v>
      </c>
    </row>
    <row r="1477" spans="1:8" hidden="1" x14ac:dyDescent="0.2">
      <c r="A1477" t="s">
        <v>46</v>
      </c>
      <c r="B1477" s="1">
        <v>43800</v>
      </c>
      <c r="C1477" t="s">
        <v>19</v>
      </c>
      <c r="D1477">
        <v>2019</v>
      </c>
      <c r="E1477">
        <v>20556</v>
      </c>
      <c r="F1477">
        <v>0</v>
      </c>
      <c r="G1477">
        <v>20556</v>
      </c>
      <c r="H1477" s="5">
        <f>Table1[[#This Row],[totalvisitors]]/1000000</f>
        <v>2.0556000000000001E-2</v>
      </c>
    </row>
    <row r="1478" spans="1:8" hidden="1" x14ac:dyDescent="0.2">
      <c r="A1478" t="s">
        <v>47</v>
      </c>
      <c r="B1478" s="1">
        <v>43466</v>
      </c>
      <c r="C1478" t="s">
        <v>8</v>
      </c>
      <c r="D1478">
        <v>2019</v>
      </c>
      <c r="E1478">
        <v>28700</v>
      </c>
      <c r="F1478">
        <v>0</v>
      </c>
      <c r="G1478">
        <v>28700</v>
      </c>
      <c r="H1478" s="5">
        <f>Table1[[#This Row],[totalvisitors]]/1000000</f>
        <v>2.87E-2</v>
      </c>
    </row>
    <row r="1479" spans="1:8" hidden="1" x14ac:dyDescent="0.2">
      <c r="A1479" t="s">
        <v>47</v>
      </c>
      <c r="B1479" s="1">
        <v>43497</v>
      </c>
      <c r="C1479" t="s">
        <v>9</v>
      </c>
      <c r="D1479">
        <v>2019</v>
      </c>
      <c r="E1479">
        <v>28800</v>
      </c>
      <c r="F1479">
        <v>0</v>
      </c>
      <c r="G1479">
        <v>28800</v>
      </c>
      <c r="H1479" s="5">
        <f>Table1[[#This Row],[totalvisitors]]/1000000</f>
        <v>2.8799999999999999E-2</v>
      </c>
    </row>
    <row r="1480" spans="1:8" hidden="1" x14ac:dyDescent="0.2">
      <c r="A1480" t="s">
        <v>47</v>
      </c>
      <c r="B1480" s="1">
        <v>43525</v>
      </c>
      <c r="C1480" t="s">
        <v>10</v>
      </c>
      <c r="D1480">
        <v>2019</v>
      </c>
      <c r="E1480">
        <v>29000</v>
      </c>
      <c r="F1480">
        <v>0</v>
      </c>
      <c r="G1480">
        <v>29000</v>
      </c>
      <c r="H1480" s="5">
        <f>Table1[[#This Row],[totalvisitors]]/1000000</f>
        <v>2.9000000000000001E-2</v>
      </c>
    </row>
    <row r="1481" spans="1:8" hidden="1" x14ac:dyDescent="0.2">
      <c r="A1481" t="s">
        <v>47</v>
      </c>
      <c r="B1481" s="1">
        <v>43556</v>
      </c>
      <c r="C1481" t="s">
        <v>11</v>
      </c>
      <c r="D1481">
        <v>2019</v>
      </c>
      <c r="E1481">
        <v>26900</v>
      </c>
      <c r="F1481">
        <v>0</v>
      </c>
      <c r="G1481">
        <v>26900</v>
      </c>
      <c r="H1481" s="5">
        <f>Table1[[#This Row],[totalvisitors]]/1000000</f>
        <v>2.69E-2</v>
      </c>
    </row>
    <row r="1482" spans="1:8" hidden="1" x14ac:dyDescent="0.2">
      <c r="A1482" t="s">
        <v>47</v>
      </c>
      <c r="B1482" s="1">
        <v>43586</v>
      </c>
      <c r="C1482" t="s">
        <v>12</v>
      </c>
      <c r="D1482">
        <v>2019</v>
      </c>
      <c r="E1482">
        <v>24900</v>
      </c>
      <c r="F1482">
        <v>0</v>
      </c>
      <c r="G1482">
        <v>24900</v>
      </c>
      <c r="H1482" s="5">
        <f>Table1[[#This Row],[totalvisitors]]/1000000</f>
        <v>2.4899999999999999E-2</v>
      </c>
    </row>
    <row r="1483" spans="1:8" hidden="1" x14ac:dyDescent="0.2">
      <c r="A1483" t="s">
        <v>47</v>
      </c>
      <c r="B1483" s="1">
        <v>43617</v>
      </c>
      <c r="C1483" t="s">
        <v>13</v>
      </c>
      <c r="D1483">
        <v>2019</v>
      </c>
      <c r="E1483">
        <v>27100</v>
      </c>
      <c r="F1483">
        <v>0</v>
      </c>
      <c r="G1483">
        <v>27100</v>
      </c>
      <c r="H1483" s="5">
        <f>Table1[[#This Row],[totalvisitors]]/1000000</f>
        <v>2.7099999999999999E-2</v>
      </c>
    </row>
    <row r="1484" spans="1:8" hidden="1" x14ac:dyDescent="0.2">
      <c r="A1484" t="s">
        <v>47</v>
      </c>
      <c r="B1484" s="1">
        <v>43647</v>
      </c>
      <c r="C1484" t="s">
        <v>14</v>
      </c>
      <c r="D1484">
        <v>2019</v>
      </c>
      <c r="E1484">
        <v>28600</v>
      </c>
      <c r="F1484">
        <v>0</v>
      </c>
      <c r="G1484">
        <v>28600</v>
      </c>
      <c r="H1484" s="5">
        <f>Table1[[#This Row],[totalvisitors]]/1000000</f>
        <v>2.86E-2</v>
      </c>
    </row>
    <row r="1485" spans="1:8" hidden="1" x14ac:dyDescent="0.2">
      <c r="A1485" t="s">
        <v>47</v>
      </c>
      <c r="B1485" s="1">
        <v>43678</v>
      </c>
      <c r="C1485" t="s">
        <v>15</v>
      </c>
      <c r="D1485">
        <v>2019</v>
      </c>
      <c r="E1485">
        <v>31600</v>
      </c>
      <c r="F1485">
        <v>0</v>
      </c>
      <c r="G1485">
        <v>31600</v>
      </c>
      <c r="H1485" s="5">
        <f>Table1[[#This Row],[totalvisitors]]/1000000</f>
        <v>3.1600000000000003E-2</v>
      </c>
    </row>
    <row r="1486" spans="1:8" hidden="1" x14ac:dyDescent="0.2">
      <c r="A1486" t="s">
        <v>47</v>
      </c>
      <c r="B1486" s="1">
        <v>43709</v>
      </c>
      <c r="C1486" t="s">
        <v>16</v>
      </c>
      <c r="D1486">
        <v>2019</v>
      </c>
      <c r="E1486">
        <v>32600</v>
      </c>
      <c r="F1486">
        <v>0</v>
      </c>
      <c r="G1486">
        <v>32600</v>
      </c>
      <c r="H1486" s="5">
        <f>Table1[[#This Row],[totalvisitors]]/1000000</f>
        <v>3.2599999999999997E-2</v>
      </c>
    </row>
    <row r="1487" spans="1:8" hidden="1" x14ac:dyDescent="0.2">
      <c r="A1487" t="s">
        <v>47</v>
      </c>
      <c r="B1487" s="1">
        <v>43739</v>
      </c>
      <c r="C1487" t="s">
        <v>17</v>
      </c>
      <c r="D1487">
        <v>2019</v>
      </c>
      <c r="E1487">
        <v>31100</v>
      </c>
      <c r="F1487">
        <v>0</v>
      </c>
      <c r="G1487">
        <v>31100</v>
      </c>
      <c r="H1487" s="5">
        <f>Table1[[#This Row],[totalvisitors]]/1000000</f>
        <v>3.1099999999999999E-2</v>
      </c>
    </row>
    <row r="1488" spans="1:8" hidden="1" x14ac:dyDescent="0.2">
      <c r="A1488" t="s">
        <v>47</v>
      </c>
      <c r="B1488" s="1">
        <v>43770</v>
      </c>
      <c r="C1488" t="s">
        <v>18</v>
      </c>
      <c r="D1488">
        <v>2019</v>
      </c>
      <c r="E1488">
        <v>32150</v>
      </c>
      <c r="F1488">
        <v>0</v>
      </c>
      <c r="G1488">
        <v>32150</v>
      </c>
      <c r="H1488" s="5">
        <f>Table1[[#This Row],[totalvisitors]]/1000000</f>
        <v>3.2149999999999998E-2</v>
      </c>
    </row>
    <row r="1489" spans="1:8" hidden="1" x14ac:dyDescent="0.2">
      <c r="A1489" t="s">
        <v>47</v>
      </c>
      <c r="B1489" s="1">
        <v>43800</v>
      </c>
      <c r="C1489" t="s">
        <v>19</v>
      </c>
      <c r="D1489">
        <v>2019</v>
      </c>
      <c r="E1489">
        <v>32050</v>
      </c>
      <c r="F1489">
        <v>0</v>
      </c>
      <c r="G1489">
        <v>32050</v>
      </c>
      <c r="H1489" s="5">
        <f>Table1[[#This Row],[totalvisitors]]/1000000</f>
        <v>3.2050000000000002E-2</v>
      </c>
    </row>
    <row r="1490" spans="1:8" hidden="1" x14ac:dyDescent="0.2">
      <c r="A1490" t="s">
        <v>48</v>
      </c>
      <c r="B1490" s="1">
        <v>43466</v>
      </c>
      <c r="C1490" t="s">
        <v>8</v>
      </c>
      <c r="D1490">
        <v>2019</v>
      </c>
      <c r="E1490">
        <v>151545</v>
      </c>
      <c r="F1490">
        <v>175</v>
      </c>
      <c r="G1490">
        <v>151720</v>
      </c>
      <c r="H1490" s="5">
        <f>Table1[[#This Row],[totalvisitors]]/1000000</f>
        <v>0.15171999999999999</v>
      </c>
    </row>
    <row r="1491" spans="1:8" hidden="1" x14ac:dyDescent="0.2">
      <c r="A1491" t="s">
        <v>48</v>
      </c>
      <c r="B1491" s="1">
        <v>43497</v>
      </c>
      <c r="C1491" t="s">
        <v>9</v>
      </c>
      <c r="D1491">
        <v>2019</v>
      </c>
      <c r="E1491">
        <v>157755</v>
      </c>
      <c r="F1491">
        <v>200</v>
      </c>
      <c r="G1491">
        <v>157955</v>
      </c>
      <c r="H1491" s="5">
        <f>Table1[[#This Row],[totalvisitors]]/1000000</f>
        <v>0.15795500000000001</v>
      </c>
    </row>
    <row r="1492" spans="1:8" hidden="1" x14ac:dyDescent="0.2">
      <c r="A1492" t="s">
        <v>48</v>
      </c>
      <c r="B1492" s="1">
        <v>43525</v>
      </c>
      <c r="C1492" t="s">
        <v>10</v>
      </c>
      <c r="D1492">
        <v>2019</v>
      </c>
      <c r="E1492">
        <v>154305</v>
      </c>
      <c r="F1492">
        <v>200</v>
      </c>
      <c r="G1492">
        <v>154505</v>
      </c>
      <c r="H1492" s="5">
        <f>Table1[[#This Row],[totalvisitors]]/1000000</f>
        <v>0.154505</v>
      </c>
    </row>
    <row r="1493" spans="1:8" hidden="1" x14ac:dyDescent="0.2">
      <c r="A1493" t="s">
        <v>48</v>
      </c>
      <c r="B1493" s="1">
        <v>43556</v>
      </c>
      <c r="C1493" t="s">
        <v>11</v>
      </c>
      <c r="D1493">
        <v>2019</v>
      </c>
      <c r="E1493">
        <v>150425</v>
      </c>
      <c r="F1493">
        <v>190</v>
      </c>
      <c r="G1493">
        <v>150615</v>
      </c>
      <c r="H1493" s="5">
        <f>Table1[[#This Row],[totalvisitors]]/1000000</f>
        <v>0.150615</v>
      </c>
    </row>
    <row r="1494" spans="1:8" hidden="1" x14ac:dyDescent="0.2">
      <c r="A1494" t="s">
        <v>48</v>
      </c>
      <c r="B1494" s="1">
        <v>43586</v>
      </c>
      <c r="C1494" t="s">
        <v>12</v>
      </c>
      <c r="D1494">
        <v>2019</v>
      </c>
      <c r="E1494">
        <v>143230</v>
      </c>
      <c r="F1494">
        <v>175</v>
      </c>
      <c r="G1494">
        <v>143405</v>
      </c>
      <c r="H1494" s="5">
        <f>Table1[[#This Row],[totalvisitors]]/1000000</f>
        <v>0.143405</v>
      </c>
    </row>
    <row r="1495" spans="1:8" hidden="1" x14ac:dyDescent="0.2">
      <c r="A1495" t="s">
        <v>48</v>
      </c>
      <c r="B1495" s="1">
        <v>43617</v>
      </c>
      <c r="C1495" t="s">
        <v>13</v>
      </c>
      <c r="D1495">
        <v>2019</v>
      </c>
      <c r="E1495">
        <v>144400</v>
      </c>
      <c r="F1495">
        <v>195</v>
      </c>
      <c r="G1495">
        <v>144595</v>
      </c>
      <c r="H1495" s="5">
        <f>Table1[[#This Row],[totalvisitors]]/1000000</f>
        <v>0.144595</v>
      </c>
    </row>
    <row r="1496" spans="1:8" hidden="1" x14ac:dyDescent="0.2">
      <c r="A1496" t="s">
        <v>48</v>
      </c>
      <c r="B1496" s="1">
        <v>43647</v>
      </c>
      <c r="C1496" t="s">
        <v>14</v>
      </c>
      <c r="D1496">
        <v>2019</v>
      </c>
      <c r="E1496">
        <v>145440</v>
      </c>
      <c r="F1496">
        <v>185</v>
      </c>
      <c r="G1496">
        <v>145625</v>
      </c>
      <c r="H1496" s="5">
        <f>Table1[[#This Row],[totalvisitors]]/1000000</f>
        <v>0.145625</v>
      </c>
    </row>
    <row r="1497" spans="1:8" hidden="1" x14ac:dyDescent="0.2">
      <c r="A1497" t="s">
        <v>48</v>
      </c>
      <c r="B1497" s="1">
        <v>43678</v>
      </c>
      <c r="C1497" t="s">
        <v>15</v>
      </c>
      <c r="D1497">
        <v>2019</v>
      </c>
      <c r="E1497">
        <v>148030</v>
      </c>
      <c r="F1497">
        <v>230</v>
      </c>
      <c r="G1497">
        <v>148260</v>
      </c>
      <c r="H1497" s="5">
        <f>Table1[[#This Row],[totalvisitors]]/1000000</f>
        <v>0.14826</v>
      </c>
    </row>
    <row r="1498" spans="1:8" hidden="1" x14ac:dyDescent="0.2">
      <c r="A1498" t="s">
        <v>48</v>
      </c>
      <c r="B1498" s="1">
        <v>43709</v>
      </c>
      <c r="C1498" t="s">
        <v>16</v>
      </c>
      <c r="D1498">
        <v>2019</v>
      </c>
      <c r="E1498">
        <v>151070</v>
      </c>
      <c r="F1498">
        <v>240</v>
      </c>
      <c r="G1498">
        <v>151310</v>
      </c>
      <c r="H1498" s="5">
        <f>Table1[[#This Row],[totalvisitors]]/1000000</f>
        <v>0.15131</v>
      </c>
    </row>
    <row r="1499" spans="1:8" hidden="1" x14ac:dyDescent="0.2">
      <c r="A1499" t="s">
        <v>48</v>
      </c>
      <c r="B1499" s="1">
        <v>43739</v>
      </c>
      <c r="C1499" t="s">
        <v>17</v>
      </c>
      <c r="D1499">
        <v>2019</v>
      </c>
      <c r="E1499">
        <v>147450</v>
      </c>
      <c r="F1499">
        <v>220</v>
      </c>
      <c r="G1499">
        <v>147670</v>
      </c>
      <c r="H1499" s="5">
        <f>Table1[[#This Row],[totalvisitors]]/1000000</f>
        <v>0.14767</v>
      </c>
    </row>
    <row r="1500" spans="1:8" hidden="1" x14ac:dyDescent="0.2">
      <c r="A1500" t="s">
        <v>48</v>
      </c>
      <c r="B1500" s="1">
        <v>43770</v>
      </c>
      <c r="C1500" t="s">
        <v>18</v>
      </c>
      <c r="D1500">
        <v>2019</v>
      </c>
      <c r="E1500">
        <v>153880</v>
      </c>
      <c r="F1500">
        <v>230</v>
      </c>
      <c r="G1500">
        <v>154110</v>
      </c>
      <c r="H1500" s="5">
        <f>Table1[[#This Row],[totalvisitors]]/1000000</f>
        <v>0.15411</v>
      </c>
    </row>
    <row r="1501" spans="1:8" hidden="1" x14ac:dyDescent="0.2">
      <c r="A1501" t="s">
        <v>48</v>
      </c>
      <c r="B1501" s="1">
        <v>43800</v>
      </c>
      <c r="C1501" t="s">
        <v>19</v>
      </c>
      <c r="D1501">
        <v>2019</v>
      </c>
      <c r="E1501">
        <v>147700</v>
      </c>
      <c r="F1501">
        <v>210</v>
      </c>
      <c r="G1501">
        <v>147910</v>
      </c>
      <c r="H1501" s="5">
        <f>Table1[[#This Row],[totalvisitors]]/1000000</f>
        <v>0.14791000000000001</v>
      </c>
    </row>
    <row r="1502" spans="1:8" hidden="1" x14ac:dyDescent="0.2">
      <c r="A1502" t="s">
        <v>49</v>
      </c>
      <c r="B1502" s="1">
        <v>43466</v>
      </c>
      <c r="C1502" t="s">
        <v>8</v>
      </c>
      <c r="D1502">
        <v>2019</v>
      </c>
      <c r="E1502">
        <v>479293</v>
      </c>
      <c r="F1502">
        <v>0</v>
      </c>
      <c r="G1502">
        <v>479293</v>
      </c>
      <c r="H1502" s="5">
        <f>Table1[[#This Row],[totalvisitors]]/1000000</f>
        <v>0.47929300000000002</v>
      </c>
    </row>
    <row r="1503" spans="1:8" hidden="1" x14ac:dyDescent="0.2">
      <c r="A1503" t="s">
        <v>49</v>
      </c>
      <c r="B1503" s="1">
        <v>43497</v>
      </c>
      <c r="C1503" t="s">
        <v>9</v>
      </c>
      <c r="D1503">
        <v>2019</v>
      </c>
      <c r="E1503">
        <v>56525</v>
      </c>
      <c r="F1503">
        <v>0</v>
      </c>
      <c r="G1503">
        <v>56525</v>
      </c>
      <c r="H1503" s="5">
        <f>Table1[[#This Row],[totalvisitors]]/1000000</f>
        <v>5.6524999999999999E-2</v>
      </c>
    </row>
    <row r="1504" spans="1:8" hidden="1" x14ac:dyDescent="0.2">
      <c r="A1504" t="s">
        <v>49</v>
      </c>
      <c r="B1504" s="1">
        <v>43525</v>
      </c>
      <c r="C1504" t="s">
        <v>10</v>
      </c>
      <c r="D1504">
        <v>2019</v>
      </c>
      <c r="E1504">
        <v>481923</v>
      </c>
      <c r="F1504">
        <v>0</v>
      </c>
      <c r="G1504">
        <v>481923</v>
      </c>
      <c r="H1504" s="5">
        <f>Table1[[#This Row],[totalvisitors]]/1000000</f>
        <v>0.48192299999999999</v>
      </c>
    </row>
    <row r="1505" spans="1:8" hidden="1" x14ac:dyDescent="0.2">
      <c r="A1505" t="s">
        <v>49</v>
      </c>
      <c r="B1505" s="1">
        <v>43556</v>
      </c>
      <c r="C1505" t="s">
        <v>11</v>
      </c>
      <c r="D1505">
        <v>2019</v>
      </c>
      <c r="E1505">
        <v>441150</v>
      </c>
      <c r="F1505">
        <v>0</v>
      </c>
      <c r="G1505">
        <v>441150</v>
      </c>
      <c r="H1505" s="5">
        <f>Table1[[#This Row],[totalvisitors]]/1000000</f>
        <v>0.44114999999999999</v>
      </c>
    </row>
    <row r="1506" spans="1:8" hidden="1" x14ac:dyDescent="0.2">
      <c r="A1506" t="s">
        <v>49</v>
      </c>
      <c r="B1506" s="1">
        <v>43586</v>
      </c>
      <c r="C1506" t="s">
        <v>12</v>
      </c>
      <c r="D1506">
        <v>2019</v>
      </c>
      <c r="E1506">
        <v>345790</v>
      </c>
      <c r="F1506">
        <v>0</v>
      </c>
      <c r="G1506">
        <v>345790</v>
      </c>
      <c r="H1506" s="5">
        <f>Table1[[#This Row],[totalvisitors]]/1000000</f>
        <v>0.34578999999999999</v>
      </c>
    </row>
    <row r="1507" spans="1:8" hidden="1" x14ac:dyDescent="0.2">
      <c r="A1507" t="s">
        <v>49</v>
      </c>
      <c r="B1507" s="1">
        <v>43617</v>
      </c>
      <c r="C1507" t="s">
        <v>13</v>
      </c>
      <c r="D1507">
        <v>2019</v>
      </c>
      <c r="E1507">
        <v>370566</v>
      </c>
      <c r="F1507">
        <v>0</v>
      </c>
      <c r="G1507">
        <v>370566</v>
      </c>
      <c r="H1507" s="5">
        <f>Table1[[#This Row],[totalvisitors]]/1000000</f>
        <v>0.37056600000000001</v>
      </c>
    </row>
    <row r="1508" spans="1:8" hidden="1" x14ac:dyDescent="0.2">
      <c r="A1508" t="s">
        <v>49</v>
      </c>
      <c r="B1508" s="1">
        <v>43647</v>
      </c>
      <c r="C1508" t="s">
        <v>14</v>
      </c>
      <c r="D1508">
        <v>2019</v>
      </c>
      <c r="E1508">
        <v>332770</v>
      </c>
      <c r="F1508">
        <v>0</v>
      </c>
      <c r="G1508">
        <v>332770</v>
      </c>
      <c r="H1508" s="5">
        <f>Table1[[#This Row],[totalvisitors]]/1000000</f>
        <v>0.33277000000000001</v>
      </c>
    </row>
    <row r="1509" spans="1:8" hidden="1" x14ac:dyDescent="0.2">
      <c r="A1509" t="s">
        <v>49</v>
      </c>
      <c r="B1509" s="1">
        <v>43678</v>
      </c>
      <c r="C1509" t="s">
        <v>15</v>
      </c>
      <c r="D1509">
        <v>2019</v>
      </c>
      <c r="E1509">
        <v>389010</v>
      </c>
      <c r="F1509">
        <v>0</v>
      </c>
      <c r="G1509">
        <v>389010</v>
      </c>
      <c r="H1509" s="5">
        <f>Table1[[#This Row],[totalvisitors]]/1000000</f>
        <v>0.38901000000000002</v>
      </c>
    </row>
    <row r="1510" spans="1:8" hidden="1" x14ac:dyDescent="0.2">
      <c r="A1510" t="s">
        <v>49</v>
      </c>
      <c r="B1510" s="1">
        <v>43709</v>
      </c>
      <c r="C1510" t="s">
        <v>16</v>
      </c>
      <c r="D1510">
        <v>2019</v>
      </c>
      <c r="E1510">
        <v>366862</v>
      </c>
      <c r="F1510">
        <v>0</v>
      </c>
      <c r="G1510">
        <v>366862</v>
      </c>
      <c r="H1510" s="5">
        <f>Table1[[#This Row],[totalvisitors]]/1000000</f>
        <v>0.36686200000000002</v>
      </c>
    </row>
    <row r="1511" spans="1:8" hidden="1" x14ac:dyDescent="0.2">
      <c r="A1511" t="s">
        <v>49</v>
      </c>
      <c r="B1511" s="1">
        <v>43739</v>
      </c>
      <c r="C1511" t="s">
        <v>17</v>
      </c>
      <c r="D1511">
        <v>2019</v>
      </c>
      <c r="E1511">
        <v>381860</v>
      </c>
      <c r="F1511">
        <v>0</v>
      </c>
      <c r="G1511">
        <v>381860</v>
      </c>
      <c r="H1511" s="5">
        <f>Table1[[#This Row],[totalvisitors]]/1000000</f>
        <v>0.38185999999999998</v>
      </c>
    </row>
    <row r="1512" spans="1:8" hidden="1" x14ac:dyDescent="0.2">
      <c r="A1512" t="s">
        <v>49</v>
      </c>
      <c r="B1512" s="1">
        <v>43770</v>
      </c>
      <c r="C1512" t="s">
        <v>18</v>
      </c>
      <c r="D1512">
        <v>2019</v>
      </c>
      <c r="E1512">
        <v>365990</v>
      </c>
      <c r="F1512">
        <v>0</v>
      </c>
      <c r="G1512">
        <v>365990</v>
      </c>
      <c r="H1512" s="5">
        <f>Table1[[#This Row],[totalvisitors]]/1000000</f>
        <v>0.36598999999999998</v>
      </c>
    </row>
    <row r="1513" spans="1:8" hidden="1" x14ac:dyDescent="0.2">
      <c r="A1513" t="s">
        <v>49</v>
      </c>
      <c r="B1513" s="1">
        <v>43800</v>
      </c>
      <c r="C1513" t="s">
        <v>19</v>
      </c>
      <c r="D1513">
        <v>2019</v>
      </c>
      <c r="E1513">
        <v>477635</v>
      </c>
      <c r="F1513">
        <v>0</v>
      </c>
      <c r="G1513">
        <v>477635</v>
      </c>
      <c r="H1513" s="5">
        <f>Table1[[#This Row],[totalvisitors]]/1000000</f>
        <v>0.47763499999999998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13"/>
  <sheetViews>
    <sheetView workbookViewId="0">
      <selection activeCell="E1" sqref="E1:E1048576"/>
    </sheetView>
  </sheetViews>
  <sheetFormatPr defaultRowHeight="14.25" x14ac:dyDescent="0.2"/>
  <cols>
    <col min="2" max="2" width="10.125" bestFit="1" customWidth="1"/>
    <col min="3" max="3" width="9.625" bestFit="1" customWidth="1"/>
    <col min="5" max="5" width="16.125" style="2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2" t="s">
        <v>5</v>
      </c>
    </row>
    <row r="2" spans="1:5" x14ac:dyDescent="0.2">
      <c r="A2" t="s">
        <v>7</v>
      </c>
      <c r="B2" s="1">
        <v>42370</v>
      </c>
      <c r="C2" t="s">
        <v>8</v>
      </c>
      <c r="D2">
        <v>2016</v>
      </c>
      <c r="E2" s="2">
        <f ca="1">Table14[[#This Row],[foreignvisitors]]/1000000</f>
        <v>1.9999999999999999E-6</v>
      </c>
    </row>
    <row r="3" spans="1:5" x14ac:dyDescent="0.2">
      <c r="A3" t="s">
        <v>7</v>
      </c>
      <c r="B3" s="1">
        <v>42401</v>
      </c>
      <c r="C3" t="s">
        <v>9</v>
      </c>
      <c r="D3">
        <v>2016</v>
      </c>
      <c r="E3" s="2">
        <f ca="1">Table14[[#This Row],[foreignvisitors]]/1000000</f>
        <v>0</v>
      </c>
    </row>
    <row r="4" spans="1:5" x14ac:dyDescent="0.2">
      <c r="A4" t="s">
        <v>7</v>
      </c>
      <c r="B4" s="1">
        <v>42430</v>
      </c>
      <c r="C4" t="s">
        <v>10</v>
      </c>
      <c r="D4">
        <v>2016</v>
      </c>
      <c r="E4" s="2">
        <f ca="1">Table14[[#This Row],[foreignvisitors]]/1000000</f>
        <v>1.9999999999999999E-6</v>
      </c>
    </row>
    <row r="5" spans="1:5" x14ac:dyDescent="0.2">
      <c r="A5" t="s">
        <v>7</v>
      </c>
      <c r="B5" s="1">
        <v>42461</v>
      </c>
      <c r="C5" t="s">
        <v>11</v>
      </c>
      <c r="D5">
        <v>2016</v>
      </c>
      <c r="E5" s="2">
        <f ca="1">Table14[[#This Row],[foreignvisitors]]/1000000</f>
        <v>0</v>
      </c>
    </row>
    <row r="6" spans="1:5" x14ac:dyDescent="0.2">
      <c r="A6" t="s">
        <v>7</v>
      </c>
      <c r="B6" s="1">
        <v>42491</v>
      </c>
      <c r="C6" t="s">
        <v>12</v>
      </c>
      <c r="D6">
        <v>2016</v>
      </c>
      <c r="E6" s="2">
        <f ca="1">Table14[[#This Row],[foreignvisitors]]/1000000</f>
        <v>0</v>
      </c>
    </row>
    <row r="7" spans="1:5" x14ac:dyDescent="0.2">
      <c r="A7" t="s">
        <v>7</v>
      </c>
      <c r="B7" s="1">
        <v>42522</v>
      </c>
      <c r="C7" t="s">
        <v>13</v>
      </c>
      <c r="D7">
        <v>2016</v>
      </c>
      <c r="E7" s="2">
        <f ca="1">Table14[[#This Row],[foreignvisitors]]/1000000</f>
        <v>0</v>
      </c>
    </row>
    <row r="8" spans="1:5" x14ac:dyDescent="0.2">
      <c r="A8" t="s">
        <v>7</v>
      </c>
      <c r="B8" s="1">
        <v>42552</v>
      </c>
      <c r="C8" t="s">
        <v>14</v>
      </c>
      <c r="D8">
        <v>2016</v>
      </c>
      <c r="E8" s="2">
        <f ca="1">Table14[[#This Row],[foreignvisitors]]/1000000</f>
        <v>3.9999999999999998E-6</v>
      </c>
    </row>
    <row r="9" spans="1:5" x14ac:dyDescent="0.2">
      <c r="A9" t="s">
        <v>7</v>
      </c>
      <c r="B9" s="1">
        <v>42583</v>
      </c>
      <c r="C9" t="s">
        <v>15</v>
      </c>
      <c r="D9">
        <v>2016</v>
      </c>
      <c r="E9" s="2">
        <f ca="1">Table14[[#This Row],[foreignvisitors]]/1000000</f>
        <v>1.9999999999999999E-6</v>
      </c>
    </row>
    <row r="10" spans="1:5" x14ac:dyDescent="0.2">
      <c r="A10" t="s">
        <v>7</v>
      </c>
      <c r="B10" s="1">
        <v>42614</v>
      </c>
      <c r="C10" t="s">
        <v>16</v>
      </c>
      <c r="D10">
        <v>2016</v>
      </c>
      <c r="E10" s="2">
        <f ca="1">Table14[[#This Row],[foreignvisitors]]/1000000</f>
        <v>0</v>
      </c>
    </row>
    <row r="11" spans="1:5" x14ac:dyDescent="0.2">
      <c r="A11" t="s">
        <v>7</v>
      </c>
      <c r="B11" s="1">
        <v>42644</v>
      </c>
      <c r="C11" t="s">
        <v>17</v>
      </c>
      <c r="D11">
        <v>2016</v>
      </c>
      <c r="E11" s="2">
        <f ca="1">Table14[[#This Row],[foreignvisitors]]/1000000</f>
        <v>0</v>
      </c>
    </row>
    <row r="12" spans="1:5" x14ac:dyDescent="0.2">
      <c r="A12" t="s">
        <v>7</v>
      </c>
      <c r="B12" s="1">
        <v>42675</v>
      </c>
      <c r="C12" t="s">
        <v>18</v>
      </c>
      <c r="D12">
        <v>2016</v>
      </c>
      <c r="E12" s="2">
        <f ca="1">Table14[[#This Row],[foreignvisitors]]/1000000</f>
        <v>0</v>
      </c>
    </row>
    <row r="13" spans="1:5" x14ac:dyDescent="0.2">
      <c r="A13" t="s">
        <v>7</v>
      </c>
      <c r="B13" s="1">
        <v>42705</v>
      </c>
      <c r="C13" t="s">
        <v>19</v>
      </c>
      <c r="D13">
        <v>2016</v>
      </c>
      <c r="E13" s="2">
        <f ca="1">Table14[[#This Row],[foreignvisitors]]/1000000</f>
        <v>0</v>
      </c>
    </row>
    <row r="14" spans="1:5" x14ac:dyDescent="0.2">
      <c r="A14" t="s">
        <v>20</v>
      </c>
      <c r="B14" s="1">
        <v>42370</v>
      </c>
      <c r="C14" t="s">
        <v>8</v>
      </c>
      <c r="D14">
        <v>2016</v>
      </c>
      <c r="E14" s="2">
        <f ca="1">Table14[[#This Row],[foreignvisitors]]/1000000</f>
        <v>0</v>
      </c>
    </row>
    <row r="15" spans="1:5" x14ac:dyDescent="0.2">
      <c r="A15" t="s">
        <v>20</v>
      </c>
      <c r="B15" s="1">
        <v>42401</v>
      </c>
      <c r="C15" t="s">
        <v>9</v>
      </c>
      <c r="D15">
        <v>2016</v>
      </c>
      <c r="E15" s="2">
        <f ca="1">Table14[[#This Row],[foreignvisitors]]/1000000</f>
        <v>0</v>
      </c>
    </row>
    <row r="16" spans="1:5" x14ac:dyDescent="0.2">
      <c r="A16" t="s">
        <v>20</v>
      </c>
      <c r="B16" s="1">
        <v>42430</v>
      </c>
      <c r="C16" t="s">
        <v>10</v>
      </c>
      <c r="D16">
        <v>2016</v>
      </c>
      <c r="E16" s="2">
        <f ca="1">Table14[[#This Row],[foreignvisitors]]/1000000</f>
        <v>0</v>
      </c>
    </row>
    <row r="17" spans="1:5" x14ac:dyDescent="0.2">
      <c r="A17" t="s">
        <v>20</v>
      </c>
      <c r="B17" s="1">
        <v>42461</v>
      </c>
      <c r="C17" t="s">
        <v>11</v>
      </c>
      <c r="D17">
        <v>2016</v>
      </c>
      <c r="E17" s="2">
        <f ca="1">Table14[[#This Row],[foreignvisitors]]/1000000</f>
        <v>0</v>
      </c>
    </row>
    <row r="18" spans="1:5" x14ac:dyDescent="0.2">
      <c r="A18" t="s">
        <v>20</v>
      </c>
      <c r="B18" s="1">
        <v>42491</v>
      </c>
      <c r="C18" t="s">
        <v>12</v>
      </c>
      <c r="D18">
        <v>2016</v>
      </c>
      <c r="E18" s="2">
        <f ca="1">Table14[[#This Row],[foreignvisitors]]/1000000</f>
        <v>0</v>
      </c>
    </row>
    <row r="19" spans="1:5" x14ac:dyDescent="0.2">
      <c r="A19" t="s">
        <v>20</v>
      </c>
      <c r="B19" s="1">
        <v>42522</v>
      </c>
      <c r="C19" t="s">
        <v>13</v>
      </c>
      <c r="D19">
        <v>2016</v>
      </c>
      <c r="E19" s="2">
        <f ca="1">Table14[[#This Row],[foreignvisitors]]/1000000</f>
        <v>0</v>
      </c>
    </row>
    <row r="20" spans="1:5" x14ac:dyDescent="0.2">
      <c r="A20" t="s">
        <v>20</v>
      </c>
      <c r="B20" s="1">
        <v>42552</v>
      </c>
      <c r="C20" t="s">
        <v>14</v>
      </c>
      <c r="D20">
        <v>2016</v>
      </c>
      <c r="E20" s="2">
        <f ca="1">Table14[[#This Row],[foreignvisitors]]/1000000</f>
        <v>0</v>
      </c>
    </row>
    <row r="21" spans="1:5" x14ac:dyDescent="0.2">
      <c r="A21" t="s">
        <v>20</v>
      </c>
      <c r="B21" s="1">
        <v>42583</v>
      </c>
      <c r="C21" t="s">
        <v>15</v>
      </c>
      <c r="D21">
        <v>2016</v>
      </c>
      <c r="E21" s="2">
        <f ca="1">Table14[[#This Row],[foreignvisitors]]/1000000</f>
        <v>0</v>
      </c>
    </row>
    <row r="22" spans="1:5" x14ac:dyDescent="0.2">
      <c r="A22" t="s">
        <v>20</v>
      </c>
      <c r="B22" s="1">
        <v>42614</v>
      </c>
      <c r="C22" t="s">
        <v>16</v>
      </c>
      <c r="D22">
        <v>2016</v>
      </c>
      <c r="E22" s="2">
        <f ca="1">Table14[[#This Row],[foreignvisitors]]/1000000</f>
        <v>0</v>
      </c>
    </row>
    <row r="23" spans="1:5" x14ac:dyDescent="0.2">
      <c r="A23" t="s">
        <v>20</v>
      </c>
      <c r="B23" s="1">
        <v>42644</v>
      </c>
      <c r="C23" t="s">
        <v>17</v>
      </c>
      <c r="D23">
        <v>2016</v>
      </c>
      <c r="E23" s="2">
        <f ca="1">Table14[[#This Row],[foreignvisitors]]/1000000</f>
        <v>0</v>
      </c>
    </row>
    <row r="24" spans="1:5" x14ac:dyDescent="0.2">
      <c r="A24" t="s">
        <v>20</v>
      </c>
      <c r="B24" s="1">
        <v>42675</v>
      </c>
      <c r="C24" t="s">
        <v>18</v>
      </c>
      <c r="D24">
        <v>2016</v>
      </c>
      <c r="E24" s="2">
        <f ca="1">Table14[[#This Row],[foreignvisitors]]/1000000</f>
        <v>0</v>
      </c>
    </row>
    <row r="25" spans="1:5" x14ac:dyDescent="0.2">
      <c r="A25" t="s">
        <v>20</v>
      </c>
      <c r="B25" s="1">
        <v>42705</v>
      </c>
      <c r="C25" t="s">
        <v>19</v>
      </c>
      <c r="D25">
        <v>2016</v>
      </c>
      <c r="E25" s="2">
        <f ca="1">Table14[[#This Row],[foreignvisitors]]/1000000</f>
        <v>0</v>
      </c>
    </row>
    <row r="26" spans="1:5" x14ac:dyDescent="0.2">
      <c r="A26" t="s">
        <v>21</v>
      </c>
      <c r="B26" s="1">
        <v>42370</v>
      </c>
      <c r="C26" t="s">
        <v>8</v>
      </c>
      <c r="D26">
        <v>2016</v>
      </c>
      <c r="E26" s="2">
        <f ca="1">Table14[[#This Row],[foreignvisitors]]/1000000</f>
        <v>1.5865000000000001E-2</v>
      </c>
    </row>
    <row r="27" spans="1:5" x14ac:dyDescent="0.2">
      <c r="A27" t="s">
        <v>21</v>
      </c>
      <c r="B27" s="1">
        <v>42401</v>
      </c>
      <c r="C27" t="s">
        <v>9</v>
      </c>
      <c r="D27">
        <v>2016</v>
      </c>
      <c r="E27" s="2">
        <f ca="1">Table14[[#This Row],[foreignvisitors]]/1000000</f>
        <v>2.9645999999999999E-2</v>
      </c>
    </row>
    <row r="28" spans="1:5" x14ac:dyDescent="0.2">
      <c r="A28" t="s">
        <v>21</v>
      </c>
      <c r="B28" s="1">
        <v>42430</v>
      </c>
      <c r="C28" t="s">
        <v>10</v>
      </c>
      <c r="D28">
        <v>2016</v>
      </c>
      <c r="E28" s="2">
        <f ca="1">Table14[[#This Row],[foreignvisitors]]/1000000</f>
        <v>1.3018999999999999E-2</v>
      </c>
    </row>
    <row r="29" spans="1:5" x14ac:dyDescent="0.2">
      <c r="A29" t="s">
        <v>21</v>
      </c>
      <c r="B29" s="1">
        <v>42461</v>
      </c>
      <c r="C29" t="s">
        <v>11</v>
      </c>
      <c r="D29">
        <v>2016</v>
      </c>
      <c r="E29" s="2">
        <f ca="1">Table14[[#This Row],[foreignvisitors]]/1000000</f>
        <v>8.4019999999999997E-3</v>
      </c>
    </row>
    <row r="30" spans="1:5" x14ac:dyDescent="0.2">
      <c r="A30" t="s">
        <v>21</v>
      </c>
      <c r="B30" s="1">
        <v>42491</v>
      </c>
      <c r="C30" t="s">
        <v>12</v>
      </c>
      <c r="D30">
        <v>2016</v>
      </c>
      <c r="E30" s="2">
        <f ca="1">Table14[[#This Row],[foreignvisitors]]/1000000</f>
        <v>8.5220000000000001E-3</v>
      </c>
    </row>
    <row r="31" spans="1:5" x14ac:dyDescent="0.2">
      <c r="A31" t="s">
        <v>21</v>
      </c>
      <c r="B31" s="1">
        <v>42522</v>
      </c>
      <c r="C31" t="s">
        <v>13</v>
      </c>
      <c r="D31">
        <v>2016</v>
      </c>
      <c r="E31" s="2">
        <f ca="1">Table14[[#This Row],[foreignvisitors]]/1000000</f>
        <v>1.0284E-2</v>
      </c>
    </row>
    <row r="32" spans="1:5" x14ac:dyDescent="0.2">
      <c r="A32" t="s">
        <v>21</v>
      </c>
      <c r="B32" s="1">
        <v>42552</v>
      </c>
      <c r="C32" t="s">
        <v>14</v>
      </c>
      <c r="D32">
        <v>2016</v>
      </c>
      <c r="E32" s="2">
        <f ca="1">Table14[[#This Row],[foreignvisitors]]/1000000</f>
        <v>1.7142000000000001E-2</v>
      </c>
    </row>
    <row r="33" spans="1:5" x14ac:dyDescent="0.2">
      <c r="A33" t="s">
        <v>21</v>
      </c>
      <c r="B33" s="1">
        <v>42583</v>
      </c>
      <c r="C33" t="s">
        <v>15</v>
      </c>
      <c r="D33">
        <v>2016</v>
      </c>
      <c r="E33" s="2">
        <f ca="1">Table14[[#This Row],[foreignvisitors]]/1000000</f>
        <v>1.2841999999999999E-2</v>
      </c>
    </row>
    <row r="34" spans="1:5" x14ac:dyDescent="0.2">
      <c r="A34" t="s">
        <v>21</v>
      </c>
      <c r="B34" s="1">
        <v>42614</v>
      </c>
      <c r="C34" t="s">
        <v>16</v>
      </c>
      <c r="D34">
        <v>2016</v>
      </c>
      <c r="E34" s="2">
        <f ca="1">Table14[[#This Row],[foreignvisitors]]/1000000</f>
        <v>9.3970000000000008E-3</v>
      </c>
    </row>
    <row r="35" spans="1:5" x14ac:dyDescent="0.2">
      <c r="A35" t="s">
        <v>21</v>
      </c>
      <c r="B35" s="1">
        <v>42644</v>
      </c>
      <c r="C35" t="s">
        <v>17</v>
      </c>
      <c r="D35">
        <v>2016</v>
      </c>
      <c r="E35" s="2">
        <f ca="1">Table14[[#This Row],[foreignvisitors]]/1000000</f>
        <v>1.2808E-2</v>
      </c>
    </row>
    <row r="36" spans="1:5" x14ac:dyDescent="0.2">
      <c r="A36" t="s">
        <v>21</v>
      </c>
      <c r="B36" s="1">
        <v>42675</v>
      </c>
      <c r="C36" t="s">
        <v>18</v>
      </c>
      <c r="D36">
        <v>2016</v>
      </c>
      <c r="E36" s="2">
        <f ca="1">Table14[[#This Row],[foreignvisitors]]/1000000</f>
        <v>8.0839999999999992E-3</v>
      </c>
    </row>
    <row r="37" spans="1:5" x14ac:dyDescent="0.2">
      <c r="A37" t="s">
        <v>21</v>
      </c>
      <c r="B37" s="1">
        <v>42705</v>
      </c>
      <c r="C37" t="s">
        <v>19</v>
      </c>
      <c r="D37">
        <v>2016</v>
      </c>
      <c r="E37" s="2">
        <f ca="1">Table14[[#This Row],[foreignvisitors]]/1000000</f>
        <v>1.762E-2</v>
      </c>
    </row>
    <row r="38" spans="1:5" x14ac:dyDescent="0.2">
      <c r="A38" t="s">
        <v>22</v>
      </c>
      <c r="B38" s="1">
        <v>42370</v>
      </c>
      <c r="C38" t="s">
        <v>8</v>
      </c>
      <c r="D38">
        <v>2016</v>
      </c>
      <c r="E38" s="2">
        <f ca="1">Table14[[#This Row],[foreignvisitors]]/1000000</f>
        <v>0</v>
      </c>
    </row>
    <row r="39" spans="1:5" x14ac:dyDescent="0.2">
      <c r="A39" t="s">
        <v>22</v>
      </c>
      <c r="B39" s="1">
        <v>42401</v>
      </c>
      <c r="C39" t="s">
        <v>9</v>
      </c>
      <c r="D39">
        <v>2016</v>
      </c>
      <c r="E39" s="2">
        <f ca="1">Table14[[#This Row],[foreignvisitors]]/1000000</f>
        <v>0</v>
      </c>
    </row>
    <row r="40" spans="1:5" x14ac:dyDescent="0.2">
      <c r="A40" t="s">
        <v>22</v>
      </c>
      <c r="B40" s="1">
        <v>42430</v>
      </c>
      <c r="C40" t="s">
        <v>10</v>
      </c>
      <c r="D40">
        <v>2016</v>
      </c>
      <c r="E40" s="2">
        <f ca="1">Table14[[#This Row],[foreignvisitors]]/1000000</f>
        <v>0</v>
      </c>
    </row>
    <row r="41" spans="1:5" x14ac:dyDescent="0.2">
      <c r="A41" t="s">
        <v>22</v>
      </c>
      <c r="B41" s="1">
        <v>42461</v>
      </c>
      <c r="C41" t="s">
        <v>11</v>
      </c>
      <c r="D41">
        <v>2016</v>
      </c>
      <c r="E41" s="2">
        <f ca="1">Table14[[#This Row],[foreignvisitors]]/1000000</f>
        <v>0</v>
      </c>
    </row>
    <row r="42" spans="1:5" x14ac:dyDescent="0.2">
      <c r="A42" t="s">
        <v>22</v>
      </c>
      <c r="B42" s="1">
        <v>42491</v>
      </c>
      <c r="C42" t="s">
        <v>12</v>
      </c>
      <c r="D42">
        <v>2016</v>
      </c>
      <c r="E42" s="2">
        <f ca="1">Table14[[#This Row],[foreignvisitors]]/1000000</f>
        <v>0</v>
      </c>
    </row>
    <row r="43" spans="1:5" x14ac:dyDescent="0.2">
      <c r="A43" t="s">
        <v>22</v>
      </c>
      <c r="B43" s="1">
        <v>42522</v>
      </c>
      <c r="C43" t="s">
        <v>13</v>
      </c>
      <c r="D43">
        <v>2016</v>
      </c>
      <c r="E43" s="2">
        <f ca="1">Table14[[#This Row],[foreignvisitors]]/1000000</f>
        <v>0</v>
      </c>
    </row>
    <row r="44" spans="1:5" x14ac:dyDescent="0.2">
      <c r="A44" t="s">
        <v>22</v>
      </c>
      <c r="B44" s="1">
        <v>42552</v>
      </c>
      <c r="C44" t="s">
        <v>14</v>
      </c>
      <c r="D44">
        <v>2016</v>
      </c>
      <c r="E44" s="2">
        <f ca="1">Table14[[#This Row],[foreignvisitors]]/1000000</f>
        <v>0</v>
      </c>
    </row>
    <row r="45" spans="1:5" x14ac:dyDescent="0.2">
      <c r="A45" t="s">
        <v>22</v>
      </c>
      <c r="B45" s="1">
        <v>42583</v>
      </c>
      <c r="C45" t="s">
        <v>15</v>
      </c>
      <c r="D45">
        <v>2016</v>
      </c>
      <c r="E45" s="2">
        <f ca="1">Table14[[#This Row],[foreignvisitors]]/1000000</f>
        <v>0</v>
      </c>
    </row>
    <row r="46" spans="1:5" x14ac:dyDescent="0.2">
      <c r="A46" t="s">
        <v>22</v>
      </c>
      <c r="B46" s="1">
        <v>42614</v>
      </c>
      <c r="C46" t="s">
        <v>16</v>
      </c>
      <c r="D46">
        <v>2016</v>
      </c>
      <c r="E46" s="2">
        <f ca="1">Table14[[#This Row],[foreignvisitors]]/1000000</f>
        <v>0</v>
      </c>
    </row>
    <row r="47" spans="1:5" x14ac:dyDescent="0.2">
      <c r="A47" t="s">
        <v>22</v>
      </c>
      <c r="B47" s="1">
        <v>42644</v>
      </c>
      <c r="C47" t="s">
        <v>17</v>
      </c>
      <c r="D47">
        <v>2016</v>
      </c>
      <c r="E47" s="2">
        <f ca="1">Table14[[#This Row],[foreignvisitors]]/1000000</f>
        <v>0</v>
      </c>
    </row>
    <row r="48" spans="1:5" x14ac:dyDescent="0.2">
      <c r="A48" t="s">
        <v>22</v>
      </c>
      <c r="B48" s="1">
        <v>42675</v>
      </c>
      <c r="C48" t="s">
        <v>18</v>
      </c>
      <c r="D48">
        <v>2016</v>
      </c>
      <c r="E48" s="2">
        <f ca="1">Table14[[#This Row],[foreignvisitors]]/1000000</f>
        <v>0</v>
      </c>
    </row>
    <row r="49" spans="1:5" x14ac:dyDescent="0.2">
      <c r="A49" t="s">
        <v>22</v>
      </c>
      <c r="B49" s="1">
        <v>42705</v>
      </c>
      <c r="C49" t="s">
        <v>19</v>
      </c>
      <c r="D49">
        <v>2016</v>
      </c>
      <c r="E49" s="2">
        <f ca="1">Table14[[#This Row],[foreignvisitors]]/1000000</f>
        <v>0</v>
      </c>
    </row>
    <row r="50" spans="1:5" x14ac:dyDescent="0.2">
      <c r="A50" t="s">
        <v>23</v>
      </c>
      <c r="B50" s="1">
        <v>42370</v>
      </c>
      <c r="C50" t="s">
        <v>8</v>
      </c>
      <c r="D50">
        <v>2016</v>
      </c>
      <c r="E50" s="2">
        <f ca="1">Table14[[#This Row],[foreignvisitors]]/1000000</f>
        <v>0</v>
      </c>
    </row>
    <row r="51" spans="1:5" x14ac:dyDescent="0.2">
      <c r="A51" t="s">
        <v>23</v>
      </c>
      <c r="B51" s="1">
        <v>42401</v>
      </c>
      <c r="C51" t="s">
        <v>9</v>
      </c>
      <c r="D51">
        <v>2016</v>
      </c>
      <c r="E51" s="2">
        <f ca="1">Table14[[#This Row],[foreignvisitors]]/1000000</f>
        <v>0</v>
      </c>
    </row>
    <row r="52" spans="1:5" x14ac:dyDescent="0.2">
      <c r="A52" t="s">
        <v>23</v>
      </c>
      <c r="B52" s="1">
        <v>42430</v>
      </c>
      <c r="C52" t="s">
        <v>10</v>
      </c>
      <c r="D52">
        <v>2016</v>
      </c>
      <c r="E52" s="2">
        <f ca="1">Table14[[#This Row],[foreignvisitors]]/1000000</f>
        <v>0</v>
      </c>
    </row>
    <row r="53" spans="1:5" x14ac:dyDescent="0.2">
      <c r="A53" t="s">
        <v>23</v>
      </c>
      <c r="B53" s="1">
        <v>42461</v>
      </c>
      <c r="C53" t="s">
        <v>11</v>
      </c>
      <c r="D53">
        <v>2016</v>
      </c>
      <c r="E53" s="2">
        <f ca="1">Table14[[#This Row],[foreignvisitors]]/1000000</f>
        <v>0</v>
      </c>
    </row>
    <row r="54" spans="1:5" x14ac:dyDescent="0.2">
      <c r="A54" t="s">
        <v>23</v>
      </c>
      <c r="B54" s="1">
        <v>42491</v>
      </c>
      <c r="C54" t="s">
        <v>12</v>
      </c>
      <c r="D54">
        <v>2016</v>
      </c>
      <c r="E54" s="2">
        <f ca="1">Table14[[#This Row],[foreignvisitors]]/1000000</f>
        <v>0</v>
      </c>
    </row>
    <row r="55" spans="1:5" x14ac:dyDescent="0.2">
      <c r="A55" t="s">
        <v>23</v>
      </c>
      <c r="B55" s="1">
        <v>42522</v>
      </c>
      <c r="C55" t="s">
        <v>13</v>
      </c>
      <c r="D55">
        <v>2016</v>
      </c>
      <c r="E55" s="2">
        <f ca="1">Table14[[#This Row],[foreignvisitors]]/1000000</f>
        <v>0</v>
      </c>
    </row>
    <row r="56" spans="1:5" x14ac:dyDescent="0.2">
      <c r="A56" t="s">
        <v>23</v>
      </c>
      <c r="B56" s="1">
        <v>42552</v>
      </c>
      <c r="C56" t="s">
        <v>14</v>
      </c>
      <c r="D56">
        <v>2016</v>
      </c>
      <c r="E56" s="2">
        <f ca="1">Table14[[#This Row],[foreignvisitors]]/1000000</f>
        <v>0</v>
      </c>
    </row>
    <row r="57" spans="1:5" x14ac:dyDescent="0.2">
      <c r="A57" t="s">
        <v>23</v>
      </c>
      <c r="B57" s="1">
        <v>42583</v>
      </c>
      <c r="C57" t="s">
        <v>15</v>
      </c>
      <c r="D57">
        <v>2016</v>
      </c>
      <c r="E57" s="2">
        <f ca="1">Table14[[#This Row],[foreignvisitors]]/1000000</f>
        <v>0</v>
      </c>
    </row>
    <row r="58" spans="1:5" x14ac:dyDescent="0.2">
      <c r="A58" t="s">
        <v>23</v>
      </c>
      <c r="B58" s="1">
        <v>42614</v>
      </c>
      <c r="C58" t="s">
        <v>16</v>
      </c>
      <c r="D58">
        <v>2016</v>
      </c>
      <c r="E58" s="2">
        <f ca="1">Table14[[#This Row],[foreignvisitors]]/1000000</f>
        <v>0</v>
      </c>
    </row>
    <row r="59" spans="1:5" x14ac:dyDescent="0.2">
      <c r="A59" t="s">
        <v>23</v>
      </c>
      <c r="B59" s="1">
        <v>42644</v>
      </c>
      <c r="C59" t="s">
        <v>17</v>
      </c>
      <c r="D59">
        <v>2016</v>
      </c>
      <c r="E59" s="2">
        <f ca="1">Table14[[#This Row],[foreignvisitors]]/1000000</f>
        <v>0</v>
      </c>
    </row>
    <row r="60" spans="1:5" x14ac:dyDescent="0.2">
      <c r="A60" t="s">
        <v>23</v>
      </c>
      <c r="B60" s="1">
        <v>42675</v>
      </c>
      <c r="C60" t="s">
        <v>18</v>
      </c>
      <c r="D60">
        <v>2016</v>
      </c>
      <c r="E60" s="2">
        <f ca="1">Table14[[#This Row],[foreignvisitors]]/1000000</f>
        <v>1.9999999999999999E-6</v>
      </c>
    </row>
    <row r="61" spans="1:5" x14ac:dyDescent="0.2">
      <c r="A61" t="s">
        <v>23</v>
      </c>
      <c r="B61" s="1">
        <v>42705</v>
      </c>
      <c r="C61" t="s">
        <v>19</v>
      </c>
      <c r="D61">
        <v>2016</v>
      </c>
      <c r="E61" s="2">
        <f ca="1">Table14[[#This Row],[foreignvisitors]]/1000000</f>
        <v>0</v>
      </c>
    </row>
    <row r="62" spans="1:5" x14ac:dyDescent="0.2">
      <c r="A62" t="s">
        <v>24</v>
      </c>
      <c r="B62" s="1">
        <v>42370</v>
      </c>
      <c r="C62" t="s">
        <v>8</v>
      </c>
      <c r="D62">
        <v>2016</v>
      </c>
      <c r="E62" s="2">
        <f ca="1">Table14[[#This Row],[foreignvisitors]]/1000000</f>
        <v>0</v>
      </c>
    </row>
    <row r="63" spans="1:5" x14ac:dyDescent="0.2">
      <c r="A63" t="s">
        <v>24</v>
      </c>
      <c r="B63" s="1">
        <v>42401</v>
      </c>
      <c r="C63" t="s">
        <v>9</v>
      </c>
      <c r="D63">
        <v>2016</v>
      </c>
      <c r="E63" s="2">
        <f ca="1">Table14[[#This Row],[foreignvisitors]]/1000000</f>
        <v>0</v>
      </c>
    </row>
    <row r="64" spans="1:5" x14ac:dyDescent="0.2">
      <c r="A64" t="s">
        <v>24</v>
      </c>
      <c r="B64" s="1">
        <v>42430</v>
      </c>
      <c r="C64" t="s">
        <v>10</v>
      </c>
      <c r="D64">
        <v>2016</v>
      </c>
      <c r="E64" s="2">
        <f ca="1">Table14[[#This Row],[foreignvisitors]]/1000000</f>
        <v>0</v>
      </c>
    </row>
    <row r="65" spans="1:5" x14ac:dyDescent="0.2">
      <c r="A65" t="s">
        <v>24</v>
      </c>
      <c r="B65" s="1">
        <v>42461</v>
      </c>
      <c r="C65" t="s">
        <v>11</v>
      </c>
      <c r="D65">
        <v>2016</v>
      </c>
      <c r="E65" s="2">
        <f ca="1">Table14[[#This Row],[foreignvisitors]]/1000000</f>
        <v>0</v>
      </c>
    </row>
    <row r="66" spans="1:5" x14ac:dyDescent="0.2">
      <c r="A66" t="s">
        <v>24</v>
      </c>
      <c r="B66" s="1">
        <v>42491</v>
      </c>
      <c r="C66" t="s">
        <v>12</v>
      </c>
      <c r="D66">
        <v>2016</v>
      </c>
      <c r="E66" s="2">
        <f ca="1">Table14[[#This Row],[foreignvisitors]]/1000000</f>
        <v>0</v>
      </c>
    </row>
    <row r="67" spans="1:5" x14ac:dyDescent="0.2">
      <c r="A67" t="s">
        <v>24</v>
      </c>
      <c r="B67" s="1">
        <v>42522</v>
      </c>
      <c r="C67" t="s">
        <v>13</v>
      </c>
      <c r="D67">
        <v>2016</v>
      </c>
      <c r="E67" s="2">
        <f ca="1">Table14[[#This Row],[foreignvisitors]]/1000000</f>
        <v>0</v>
      </c>
    </row>
    <row r="68" spans="1:5" x14ac:dyDescent="0.2">
      <c r="A68" t="s">
        <v>24</v>
      </c>
      <c r="B68" s="1">
        <v>42552</v>
      </c>
      <c r="C68" t="s">
        <v>14</v>
      </c>
      <c r="D68">
        <v>2016</v>
      </c>
      <c r="E68" s="2">
        <f ca="1">Table14[[#This Row],[foreignvisitors]]/1000000</f>
        <v>0</v>
      </c>
    </row>
    <row r="69" spans="1:5" x14ac:dyDescent="0.2">
      <c r="A69" t="s">
        <v>24</v>
      </c>
      <c r="B69" s="1">
        <v>42583</v>
      </c>
      <c r="C69" t="s">
        <v>15</v>
      </c>
      <c r="D69">
        <v>2016</v>
      </c>
      <c r="E69" s="2">
        <f ca="1">Table14[[#This Row],[foreignvisitors]]/1000000</f>
        <v>0</v>
      </c>
    </row>
    <row r="70" spans="1:5" x14ac:dyDescent="0.2">
      <c r="A70" t="s">
        <v>24</v>
      </c>
      <c r="B70" s="1">
        <v>42614</v>
      </c>
      <c r="C70" t="s">
        <v>16</v>
      </c>
      <c r="D70">
        <v>2016</v>
      </c>
      <c r="E70" s="2">
        <f ca="1">Table14[[#This Row],[foreignvisitors]]/1000000</f>
        <v>0</v>
      </c>
    </row>
    <row r="71" spans="1:5" x14ac:dyDescent="0.2">
      <c r="A71" t="s">
        <v>24</v>
      </c>
      <c r="B71" s="1">
        <v>42644</v>
      </c>
      <c r="C71" t="s">
        <v>17</v>
      </c>
      <c r="D71">
        <v>2016</v>
      </c>
      <c r="E71" s="2">
        <f ca="1">Table14[[#This Row],[foreignvisitors]]/1000000</f>
        <v>2.4000000000000001E-5</v>
      </c>
    </row>
    <row r="72" spans="1:5" x14ac:dyDescent="0.2">
      <c r="A72" t="s">
        <v>24</v>
      </c>
      <c r="B72" s="1">
        <v>42675</v>
      </c>
      <c r="C72" t="s">
        <v>18</v>
      </c>
      <c r="D72">
        <v>2016</v>
      </c>
      <c r="E72" s="2">
        <f ca="1">Table14[[#This Row],[foreignvisitors]]/1000000</f>
        <v>2.1999999999999999E-5</v>
      </c>
    </row>
    <row r="73" spans="1:5" x14ac:dyDescent="0.2">
      <c r="A73" t="s">
        <v>24</v>
      </c>
      <c r="B73" s="1">
        <v>42705</v>
      </c>
      <c r="C73" t="s">
        <v>19</v>
      </c>
      <c r="D73">
        <v>2016</v>
      </c>
      <c r="E73" s="2">
        <f ca="1">Table14[[#This Row],[foreignvisitors]]/1000000</f>
        <v>4.0000000000000003E-5</v>
      </c>
    </row>
    <row r="74" spans="1:5" x14ac:dyDescent="0.2">
      <c r="A74" t="s">
        <v>25</v>
      </c>
      <c r="B74" s="1">
        <v>42370</v>
      </c>
      <c r="C74" t="s">
        <v>8</v>
      </c>
      <c r="D74">
        <v>2016</v>
      </c>
      <c r="E74" s="2">
        <f ca="1">Table14[[#This Row],[foreignvisitors]]/1000000</f>
        <v>0</v>
      </c>
    </row>
    <row r="75" spans="1:5" x14ac:dyDescent="0.2">
      <c r="A75" t="s">
        <v>25</v>
      </c>
      <c r="B75" s="1">
        <v>42401</v>
      </c>
      <c r="C75" t="s">
        <v>9</v>
      </c>
      <c r="D75">
        <v>2016</v>
      </c>
      <c r="E75" s="2">
        <f ca="1">Table14[[#This Row],[foreignvisitors]]/1000000</f>
        <v>0</v>
      </c>
    </row>
    <row r="76" spans="1:5" x14ac:dyDescent="0.2">
      <c r="A76" t="s">
        <v>25</v>
      </c>
      <c r="B76" s="1">
        <v>42430</v>
      </c>
      <c r="C76" t="s">
        <v>10</v>
      </c>
      <c r="D76">
        <v>2016</v>
      </c>
      <c r="E76" s="2">
        <f ca="1">Table14[[#This Row],[foreignvisitors]]/1000000</f>
        <v>0</v>
      </c>
    </row>
    <row r="77" spans="1:5" x14ac:dyDescent="0.2">
      <c r="A77" t="s">
        <v>25</v>
      </c>
      <c r="B77" s="1">
        <v>42461</v>
      </c>
      <c r="C77" t="s">
        <v>11</v>
      </c>
      <c r="D77">
        <v>2016</v>
      </c>
      <c r="E77" s="2">
        <f ca="1">Table14[[#This Row],[foreignvisitors]]/1000000</f>
        <v>0</v>
      </c>
    </row>
    <row r="78" spans="1:5" x14ac:dyDescent="0.2">
      <c r="A78" t="s">
        <v>25</v>
      </c>
      <c r="B78" s="1">
        <v>42491</v>
      </c>
      <c r="C78" t="s">
        <v>12</v>
      </c>
      <c r="D78">
        <v>2016</v>
      </c>
      <c r="E78" s="2">
        <f ca="1">Table14[[#This Row],[foreignvisitors]]/1000000</f>
        <v>0</v>
      </c>
    </row>
    <row r="79" spans="1:5" x14ac:dyDescent="0.2">
      <c r="A79" t="s">
        <v>25</v>
      </c>
      <c r="B79" s="1">
        <v>42522</v>
      </c>
      <c r="C79" t="s">
        <v>13</v>
      </c>
      <c r="D79">
        <v>2016</v>
      </c>
      <c r="E79" s="2">
        <f ca="1">Table14[[#This Row],[foreignvisitors]]/1000000</f>
        <v>0</v>
      </c>
    </row>
    <row r="80" spans="1:5" x14ac:dyDescent="0.2">
      <c r="A80" t="s">
        <v>25</v>
      </c>
      <c r="B80" s="1">
        <v>42552</v>
      </c>
      <c r="C80" t="s">
        <v>14</v>
      </c>
      <c r="D80">
        <v>2016</v>
      </c>
      <c r="E80" s="2">
        <f ca="1">Table14[[#This Row],[foreignvisitors]]/1000000</f>
        <v>0</v>
      </c>
    </row>
    <row r="81" spans="1:5" x14ac:dyDescent="0.2">
      <c r="A81" t="s">
        <v>25</v>
      </c>
      <c r="B81" s="1">
        <v>42583</v>
      </c>
      <c r="C81" t="s">
        <v>15</v>
      </c>
      <c r="D81">
        <v>2016</v>
      </c>
      <c r="E81" s="2">
        <f ca="1">Table14[[#This Row],[foreignvisitors]]/1000000</f>
        <v>0</v>
      </c>
    </row>
    <row r="82" spans="1:5" x14ac:dyDescent="0.2">
      <c r="A82" t="s">
        <v>25</v>
      </c>
      <c r="B82" s="1">
        <v>42614</v>
      </c>
      <c r="C82" t="s">
        <v>16</v>
      </c>
      <c r="D82">
        <v>2016</v>
      </c>
      <c r="E82" s="2">
        <f ca="1">Table14[[#This Row],[foreignvisitors]]/1000000</f>
        <v>0</v>
      </c>
    </row>
    <row r="83" spans="1:5" x14ac:dyDescent="0.2">
      <c r="A83" t="s">
        <v>25</v>
      </c>
      <c r="B83" s="1">
        <v>42644</v>
      </c>
      <c r="C83" t="s">
        <v>17</v>
      </c>
      <c r="D83">
        <v>2016</v>
      </c>
      <c r="E83" s="2">
        <f ca="1">Table14[[#This Row],[foreignvisitors]]/1000000</f>
        <v>1.2999999999999999E-5</v>
      </c>
    </row>
    <row r="84" spans="1:5" x14ac:dyDescent="0.2">
      <c r="A84" t="s">
        <v>25</v>
      </c>
      <c r="B84" s="1">
        <v>42675</v>
      </c>
      <c r="C84" t="s">
        <v>18</v>
      </c>
      <c r="D84">
        <v>2016</v>
      </c>
      <c r="E84" s="2">
        <f ca="1">Table14[[#This Row],[foreignvisitors]]/1000000</f>
        <v>2.0999999999999999E-5</v>
      </c>
    </row>
    <row r="85" spans="1:5" x14ac:dyDescent="0.2">
      <c r="A85" t="s">
        <v>25</v>
      </c>
      <c r="B85" s="1">
        <v>42705</v>
      </c>
      <c r="C85" t="s">
        <v>19</v>
      </c>
      <c r="D85">
        <v>2016</v>
      </c>
      <c r="E85" s="2">
        <f ca="1">Table14[[#This Row],[foreignvisitors]]/1000000</f>
        <v>1.1E-5</v>
      </c>
    </row>
    <row r="86" spans="1:5" x14ac:dyDescent="0.2">
      <c r="A86" t="s">
        <v>26</v>
      </c>
      <c r="B86" s="1">
        <v>42370</v>
      </c>
      <c r="C86" t="s">
        <v>8</v>
      </c>
      <c r="D86">
        <v>2016</v>
      </c>
      <c r="E86" s="2">
        <f ca="1">Table14[[#This Row],[foreignvisitors]]/1000000</f>
        <v>0</v>
      </c>
    </row>
    <row r="87" spans="1:5" x14ac:dyDescent="0.2">
      <c r="A87" t="s">
        <v>26</v>
      </c>
      <c r="B87" s="1">
        <v>42401</v>
      </c>
      <c r="C87" t="s">
        <v>9</v>
      </c>
      <c r="D87">
        <v>2016</v>
      </c>
      <c r="E87" s="2">
        <f ca="1">Table14[[#This Row],[foreignvisitors]]/1000000</f>
        <v>0</v>
      </c>
    </row>
    <row r="88" spans="1:5" x14ac:dyDescent="0.2">
      <c r="A88" t="s">
        <v>26</v>
      </c>
      <c r="B88" s="1">
        <v>42430</v>
      </c>
      <c r="C88" t="s">
        <v>10</v>
      </c>
      <c r="D88">
        <v>2016</v>
      </c>
      <c r="E88" s="2">
        <f ca="1">Table14[[#This Row],[foreignvisitors]]/1000000</f>
        <v>0</v>
      </c>
    </row>
    <row r="89" spans="1:5" x14ac:dyDescent="0.2">
      <c r="A89" t="s">
        <v>26</v>
      </c>
      <c r="B89" s="1">
        <v>42461</v>
      </c>
      <c r="C89" t="s">
        <v>11</v>
      </c>
      <c r="D89">
        <v>2016</v>
      </c>
      <c r="E89" s="2">
        <f ca="1">Table14[[#This Row],[foreignvisitors]]/1000000</f>
        <v>0</v>
      </c>
    </row>
    <row r="90" spans="1:5" x14ac:dyDescent="0.2">
      <c r="A90" t="s">
        <v>26</v>
      </c>
      <c r="B90" s="1">
        <v>42491</v>
      </c>
      <c r="C90" t="s">
        <v>12</v>
      </c>
      <c r="D90">
        <v>2016</v>
      </c>
      <c r="E90" s="2">
        <f ca="1">Table14[[#This Row],[foreignvisitors]]/1000000</f>
        <v>0</v>
      </c>
    </row>
    <row r="91" spans="1:5" x14ac:dyDescent="0.2">
      <c r="A91" t="s">
        <v>26</v>
      </c>
      <c r="B91" s="1">
        <v>42522</v>
      </c>
      <c r="C91" t="s">
        <v>13</v>
      </c>
      <c r="D91">
        <v>2016</v>
      </c>
      <c r="E91" s="2">
        <f ca="1">Table14[[#This Row],[foreignvisitors]]/1000000</f>
        <v>0</v>
      </c>
    </row>
    <row r="92" spans="1:5" x14ac:dyDescent="0.2">
      <c r="A92" t="s">
        <v>26</v>
      </c>
      <c r="B92" s="1">
        <v>42552</v>
      </c>
      <c r="C92" t="s">
        <v>14</v>
      </c>
      <c r="D92">
        <v>2016</v>
      </c>
      <c r="E92" s="2">
        <f ca="1">Table14[[#This Row],[foreignvisitors]]/1000000</f>
        <v>0</v>
      </c>
    </row>
    <row r="93" spans="1:5" x14ac:dyDescent="0.2">
      <c r="A93" t="s">
        <v>26</v>
      </c>
      <c r="B93" s="1">
        <v>42583</v>
      </c>
      <c r="C93" t="s">
        <v>15</v>
      </c>
      <c r="D93">
        <v>2016</v>
      </c>
      <c r="E93" s="2">
        <f ca="1">Table14[[#This Row],[foreignvisitors]]/1000000</f>
        <v>0</v>
      </c>
    </row>
    <row r="94" spans="1:5" x14ac:dyDescent="0.2">
      <c r="A94" t="s">
        <v>26</v>
      </c>
      <c r="B94" s="1">
        <v>42614</v>
      </c>
      <c r="C94" t="s">
        <v>16</v>
      </c>
      <c r="D94">
        <v>2016</v>
      </c>
      <c r="E94" s="2">
        <f ca="1">Table14[[#This Row],[foreignvisitors]]/1000000</f>
        <v>0</v>
      </c>
    </row>
    <row r="95" spans="1:5" x14ac:dyDescent="0.2">
      <c r="A95" t="s">
        <v>26</v>
      </c>
      <c r="B95" s="1">
        <v>42644</v>
      </c>
      <c r="C95" t="s">
        <v>17</v>
      </c>
      <c r="D95">
        <v>2016</v>
      </c>
      <c r="E95" s="2">
        <f ca="1">Table14[[#This Row],[foreignvisitors]]/1000000</f>
        <v>0</v>
      </c>
    </row>
    <row r="96" spans="1:5" x14ac:dyDescent="0.2">
      <c r="A96" t="s">
        <v>26</v>
      </c>
      <c r="B96" s="1">
        <v>42675</v>
      </c>
      <c r="C96" t="s">
        <v>18</v>
      </c>
      <c r="D96">
        <v>2016</v>
      </c>
      <c r="E96" s="2">
        <f ca="1">Table14[[#This Row],[foreignvisitors]]/1000000</f>
        <v>0</v>
      </c>
    </row>
    <row r="97" spans="1:5" x14ac:dyDescent="0.2">
      <c r="A97" t="s">
        <v>26</v>
      </c>
      <c r="B97" s="1">
        <v>42705</v>
      </c>
      <c r="C97" t="s">
        <v>19</v>
      </c>
      <c r="D97">
        <v>2016</v>
      </c>
      <c r="E97" s="2">
        <f ca="1">Table14[[#This Row],[foreignvisitors]]/1000000</f>
        <v>0</v>
      </c>
    </row>
    <row r="98" spans="1:5" x14ac:dyDescent="0.2">
      <c r="A98" t="s">
        <v>27</v>
      </c>
      <c r="B98" s="1">
        <v>42370</v>
      </c>
      <c r="C98" t="s">
        <v>8</v>
      </c>
      <c r="D98">
        <v>2016</v>
      </c>
      <c r="E98" s="2">
        <f ca="1">Table14[[#This Row],[foreignvisitors]]/1000000</f>
        <v>0</v>
      </c>
    </row>
    <row r="99" spans="1:5" x14ac:dyDescent="0.2">
      <c r="A99" t="s">
        <v>27</v>
      </c>
      <c r="B99" s="1">
        <v>42401</v>
      </c>
      <c r="C99" t="s">
        <v>9</v>
      </c>
      <c r="D99">
        <v>2016</v>
      </c>
      <c r="E99" s="2">
        <f ca="1">Table14[[#This Row],[foreignvisitors]]/1000000</f>
        <v>0</v>
      </c>
    </row>
    <row r="100" spans="1:5" x14ac:dyDescent="0.2">
      <c r="A100" t="s">
        <v>27</v>
      </c>
      <c r="B100" s="1">
        <v>42430</v>
      </c>
      <c r="C100" t="s">
        <v>10</v>
      </c>
      <c r="D100">
        <v>2016</v>
      </c>
      <c r="E100" s="2">
        <f ca="1">Table14[[#This Row],[foreignvisitors]]/1000000</f>
        <v>0</v>
      </c>
    </row>
    <row r="101" spans="1:5" x14ac:dyDescent="0.2">
      <c r="A101" t="s">
        <v>27</v>
      </c>
      <c r="B101" s="1">
        <v>42461</v>
      </c>
      <c r="C101" t="s">
        <v>11</v>
      </c>
      <c r="D101">
        <v>2016</v>
      </c>
      <c r="E101" s="2">
        <f ca="1">Table14[[#This Row],[foreignvisitors]]/1000000</f>
        <v>0</v>
      </c>
    </row>
    <row r="102" spans="1:5" x14ac:dyDescent="0.2">
      <c r="A102" t="s">
        <v>27</v>
      </c>
      <c r="B102" s="1">
        <v>42491</v>
      </c>
      <c r="C102" t="s">
        <v>12</v>
      </c>
      <c r="D102">
        <v>2016</v>
      </c>
      <c r="E102" s="2">
        <f ca="1">Table14[[#This Row],[foreignvisitors]]/1000000</f>
        <v>0</v>
      </c>
    </row>
    <row r="103" spans="1:5" x14ac:dyDescent="0.2">
      <c r="A103" t="s">
        <v>27</v>
      </c>
      <c r="B103" s="1">
        <v>42522</v>
      </c>
      <c r="C103" t="s">
        <v>13</v>
      </c>
      <c r="D103">
        <v>2016</v>
      </c>
      <c r="E103" s="2">
        <f ca="1">Table14[[#This Row],[foreignvisitors]]/1000000</f>
        <v>0</v>
      </c>
    </row>
    <row r="104" spans="1:5" x14ac:dyDescent="0.2">
      <c r="A104" t="s">
        <v>27</v>
      </c>
      <c r="B104" s="1">
        <v>42552</v>
      </c>
      <c r="C104" t="s">
        <v>14</v>
      </c>
      <c r="D104">
        <v>2016</v>
      </c>
      <c r="E104" s="2">
        <f ca="1">Table14[[#This Row],[foreignvisitors]]/1000000</f>
        <v>0</v>
      </c>
    </row>
    <row r="105" spans="1:5" x14ac:dyDescent="0.2">
      <c r="A105" t="s">
        <v>27</v>
      </c>
      <c r="B105" s="1">
        <v>42583</v>
      </c>
      <c r="C105" t="s">
        <v>15</v>
      </c>
      <c r="D105">
        <v>2016</v>
      </c>
      <c r="E105" s="2">
        <f ca="1">Table14[[#This Row],[foreignvisitors]]/1000000</f>
        <v>0</v>
      </c>
    </row>
    <row r="106" spans="1:5" x14ac:dyDescent="0.2">
      <c r="A106" t="s">
        <v>27</v>
      </c>
      <c r="B106" s="1">
        <v>42614</v>
      </c>
      <c r="C106" t="s">
        <v>16</v>
      </c>
      <c r="D106">
        <v>2016</v>
      </c>
      <c r="E106" s="2">
        <f ca="1">Table14[[#This Row],[foreignvisitors]]/1000000</f>
        <v>0</v>
      </c>
    </row>
    <row r="107" spans="1:5" x14ac:dyDescent="0.2">
      <c r="A107" t="s">
        <v>27</v>
      </c>
      <c r="B107" s="1">
        <v>42644</v>
      </c>
      <c r="C107" t="s">
        <v>17</v>
      </c>
      <c r="D107">
        <v>2016</v>
      </c>
      <c r="E107" s="2">
        <f ca="1">Table14[[#This Row],[foreignvisitors]]/1000000</f>
        <v>0</v>
      </c>
    </row>
    <row r="108" spans="1:5" x14ac:dyDescent="0.2">
      <c r="A108" t="s">
        <v>27</v>
      </c>
      <c r="B108" s="1">
        <v>42675</v>
      </c>
      <c r="C108" t="s">
        <v>18</v>
      </c>
      <c r="D108">
        <v>2016</v>
      </c>
      <c r="E108" s="2">
        <f ca="1">Table14[[#This Row],[foreignvisitors]]/1000000</f>
        <v>0</v>
      </c>
    </row>
    <row r="109" spans="1:5" x14ac:dyDescent="0.2">
      <c r="A109" t="s">
        <v>27</v>
      </c>
      <c r="B109" s="1">
        <v>42705</v>
      </c>
      <c r="C109" t="s">
        <v>19</v>
      </c>
      <c r="D109">
        <v>2016</v>
      </c>
      <c r="E109" s="2">
        <f ca="1">Table14[[#This Row],[foreignvisitors]]/1000000</f>
        <v>0</v>
      </c>
    </row>
    <row r="110" spans="1:5" x14ac:dyDescent="0.2">
      <c r="A110" t="s">
        <v>28</v>
      </c>
      <c r="B110" s="1">
        <v>42370</v>
      </c>
      <c r="C110" t="s">
        <v>8</v>
      </c>
      <c r="D110">
        <v>2016</v>
      </c>
      <c r="E110" s="2">
        <f ca="1">Table14[[#This Row],[foreignvisitors]]/1000000</f>
        <v>0</v>
      </c>
    </row>
    <row r="111" spans="1:5" x14ac:dyDescent="0.2">
      <c r="A111" t="s">
        <v>28</v>
      </c>
      <c r="B111" s="1">
        <v>42401</v>
      </c>
      <c r="C111" t="s">
        <v>9</v>
      </c>
      <c r="D111">
        <v>2016</v>
      </c>
      <c r="E111" s="2">
        <f ca="1">Table14[[#This Row],[foreignvisitors]]/1000000</f>
        <v>0</v>
      </c>
    </row>
    <row r="112" spans="1:5" x14ac:dyDescent="0.2">
      <c r="A112" t="s">
        <v>28</v>
      </c>
      <c r="B112" s="1">
        <v>42430</v>
      </c>
      <c r="C112" t="s">
        <v>10</v>
      </c>
      <c r="D112">
        <v>2016</v>
      </c>
      <c r="E112" s="2">
        <f ca="1">Table14[[#This Row],[foreignvisitors]]/1000000</f>
        <v>0</v>
      </c>
    </row>
    <row r="113" spans="1:5" x14ac:dyDescent="0.2">
      <c r="A113" t="s">
        <v>28</v>
      </c>
      <c r="B113" s="1">
        <v>42461</v>
      </c>
      <c r="C113" t="s">
        <v>11</v>
      </c>
      <c r="D113">
        <v>2016</v>
      </c>
      <c r="E113" s="2">
        <f ca="1">Table14[[#This Row],[foreignvisitors]]/1000000</f>
        <v>0</v>
      </c>
    </row>
    <row r="114" spans="1:5" x14ac:dyDescent="0.2">
      <c r="A114" t="s">
        <v>28</v>
      </c>
      <c r="B114" s="1">
        <v>42491</v>
      </c>
      <c r="C114" t="s">
        <v>12</v>
      </c>
      <c r="D114">
        <v>2016</v>
      </c>
      <c r="E114" s="2">
        <f ca="1">Table14[[#This Row],[foreignvisitors]]/1000000</f>
        <v>0</v>
      </c>
    </row>
    <row r="115" spans="1:5" x14ac:dyDescent="0.2">
      <c r="A115" t="s">
        <v>28</v>
      </c>
      <c r="B115" s="1">
        <v>42522</v>
      </c>
      <c r="C115" t="s">
        <v>13</v>
      </c>
      <c r="D115">
        <v>2016</v>
      </c>
      <c r="E115" s="2">
        <f ca="1">Table14[[#This Row],[foreignvisitors]]/1000000</f>
        <v>0</v>
      </c>
    </row>
    <row r="116" spans="1:5" x14ac:dyDescent="0.2">
      <c r="A116" t="s">
        <v>28</v>
      </c>
      <c r="B116" s="1">
        <v>42552</v>
      </c>
      <c r="C116" t="s">
        <v>14</v>
      </c>
      <c r="D116">
        <v>2016</v>
      </c>
      <c r="E116" s="2">
        <f ca="1">Table14[[#This Row],[foreignvisitors]]/1000000</f>
        <v>0</v>
      </c>
    </row>
    <row r="117" spans="1:5" x14ac:dyDescent="0.2">
      <c r="A117" t="s">
        <v>28</v>
      </c>
      <c r="B117" s="1">
        <v>42583</v>
      </c>
      <c r="C117" t="s">
        <v>15</v>
      </c>
      <c r="D117">
        <v>2016</v>
      </c>
      <c r="E117" s="2">
        <f ca="1">Table14[[#This Row],[foreignvisitors]]/1000000</f>
        <v>0</v>
      </c>
    </row>
    <row r="118" spans="1:5" x14ac:dyDescent="0.2">
      <c r="A118" t="s">
        <v>28</v>
      </c>
      <c r="B118" s="1">
        <v>42614</v>
      </c>
      <c r="C118" t="s">
        <v>16</v>
      </c>
      <c r="D118">
        <v>2016</v>
      </c>
      <c r="E118" s="2">
        <f ca="1">Table14[[#This Row],[foreignvisitors]]/1000000</f>
        <v>0</v>
      </c>
    </row>
    <row r="119" spans="1:5" x14ac:dyDescent="0.2">
      <c r="A119" t="s">
        <v>28</v>
      </c>
      <c r="B119" s="1">
        <v>42644</v>
      </c>
      <c r="C119" t="s">
        <v>17</v>
      </c>
      <c r="D119">
        <v>2016</v>
      </c>
      <c r="E119" s="2">
        <f ca="1">Table14[[#This Row],[foreignvisitors]]/1000000</f>
        <v>0</v>
      </c>
    </row>
    <row r="120" spans="1:5" x14ac:dyDescent="0.2">
      <c r="A120" t="s">
        <v>28</v>
      </c>
      <c r="B120" s="1">
        <v>42675</v>
      </c>
      <c r="C120" t="s">
        <v>18</v>
      </c>
      <c r="D120">
        <v>2016</v>
      </c>
      <c r="E120" s="2">
        <f ca="1">Table14[[#This Row],[foreignvisitors]]/1000000</f>
        <v>0</v>
      </c>
    </row>
    <row r="121" spans="1:5" x14ac:dyDescent="0.2">
      <c r="A121" t="s">
        <v>28</v>
      </c>
      <c r="B121" s="1">
        <v>42705</v>
      </c>
      <c r="C121" t="s">
        <v>19</v>
      </c>
      <c r="D121">
        <v>2016</v>
      </c>
      <c r="E121" s="2">
        <f ca="1">Table14[[#This Row],[foreignvisitors]]/1000000</f>
        <v>0</v>
      </c>
    </row>
    <row r="122" spans="1:5" x14ac:dyDescent="0.2">
      <c r="A122" t="s">
        <v>29</v>
      </c>
      <c r="B122" s="1">
        <v>42370</v>
      </c>
      <c r="C122" t="s">
        <v>8</v>
      </c>
      <c r="D122">
        <v>2016</v>
      </c>
      <c r="E122" s="2">
        <f ca="1">Table14[[#This Row],[foreignvisitors]]/1000000</f>
        <v>0</v>
      </c>
    </row>
    <row r="123" spans="1:5" x14ac:dyDescent="0.2">
      <c r="A123" t="s">
        <v>29</v>
      </c>
      <c r="B123" s="1">
        <v>42401</v>
      </c>
      <c r="C123" t="s">
        <v>9</v>
      </c>
      <c r="D123">
        <v>2016</v>
      </c>
      <c r="E123" s="2">
        <f ca="1">Table14[[#This Row],[foreignvisitors]]/1000000</f>
        <v>0</v>
      </c>
    </row>
    <row r="124" spans="1:5" x14ac:dyDescent="0.2">
      <c r="A124" t="s">
        <v>29</v>
      </c>
      <c r="B124" s="1">
        <v>42430</v>
      </c>
      <c r="C124" t="s">
        <v>10</v>
      </c>
      <c r="D124">
        <v>2016</v>
      </c>
      <c r="E124" s="2">
        <f ca="1">Table14[[#This Row],[foreignvisitors]]/1000000</f>
        <v>0</v>
      </c>
    </row>
    <row r="125" spans="1:5" x14ac:dyDescent="0.2">
      <c r="A125" t="s">
        <v>29</v>
      </c>
      <c r="B125" s="1">
        <v>42461</v>
      </c>
      <c r="C125" t="s">
        <v>11</v>
      </c>
      <c r="D125">
        <v>2016</v>
      </c>
      <c r="E125" s="2">
        <f ca="1">Table14[[#This Row],[foreignvisitors]]/1000000</f>
        <v>0</v>
      </c>
    </row>
    <row r="126" spans="1:5" x14ac:dyDescent="0.2">
      <c r="A126" t="s">
        <v>29</v>
      </c>
      <c r="B126" s="1">
        <v>42491</v>
      </c>
      <c r="C126" t="s">
        <v>12</v>
      </c>
      <c r="D126">
        <v>2016</v>
      </c>
      <c r="E126" s="2">
        <f ca="1">Table14[[#This Row],[foreignvisitors]]/1000000</f>
        <v>0</v>
      </c>
    </row>
    <row r="127" spans="1:5" x14ac:dyDescent="0.2">
      <c r="A127" t="s">
        <v>29</v>
      </c>
      <c r="B127" s="1">
        <v>42522</v>
      </c>
      <c r="C127" t="s">
        <v>13</v>
      </c>
      <c r="D127">
        <v>2016</v>
      </c>
      <c r="E127" s="2">
        <f ca="1">Table14[[#This Row],[foreignvisitors]]/1000000</f>
        <v>0</v>
      </c>
    </row>
    <row r="128" spans="1:5" x14ac:dyDescent="0.2">
      <c r="A128" t="s">
        <v>29</v>
      </c>
      <c r="B128" s="1">
        <v>42552</v>
      </c>
      <c r="C128" t="s">
        <v>14</v>
      </c>
      <c r="D128">
        <v>2016</v>
      </c>
      <c r="E128" s="2">
        <f ca="1">Table14[[#This Row],[foreignvisitors]]/1000000</f>
        <v>0</v>
      </c>
    </row>
    <row r="129" spans="1:5" x14ac:dyDescent="0.2">
      <c r="A129" t="s">
        <v>29</v>
      </c>
      <c r="B129" s="1">
        <v>42583</v>
      </c>
      <c r="C129" t="s">
        <v>15</v>
      </c>
      <c r="D129">
        <v>2016</v>
      </c>
      <c r="E129" s="2">
        <f ca="1">Table14[[#This Row],[foreignvisitors]]/1000000</f>
        <v>0</v>
      </c>
    </row>
    <row r="130" spans="1:5" x14ac:dyDescent="0.2">
      <c r="A130" t="s">
        <v>29</v>
      </c>
      <c r="B130" s="1">
        <v>42614</v>
      </c>
      <c r="C130" t="s">
        <v>16</v>
      </c>
      <c r="D130">
        <v>2016</v>
      </c>
      <c r="E130" s="2">
        <f ca="1">Table14[[#This Row],[foreignvisitors]]/1000000</f>
        <v>0</v>
      </c>
    </row>
    <row r="131" spans="1:5" x14ac:dyDescent="0.2">
      <c r="A131" t="s">
        <v>29</v>
      </c>
      <c r="B131" s="1">
        <v>42644</v>
      </c>
      <c r="C131" t="s">
        <v>17</v>
      </c>
      <c r="D131">
        <v>2016</v>
      </c>
      <c r="E131" s="2">
        <f ca="1">Table14[[#This Row],[foreignvisitors]]/1000000</f>
        <v>0</v>
      </c>
    </row>
    <row r="132" spans="1:5" x14ac:dyDescent="0.2">
      <c r="A132" t="s">
        <v>29</v>
      </c>
      <c r="B132" s="1">
        <v>42675</v>
      </c>
      <c r="C132" t="s">
        <v>18</v>
      </c>
      <c r="D132">
        <v>2016</v>
      </c>
      <c r="E132" s="2">
        <f ca="1">Table14[[#This Row],[foreignvisitors]]/1000000</f>
        <v>0</v>
      </c>
    </row>
    <row r="133" spans="1:5" x14ac:dyDescent="0.2">
      <c r="A133" t="s">
        <v>29</v>
      </c>
      <c r="B133" s="1">
        <v>42705</v>
      </c>
      <c r="C133" t="s">
        <v>19</v>
      </c>
      <c r="D133">
        <v>2016</v>
      </c>
      <c r="E133" s="2">
        <f ca="1">Table14[[#This Row],[foreignvisitors]]/1000000</f>
        <v>0</v>
      </c>
    </row>
    <row r="134" spans="1:5" x14ac:dyDescent="0.2">
      <c r="A134" t="s">
        <v>30</v>
      </c>
      <c r="B134" s="1">
        <v>42370</v>
      </c>
      <c r="C134" t="s">
        <v>8</v>
      </c>
      <c r="D134">
        <v>2016</v>
      </c>
      <c r="E134" s="2">
        <f ca="1">Table14[[#This Row],[foreignvisitors]]/1000000</f>
        <v>0</v>
      </c>
    </row>
    <row r="135" spans="1:5" x14ac:dyDescent="0.2">
      <c r="A135" t="s">
        <v>30</v>
      </c>
      <c r="B135" s="1">
        <v>42401</v>
      </c>
      <c r="C135" t="s">
        <v>9</v>
      </c>
      <c r="D135">
        <v>2016</v>
      </c>
      <c r="E135" s="2">
        <f ca="1">Table14[[#This Row],[foreignvisitors]]/1000000</f>
        <v>0</v>
      </c>
    </row>
    <row r="136" spans="1:5" x14ac:dyDescent="0.2">
      <c r="A136" t="s">
        <v>30</v>
      </c>
      <c r="B136" s="1">
        <v>42430</v>
      </c>
      <c r="C136" t="s">
        <v>10</v>
      </c>
      <c r="D136">
        <v>2016</v>
      </c>
      <c r="E136" s="2">
        <f ca="1">Table14[[#This Row],[foreignvisitors]]/1000000</f>
        <v>0</v>
      </c>
    </row>
    <row r="137" spans="1:5" x14ac:dyDescent="0.2">
      <c r="A137" t="s">
        <v>30</v>
      </c>
      <c r="B137" s="1">
        <v>42461</v>
      </c>
      <c r="C137" t="s">
        <v>11</v>
      </c>
      <c r="D137">
        <v>2016</v>
      </c>
      <c r="E137" s="2">
        <f ca="1">Table14[[#This Row],[foreignvisitors]]/1000000</f>
        <v>0</v>
      </c>
    </row>
    <row r="138" spans="1:5" x14ac:dyDescent="0.2">
      <c r="A138" t="s">
        <v>30</v>
      </c>
      <c r="B138" s="1">
        <v>42491</v>
      </c>
      <c r="C138" t="s">
        <v>12</v>
      </c>
      <c r="D138">
        <v>2016</v>
      </c>
      <c r="E138" s="2">
        <f ca="1">Table14[[#This Row],[foreignvisitors]]/1000000</f>
        <v>0</v>
      </c>
    </row>
    <row r="139" spans="1:5" x14ac:dyDescent="0.2">
      <c r="A139" t="s">
        <v>30</v>
      </c>
      <c r="B139" s="1">
        <v>42522</v>
      </c>
      <c r="C139" t="s">
        <v>13</v>
      </c>
      <c r="D139">
        <v>2016</v>
      </c>
      <c r="E139" s="2">
        <f ca="1">Table14[[#This Row],[foreignvisitors]]/1000000</f>
        <v>0</v>
      </c>
    </row>
    <row r="140" spans="1:5" x14ac:dyDescent="0.2">
      <c r="A140" t="s">
        <v>30</v>
      </c>
      <c r="B140" s="1">
        <v>42552</v>
      </c>
      <c r="C140" t="s">
        <v>14</v>
      </c>
      <c r="D140">
        <v>2016</v>
      </c>
      <c r="E140" s="2">
        <f ca="1">Table14[[#This Row],[foreignvisitors]]/1000000</f>
        <v>0</v>
      </c>
    </row>
    <row r="141" spans="1:5" x14ac:dyDescent="0.2">
      <c r="A141" t="s">
        <v>30</v>
      </c>
      <c r="B141" s="1">
        <v>42583</v>
      </c>
      <c r="C141" t="s">
        <v>15</v>
      </c>
      <c r="D141">
        <v>2016</v>
      </c>
      <c r="E141" s="2">
        <f ca="1">Table14[[#This Row],[foreignvisitors]]/1000000</f>
        <v>0</v>
      </c>
    </row>
    <row r="142" spans="1:5" x14ac:dyDescent="0.2">
      <c r="A142" t="s">
        <v>30</v>
      </c>
      <c r="B142" s="1">
        <v>42614</v>
      </c>
      <c r="C142" t="s">
        <v>16</v>
      </c>
      <c r="D142">
        <v>2016</v>
      </c>
      <c r="E142" s="2">
        <f ca="1">Table14[[#This Row],[foreignvisitors]]/1000000</f>
        <v>0</v>
      </c>
    </row>
    <row r="143" spans="1:5" x14ac:dyDescent="0.2">
      <c r="A143" t="s">
        <v>30</v>
      </c>
      <c r="B143" s="1">
        <v>42644</v>
      </c>
      <c r="C143" t="s">
        <v>17</v>
      </c>
      <c r="D143">
        <v>2016</v>
      </c>
      <c r="E143" s="2">
        <f ca="1">Table14[[#This Row],[foreignvisitors]]/1000000</f>
        <v>0</v>
      </c>
    </row>
    <row r="144" spans="1:5" x14ac:dyDescent="0.2">
      <c r="A144" t="s">
        <v>30</v>
      </c>
      <c r="B144" s="1">
        <v>42675</v>
      </c>
      <c r="C144" t="s">
        <v>18</v>
      </c>
      <c r="D144">
        <v>2016</v>
      </c>
      <c r="E144" s="2">
        <f ca="1">Table14[[#This Row],[foreignvisitors]]/1000000</f>
        <v>0</v>
      </c>
    </row>
    <row r="145" spans="1:5" x14ac:dyDescent="0.2">
      <c r="A145" t="s">
        <v>30</v>
      </c>
      <c r="B145" s="1">
        <v>42705</v>
      </c>
      <c r="C145" t="s">
        <v>19</v>
      </c>
      <c r="D145">
        <v>2016</v>
      </c>
      <c r="E145" s="2">
        <f ca="1">Table14[[#This Row],[foreignvisitors]]/1000000</f>
        <v>0</v>
      </c>
    </row>
    <row r="146" spans="1:5" x14ac:dyDescent="0.2">
      <c r="A146" t="s">
        <v>31</v>
      </c>
      <c r="B146" s="1">
        <v>42370</v>
      </c>
      <c r="C146" t="s">
        <v>8</v>
      </c>
      <c r="D146">
        <v>2016</v>
      </c>
      <c r="E146" s="2">
        <f ca="1">Table14[[#This Row],[foreignvisitors]]/1000000</f>
        <v>1.2300000000000001E-4</v>
      </c>
    </row>
    <row r="147" spans="1:5" x14ac:dyDescent="0.2">
      <c r="A147" t="s">
        <v>31</v>
      </c>
      <c r="B147" s="1">
        <v>42401</v>
      </c>
      <c r="C147" t="s">
        <v>9</v>
      </c>
      <c r="D147">
        <v>2016</v>
      </c>
      <c r="E147" s="2">
        <f ca="1">Table14[[#This Row],[foreignvisitors]]/1000000</f>
        <v>1.26E-4</v>
      </c>
    </row>
    <row r="148" spans="1:5" x14ac:dyDescent="0.2">
      <c r="A148" t="s">
        <v>31</v>
      </c>
      <c r="B148" s="1">
        <v>42430</v>
      </c>
      <c r="C148" t="s">
        <v>10</v>
      </c>
      <c r="D148">
        <v>2016</v>
      </c>
      <c r="E148" s="2">
        <f ca="1">Table14[[#This Row],[foreignvisitors]]/1000000</f>
        <v>1.03E-4</v>
      </c>
    </row>
    <row r="149" spans="1:5" x14ac:dyDescent="0.2">
      <c r="A149" t="s">
        <v>31</v>
      </c>
      <c r="B149" s="1">
        <v>42461</v>
      </c>
      <c r="C149" t="s">
        <v>11</v>
      </c>
      <c r="D149">
        <v>2016</v>
      </c>
      <c r="E149" s="2">
        <f ca="1">Table14[[#This Row],[foreignvisitors]]/1000000</f>
        <v>7.4999999999999993E-5</v>
      </c>
    </row>
    <row r="150" spans="1:5" x14ac:dyDescent="0.2">
      <c r="A150" t="s">
        <v>31</v>
      </c>
      <c r="B150" s="1">
        <v>42491</v>
      </c>
      <c r="C150" t="s">
        <v>12</v>
      </c>
      <c r="D150">
        <v>2016</v>
      </c>
      <c r="E150" s="2">
        <f ca="1">Table14[[#This Row],[foreignvisitors]]/1000000</f>
        <v>5.8E-5</v>
      </c>
    </row>
    <row r="151" spans="1:5" x14ac:dyDescent="0.2">
      <c r="A151" t="s">
        <v>31</v>
      </c>
      <c r="B151" s="1">
        <v>42522</v>
      </c>
      <c r="C151" t="s">
        <v>13</v>
      </c>
      <c r="D151">
        <v>2016</v>
      </c>
      <c r="E151" s="2">
        <f ca="1">Table14[[#This Row],[foreignvisitors]]/1000000</f>
        <v>6.7999999999999999E-5</v>
      </c>
    </row>
    <row r="152" spans="1:5" x14ac:dyDescent="0.2">
      <c r="A152" t="s">
        <v>31</v>
      </c>
      <c r="B152" s="1">
        <v>42552</v>
      </c>
      <c r="C152" t="s">
        <v>14</v>
      </c>
      <c r="D152">
        <v>2016</v>
      </c>
      <c r="E152" s="2">
        <f ca="1">Table14[[#This Row],[foreignvisitors]]/1000000</f>
        <v>6.3E-5</v>
      </c>
    </row>
    <row r="153" spans="1:5" x14ac:dyDescent="0.2">
      <c r="A153" t="s">
        <v>31</v>
      </c>
      <c r="B153" s="1">
        <v>42583</v>
      </c>
      <c r="C153" t="s">
        <v>15</v>
      </c>
      <c r="D153">
        <v>2016</v>
      </c>
      <c r="E153" s="2">
        <f ca="1">Table14[[#This Row],[foreignvisitors]]/1000000</f>
        <v>8.6000000000000003E-5</v>
      </c>
    </row>
    <row r="154" spans="1:5" x14ac:dyDescent="0.2">
      <c r="A154" t="s">
        <v>31</v>
      </c>
      <c r="B154" s="1">
        <v>42614</v>
      </c>
      <c r="C154" t="s">
        <v>16</v>
      </c>
      <c r="D154">
        <v>2016</v>
      </c>
      <c r="E154" s="2">
        <f ca="1">Table14[[#This Row],[foreignvisitors]]/1000000</f>
        <v>7.3999999999999996E-5</v>
      </c>
    </row>
    <row r="155" spans="1:5" x14ac:dyDescent="0.2">
      <c r="A155" t="s">
        <v>31</v>
      </c>
      <c r="B155" s="1">
        <v>42644</v>
      </c>
      <c r="C155" t="s">
        <v>17</v>
      </c>
      <c r="D155">
        <v>2016</v>
      </c>
      <c r="E155" s="2">
        <f ca="1">Table14[[#This Row],[foreignvisitors]]/1000000</f>
        <v>3.6999999999999998E-5</v>
      </c>
    </row>
    <row r="156" spans="1:5" x14ac:dyDescent="0.2">
      <c r="A156" t="s">
        <v>31</v>
      </c>
      <c r="B156" s="1">
        <v>42675</v>
      </c>
      <c r="C156" t="s">
        <v>18</v>
      </c>
      <c r="D156">
        <v>2016</v>
      </c>
      <c r="E156" s="2">
        <f ca="1">Table14[[#This Row],[foreignvisitors]]/1000000</f>
        <v>2.9E-5</v>
      </c>
    </row>
    <row r="157" spans="1:5" x14ac:dyDescent="0.2">
      <c r="A157" t="s">
        <v>31</v>
      </c>
      <c r="B157" s="1">
        <v>42705</v>
      </c>
      <c r="C157" t="s">
        <v>19</v>
      </c>
      <c r="D157">
        <v>2016</v>
      </c>
      <c r="E157" s="2">
        <f ca="1">Table14[[#This Row],[foreignvisitors]]/1000000</f>
        <v>2.5999999999999998E-5</v>
      </c>
    </row>
    <row r="158" spans="1:5" x14ac:dyDescent="0.2">
      <c r="A158" t="s">
        <v>32</v>
      </c>
      <c r="B158" s="1">
        <v>42370</v>
      </c>
      <c r="C158" t="s">
        <v>8</v>
      </c>
      <c r="D158">
        <v>2016</v>
      </c>
      <c r="E158" s="2">
        <f ca="1">Table14[[#This Row],[foreignvisitors]]/1000000</f>
        <v>0</v>
      </c>
    </row>
    <row r="159" spans="1:5" x14ac:dyDescent="0.2">
      <c r="A159" t="s">
        <v>32</v>
      </c>
      <c r="B159" s="1">
        <v>42401</v>
      </c>
      <c r="C159" t="s">
        <v>9</v>
      </c>
      <c r="D159">
        <v>2016</v>
      </c>
      <c r="E159" s="2">
        <f ca="1">Table14[[#This Row],[foreignvisitors]]/1000000</f>
        <v>0</v>
      </c>
    </row>
    <row r="160" spans="1:5" x14ac:dyDescent="0.2">
      <c r="A160" t="s">
        <v>32</v>
      </c>
      <c r="B160" s="1">
        <v>42430</v>
      </c>
      <c r="C160" t="s">
        <v>10</v>
      </c>
      <c r="D160">
        <v>2016</v>
      </c>
      <c r="E160" s="2">
        <f ca="1">Table14[[#This Row],[foreignvisitors]]/1000000</f>
        <v>0</v>
      </c>
    </row>
    <row r="161" spans="1:5" x14ac:dyDescent="0.2">
      <c r="A161" t="s">
        <v>32</v>
      </c>
      <c r="B161" s="1">
        <v>42461</v>
      </c>
      <c r="C161" t="s">
        <v>11</v>
      </c>
      <c r="D161">
        <v>2016</v>
      </c>
      <c r="E161" s="2">
        <f ca="1">Table14[[#This Row],[foreignvisitors]]/1000000</f>
        <v>0</v>
      </c>
    </row>
    <row r="162" spans="1:5" x14ac:dyDescent="0.2">
      <c r="A162" t="s">
        <v>32</v>
      </c>
      <c r="B162" s="1">
        <v>42491</v>
      </c>
      <c r="C162" t="s">
        <v>12</v>
      </c>
      <c r="D162">
        <v>2016</v>
      </c>
      <c r="E162" s="2">
        <f ca="1">Table14[[#This Row],[foreignvisitors]]/1000000</f>
        <v>0</v>
      </c>
    </row>
    <row r="163" spans="1:5" x14ac:dyDescent="0.2">
      <c r="A163" t="s">
        <v>32</v>
      </c>
      <c r="B163" s="1">
        <v>42522</v>
      </c>
      <c r="C163" t="s">
        <v>13</v>
      </c>
      <c r="D163">
        <v>2016</v>
      </c>
      <c r="E163" s="2">
        <f ca="1">Table14[[#This Row],[foreignvisitors]]/1000000</f>
        <v>0</v>
      </c>
    </row>
    <row r="164" spans="1:5" x14ac:dyDescent="0.2">
      <c r="A164" t="s">
        <v>32</v>
      </c>
      <c r="B164" s="1">
        <v>42552</v>
      </c>
      <c r="C164" t="s">
        <v>14</v>
      </c>
      <c r="D164">
        <v>2016</v>
      </c>
      <c r="E164" s="2">
        <f ca="1">Table14[[#This Row],[foreignvisitors]]/1000000</f>
        <v>0</v>
      </c>
    </row>
    <row r="165" spans="1:5" x14ac:dyDescent="0.2">
      <c r="A165" t="s">
        <v>32</v>
      </c>
      <c r="B165" s="1">
        <v>42583</v>
      </c>
      <c r="C165" t="s">
        <v>15</v>
      </c>
      <c r="D165">
        <v>2016</v>
      </c>
      <c r="E165" s="2">
        <f ca="1">Table14[[#This Row],[foreignvisitors]]/1000000</f>
        <v>0</v>
      </c>
    </row>
    <row r="166" spans="1:5" x14ac:dyDescent="0.2">
      <c r="A166" t="s">
        <v>32</v>
      </c>
      <c r="B166" s="1">
        <v>42614</v>
      </c>
      <c r="C166" t="s">
        <v>16</v>
      </c>
      <c r="D166">
        <v>2016</v>
      </c>
      <c r="E166" s="2">
        <f ca="1">Table14[[#This Row],[foreignvisitors]]/1000000</f>
        <v>0</v>
      </c>
    </row>
    <row r="167" spans="1:5" x14ac:dyDescent="0.2">
      <c r="A167" t="s">
        <v>32</v>
      </c>
      <c r="B167" s="1">
        <v>42644</v>
      </c>
      <c r="C167" t="s">
        <v>17</v>
      </c>
      <c r="D167">
        <v>2016</v>
      </c>
      <c r="E167" s="2">
        <f ca="1">Table14[[#This Row],[foreignvisitors]]/1000000</f>
        <v>0</v>
      </c>
    </row>
    <row r="168" spans="1:5" x14ac:dyDescent="0.2">
      <c r="A168" t="s">
        <v>32</v>
      </c>
      <c r="B168" s="1">
        <v>42675</v>
      </c>
      <c r="C168" t="s">
        <v>18</v>
      </c>
      <c r="D168">
        <v>2016</v>
      </c>
      <c r="E168" s="2">
        <f ca="1">Table14[[#This Row],[foreignvisitors]]/1000000</f>
        <v>0</v>
      </c>
    </row>
    <row r="169" spans="1:5" x14ac:dyDescent="0.2">
      <c r="A169" t="s">
        <v>32</v>
      </c>
      <c r="B169" s="1">
        <v>42705</v>
      </c>
      <c r="C169" t="s">
        <v>19</v>
      </c>
      <c r="D169">
        <v>2016</v>
      </c>
      <c r="E169" s="2">
        <f ca="1">Table14[[#This Row],[foreignvisitors]]/1000000</f>
        <v>0</v>
      </c>
    </row>
    <row r="170" spans="1:5" x14ac:dyDescent="0.2">
      <c r="A170" t="s">
        <v>33</v>
      </c>
      <c r="B170" s="1">
        <v>42370</v>
      </c>
      <c r="C170" t="s">
        <v>8</v>
      </c>
      <c r="D170">
        <v>2016</v>
      </c>
      <c r="E170" s="2">
        <f ca="1">Table14[[#This Row],[foreignvisitors]]/1000000</f>
        <v>0</v>
      </c>
    </row>
    <row r="171" spans="1:5" x14ac:dyDescent="0.2">
      <c r="A171" t="s">
        <v>33</v>
      </c>
      <c r="B171" s="1">
        <v>42401</v>
      </c>
      <c r="C171" t="s">
        <v>9</v>
      </c>
      <c r="D171">
        <v>2016</v>
      </c>
      <c r="E171" s="2">
        <f ca="1">Table14[[#This Row],[foreignvisitors]]/1000000</f>
        <v>0</v>
      </c>
    </row>
    <row r="172" spans="1:5" x14ac:dyDescent="0.2">
      <c r="A172" t="s">
        <v>33</v>
      </c>
      <c r="B172" s="1">
        <v>42430</v>
      </c>
      <c r="C172" t="s">
        <v>10</v>
      </c>
      <c r="D172">
        <v>2016</v>
      </c>
      <c r="E172" s="2">
        <f ca="1">Table14[[#This Row],[foreignvisitors]]/1000000</f>
        <v>0</v>
      </c>
    </row>
    <row r="173" spans="1:5" x14ac:dyDescent="0.2">
      <c r="A173" t="s">
        <v>33</v>
      </c>
      <c r="B173" s="1">
        <v>42461</v>
      </c>
      <c r="C173" t="s">
        <v>11</v>
      </c>
      <c r="D173">
        <v>2016</v>
      </c>
      <c r="E173" s="2">
        <f ca="1">Table14[[#This Row],[foreignvisitors]]/1000000</f>
        <v>0</v>
      </c>
    </row>
    <row r="174" spans="1:5" x14ac:dyDescent="0.2">
      <c r="A174" t="s">
        <v>33</v>
      </c>
      <c r="B174" s="1">
        <v>42491</v>
      </c>
      <c r="C174" t="s">
        <v>12</v>
      </c>
      <c r="D174">
        <v>2016</v>
      </c>
      <c r="E174" s="2">
        <f ca="1">Table14[[#This Row],[foreignvisitors]]/1000000</f>
        <v>0</v>
      </c>
    </row>
    <row r="175" spans="1:5" x14ac:dyDescent="0.2">
      <c r="A175" t="s">
        <v>33</v>
      </c>
      <c r="B175" s="1">
        <v>42522</v>
      </c>
      <c r="C175" t="s">
        <v>13</v>
      </c>
      <c r="D175">
        <v>2016</v>
      </c>
      <c r="E175" s="2">
        <f ca="1">Table14[[#This Row],[foreignvisitors]]/1000000</f>
        <v>0</v>
      </c>
    </row>
    <row r="176" spans="1:5" x14ac:dyDescent="0.2">
      <c r="A176" t="s">
        <v>33</v>
      </c>
      <c r="B176" s="1">
        <v>42552</v>
      </c>
      <c r="C176" t="s">
        <v>14</v>
      </c>
      <c r="D176">
        <v>2016</v>
      </c>
      <c r="E176" s="2">
        <f ca="1">Table14[[#This Row],[foreignvisitors]]/1000000</f>
        <v>0</v>
      </c>
    </row>
    <row r="177" spans="1:5" x14ac:dyDescent="0.2">
      <c r="A177" t="s">
        <v>33</v>
      </c>
      <c r="B177" s="1">
        <v>42583</v>
      </c>
      <c r="C177" t="s">
        <v>15</v>
      </c>
      <c r="D177">
        <v>2016</v>
      </c>
      <c r="E177" s="2">
        <f ca="1">Table14[[#This Row],[foreignvisitors]]/1000000</f>
        <v>0</v>
      </c>
    </row>
    <row r="178" spans="1:5" x14ac:dyDescent="0.2">
      <c r="A178" t="s">
        <v>33</v>
      </c>
      <c r="B178" s="1">
        <v>42614</v>
      </c>
      <c r="C178" t="s">
        <v>16</v>
      </c>
      <c r="D178">
        <v>2016</v>
      </c>
      <c r="E178" s="2">
        <f ca="1">Table14[[#This Row],[foreignvisitors]]/1000000</f>
        <v>0</v>
      </c>
    </row>
    <row r="179" spans="1:5" x14ac:dyDescent="0.2">
      <c r="A179" t="s">
        <v>33</v>
      </c>
      <c r="B179" s="1">
        <v>42644</v>
      </c>
      <c r="C179" t="s">
        <v>17</v>
      </c>
      <c r="D179">
        <v>2016</v>
      </c>
      <c r="E179" s="2">
        <f ca="1">Table14[[#This Row],[foreignvisitors]]/1000000</f>
        <v>0</v>
      </c>
    </row>
    <row r="180" spans="1:5" x14ac:dyDescent="0.2">
      <c r="A180" t="s">
        <v>33</v>
      </c>
      <c r="B180" s="1">
        <v>42675</v>
      </c>
      <c r="C180" t="s">
        <v>18</v>
      </c>
      <c r="D180">
        <v>2016</v>
      </c>
      <c r="E180" s="2">
        <f ca="1">Table14[[#This Row],[foreignvisitors]]/1000000</f>
        <v>0</v>
      </c>
    </row>
    <row r="181" spans="1:5" x14ac:dyDescent="0.2">
      <c r="A181" t="s">
        <v>33</v>
      </c>
      <c r="B181" s="1">
        <v>42705</v>
      </c>
      <c r="C181" t="s">
        <v>19</v>
      </c>
      <c r="D181">
        <v>2016</v>
      </c>
      <c r="E181" s="2">
        <f ca="1">Table14[[#This Row],[foreignvisitors]]/1000000</f>
        <v>0</v>
      </c>
    </row>
    <row r="182" spans="1:5" x14ac:dyDescent="0.2">
      <c r="A182" t="s">
        <v>34</v>
      </c>
      <c r="B182" s="1">
        <v>42370</v>
      </c>
      <c r="C182" t="s">
        <v>8</v>
      </c>
      <c r="D182">
        <v>2016</v>
      </c>
      <c r="E182" s="2">
        <f ca="1">Table14[[#This Row],[foreignvisitors]]/1000000</f>
        <v>0</v>
      </c>
    </row>
    <row r="183" spans="1:5" x14ac:dyDescent="0.2">
      <c r="A183" t="s">
        <v>34</v>
      </c>
      <c r="B183" s="1">
        <v>42401</v>
      </c>
      <c r="C183" t="s">
        <v>9</v>
      </c>
      <c r="D183">
        <v>2016</v>
      </c>
      <c r="E183" s="2">
        <f ca="1">Table14[[#This Row],[foreignvisitors]]/1000000</f>
        <v>0</v>
      </c>
    </row>
    <row r="184" spans="1:5" x14ac:dyDescent="0.2">
      <c r="A184" t="s">
        <v>34</v>
      </c>
      <c r="B184" s="1">
        <v>42430</v>
      </c>
      <c r="C184" t="s">
        <v>10</v>
      </c>
      <c r="D184">
        <v>2016</v>
      </c>
      <c r="E184" s="2">
        <f ca="1">Table14[[#This Row],[foreignvisitors]]/1000000</f>
        <v>0</v>
      </c>
    </row>
    <row r="185" spans="1:5" x14ac:dyDescent="0.2">
      <c r="A185" t="s">
        <v>34</v>
      </c>
      <c r="B185" s="1">
        <v>42461</v>
      </c>
      <c r="C185" t="s">
        <v>11</v>
      </c>
      <c r="D185">
        <v>2016</v>
      </c>
      <c r="E185" s="2">
        <f ca="1">Table14[[#This Row],[foreignvisitors]]/1000000</f>
        <v>0</v>
      </c>
    </row>
    <row r="186" spans="1:5" x14ac:dyDescent="0.2">
      <c r="A186" t="s">
        <v>34</v>
      </c>
      <c r="B186" s="1">
        <v>42491</v>
      </c>
      <c r="C186" t="s">
        <v>12</v>
      </c>
      <c r="D186">
        <v>2016</v>
      </c>
      <c r="E186" s="2">
        <f ca="1">Table14[[#This Row],[foreignvisitors]]/1000000</f>
        <v>0</v>
      </c>
    </row>
    <row r="187" spans="1:5" x14ac:dyDescent="0.2">
      <c r="A187" t="s">
        <v>34</v>
      </c>
      <c r="B187" s="1">
        <v>42522</v>
      </c>
      <c r="C187" t="s">
        <v>13</v>
      </c>
      <c r="D187">
        <v>2016</v>
      </c>
      <c r="E187" s="2">
        <f ca="1">Table14[[#This Row],[foreignvisitors]]/1000000</f>
        <v>0</v>
      </c>
    </row>
    <row r="188" spans="1:5" x14ac:dyDescent="0.2">
      <c r="A188" t="s">
        <v>34</v>
      </c>
      <c r="B188" s="1">
        <v>42552</v>
      </c>
      <c r="C188" t="s">
        <v>14</v>
      </c>
      <c r="D188">
        <v>2016</v>
      </c>
      <c r="E188" s="2">
        <f ca="1">Table14[[#This Row],[foreignvisitors]]/1000000</f>
        <v>0</v>
      </c>
    </row>
    <row r="189" spans="1:5" x14ac:dyDescent="0.2">
      <c r="A189" t="s">
        <v>34</v>
      </c>
      <c r="B189" s="1">
        <v>42583</v>
      </c>
      <c r="C189" t="s">
        <v>15</v>
      </c>
      <c r="D189">
        <v>2016</v>
      </c>
      <c r="E189" s="2">
        <f ca="1">Table14[[#This Row],[foreignvisitors]]/1000000</f>
        <v>0</v>
      </c>
    </row>
    <row r="190" spans="1:5" x14ac:dyDescent="0.2">
      <c r="A190" t="s">
        <v>34</v>
      </c>
      <c r="B190" s="1">
        <v>42614</v>
      </c>
      <c r="C190" t="s">
        <v>16</v>
      </c>
      <c r="D190">
        <v>2016</v>
      </c>
      <c r="E190" s="2">
        <f ca="1">Table14[[#This Row],[foreignvisitors]]/1000000</f>
        <v>0</v>
      </c>
    </row>
    <row r="191" spans="1:5" x14ac:dyDescent="0.2">
      <c r="A191" t="s">
        <v>34</v>
      </c>
      <c r="B191" s="1">
        <v>42644</v>
      </c>
      <c r="C191" t="s">
        <v>17</v>
      </c>
      <c r="D191">
        <v>2016</v>
      </c>
      <c r="E191" s="2">
        <f ca="1">Table14[[#This Row],[foreignvisitors]]/1000000</f>
        <v>0</v>
      </c>
    </row>
    <row r="192" spans="1:5" x14ac:dyDescent="0.2">
      <c r="A192" t="s">
        <v>34</v>
      </c>
      <c r="B192" s="1">
        <v>42675</v>
      </c>
      <c r="C192" t="s">
        <v>18</v>
      </c>
      <c r="D192">
        <v>2016</v>
      </c>
      <c r="E192" s="2">
        <f ca="1">Table14[[#This Row],[foreignvisitors]]/1000000</f>
        <v>0</v>
      </c>
    </row>
    <row r="193" spans="1:5" x14ac:dyDescent="0.2">
      <c r="A193" t="s">
        <v>34</v>
      </c>
      <c r="B193" s="1">
        <v>42705</v>
      </c>
      <c r="C193" t="s">
        <v>19</v>
      </c>
      <c r="D193">
        <v>2016</v>
      </c>
      <c r="E193" s="2">
        <f ca="1">Table14[[#This Row],[foreignvisitors]]/1000000</f>
        <v>0</v>
      </c>
    </row>
    <row r="194" spans="1:5" x14ac:dyDescent="0.2">
      <c r="A194" t="s">
        <v>35</v>
      </c>
      <c r="B194" s="1">
        <v>42370</v>
      </c>
      <c r="C194" t="s">
        <v>8</v>
      </c>
      <c r="D194">
        <v>2016</v>
      </c>
      <c r="E194" s="2">
        <f ca="1">Table14[[#This Row],[foreignvisitors]]/1000000</f>
        <v>0</v>
      </c>
    </row>
    <row r="195" spans="1:5" x14ac:dyDescent="0.2">
      <c r="A195" t="s">
        <v>35</v>
      </c>
      <c r="B195" s="1">
        <v>42401</v>
      </c>
      <c r="C195" t="s">
        <v>9</v>
      </c>
      <c r="D195">
        <v>2016</v>
      </c>
      <c r="E195" s="2">
        <f ca="1">Table14[[#This Row],[foreignvisitors]]/1000000</f>
        <v>0</v>
      </c>
    </row>
    <row r="196" spans="1:5" x14ac:dyDescent="0.2">
      <c r="A196" t="s">
        <v>35</v>
      </c>
      <c r="B196" s="1">
        <v>42430</v>
      </c>
      <c r="C196" t="s">
        <v>10</v>
      </c>
      <c r="D196">
        <v>2016</v>
      </c>
      <c r="E196" s="2">
        <f ca="1">Table14[[#This Row],[foreignvisitors]]/1000000</f>
        <v>0</v>
      </c>
    </row>
    <row r="197" spans="1:5" x14ac:dyDescent="0.2">
      <c r="A197" t="s">
        <v>35</v>
      </c>
      <c r="B197" s="1">
        <v>42461</v>
      </c>
      <c r="C197" t="s">
        <v>11</v>
      </c>
      <c r="D197">
        <v>2016</v>
      </c>
      <c r="E197" s="2">
        <f ca="1">Table14[[#This Row],[foreignvisitors]]/1000000</f>
        <v>0</v>
      </c>
    </row>
    <row r="198" spans="1:5" x14ac:dyDescent="0.2">
      <c r="A198" t="s">
        <v>35</v>
      </c>
      <c r="B198" s="1">
        <v>42491</v>
      </c>
      <c r="C198" t="s">
        <v>12</v>
      </c>
      <c r="D198">
        <v>2016</v>
      </c>
      <c r="E198" s="2">
        <f ca="1">Table14[[#This Row],[foreignvisitors]]/1000000</f>
        <v>0</v>
      </c>
    </row>
    <row r="199" spans="1:5" x14ac:dyDescent="0.2">
      <c r="A199" t="s">
        <v>35</v>
      </c>
      <c r="B199" s="1">
        <v>42522</v>
      </c>
      <c r="C199" t="s">
        <v>13</v>
      </c>
      <c r="D199">
        <v>2016</v>
      </c>
      <c r="E199" s="2">
        <f ca="1">Table14[[#This Row],[foreignvisitors]]/1000000</f>
        <v>0</v>
      </c>
    </row>
    <row r="200" spans="1:5" x14ac:dyDescent="0.2">
      <c r="A200" t="s">
        <v>35</v>
      </c>
      <c r="B200" s="1">
        <v>42552</v>
      </c>
      <c r="C200" t="s">
        <v>14</v>
      </c>
      <c r="D200">
        <v>2016</v>
      </c>
      <c r="E200" s="2">
        <f ca="1">Table14[[#This Row],[foreignvisitors]]/1000000</f>
        <v>0</v>
      </c>
    </row>
    <row r="201" spans="1:5" x14ac:dyDescent="0.2">
      <c r="A201" t="s">
        <v>35</v>
      </c>
      <c r="B201" s="1">
        <v>42583</v>
      </c>
      <c r="C201" t="s">
        <v>15</v>
      </c>
      <c r="D201">
        <v>2016</v>
      </c>
      <c r="E201" s="2">
        <f ca="1">Table14[[#This Row],[foreignvisitors]]/1000000</f>
        <v>0</v>
      </c>
    </row>
    <row r="202" spans="1:5" x14ac:dyDescent="0.2">
      <c r="A202" t="s">
        <v>35</v>
      </c>
      <c r="B202" s="1">
        <v>42614</v>
      </c>
      <c r="C202" t="s">
        <v>16</v>
      </c>
      <c r="D202">
        <v>2016</v>
      </c>
      <c r="E202" s="2">
        <f ca="1">Table14[[#This Row],[foreignvisitors]]/1000000</f>
        <v>0</v>
      </c>
    </row>
    <row r="203" spans="1:5" x14ac:dyDescent="0.2">
      <c r="A203" t="s">
        <v>35</v>
      </c>
      <c r="B203" s="1">
        <v>42644</v>
      </c>
      <c r="C203" t="s">
        <v>17</v>
      </c>
      <c r="D203">
        <v>2016</v>
      </c>
      <c r="E203" s="2">
        <f ca="1">Table14[[#This Row],[foreignvisitors]]/1000000</f>
        <v>7.9999999999999996E-6</v>
      </c>
    </row>
    <row r="204" spans="1:5" x14ac:dyDescent="0.2">
      <c r="A204" t="s">
        <v>35</v>
      </c>
      <c r="B204" s="1">
        <v>42675</v>
      </c>
      <c r="C204" t="s">
        <v>18</v>
      </c>
      <c r="D204">
        <v>2016</v>
      </c>
      <c r="E204" s="2">
        <f ca="1">Table14[[#This Row],[foreignvisitors]]/1000000</f>
        <v>1.1E-5</v>
      </c>
    </row>
    <row r="205" spans="1:5" x14ac:dyDescent="0.2">
      <c r="A205" t="s">
        <v>35</v>
      </c>
      <c r="B205" s="1">
        <v>42705</v>
      </c>
      <c r="C205" t="s">
        <v>19</v>
      </c>
      <c r="D205">
        <v>2016</v>
      </c>
      <c r="E205" s="2">
        <f ca="1">Table14[[#This Row],[foreignvisitors]]/1000000</f>
        <v>1.0000000000000001E-5</v>
      </c>
    </row>
    <row r="206" spans="1:5" x14ac:dyDescent="0.2">
      <c r="A206" t="s">
        <v>36</v>
      </c>
      <c r="B206" s="1">
        <v>42370</v>
      </c>
      <c r="C206" t="s">
        <v>8</v>
      </c>
      <c r="D206">
        <v>2016</v>
      </c>
      <c r="E206" s="2">
        <f ca="1">Table14[[#This Row],[foreignvisitors]]/1000000</f>
        <v>0</v>
      </c>
    </row>
    <row r="207" spans="1:5" x14ac:dyDescent="0.2">
      <c r="A207" t="s">
        <v>36</v>
      </c>
      <c r="B207" s="1">
        <v>42401</v>
      </c>
      <c r="C207" t="s">
        <v>9</v>
      </c>
      <c r="D207">
        <v>2016</v>
      </c>
      <c r="E207" s="2">
        <f ca="1">Table14[[#This Row],[foreignvisitors]]/1000000</f>
        <v>0</v>
      </c>
    </row>
    <row r="208" spans="1:5" x14ac:dyDescent="0.2">
      <c r="A208" t="s">
        <v>36</v>
      </c>
      <c r="B208" s="1">
        <v>42430</v>
      </c>
      <c r="C208" t="s">
        <v>10</v>
      </c>
      <c r="D208">
        <v>2016</v>
      </c>
      <c r="E208" s="2">
        <f ca="1">Table14[[#This Row],[foreignvisitors]]/1000000</f>
        <v>0</v>
      </c>
    </row>
    <row r="209" spans="1:5" x14ac:dyDescent="0.2">
      <c r="A209" t="s">
        <v>36</v>
      </c>
      <c r="B209" s="1">
        <v>42461</v>
      </c>
      <c r="C209" t="s">
        <v>11</v>
      </c>
      <c r="D209">
        <v>2016</v>
      </c>
      <c r="E209" s="2">
        <f ca="1">Table14[[#This Row],[foreignvisitors]]/1000000</f>
        <v>0</v>
      </c>
    </row>
    <row r="210" spans="1:5" x14ac:dyDescent="0.2">
      <c r="A210" t="s">
        <v>36</v>
      </c>
      <c r="B210" s="1">
        <v>42491</v>
      </c>
      <c r="C210" t="s">
        <v>12</v>
      </c>
      <c r="D210">
        <v>2016</v>
      </c>
      <c r="E210" s="2">
        <f ca="1">Table14[[#This Row],[foreignvisitors]]/1000000</f>
        <v>0</v>
      </c>
    </row>
    <row r="211" spans="1:5" x14ac:dyDescent="0.2">
      <c r="A211" t="s">
        <v>36</v>
      </c>
      <c r="B211" s="1">
        <v>42522</v>
      </c>
      <c r="C211" t="s">
        <v>13</v>
      </c>
      <c r="D211">
        <v>2016</v>
      </c>
      <c r="E211" s="2">
        <f ca="1">Table14[[#This Row],[foreignvisitors]]/1000000</f>
        <v>0</v>
      </c>
    </row>
    <row r="212" spans="1:5" x14ac:dyDescent="0.2">
      <c r="A212" t="s">
        <v>36</v>
      </c>
      <c r="B212" s="1">
        <v>42552</v>
      </c>
      <c r="C212" t="s">
        <v>14</v>
      </c>
      <c r="D212">
        <v>2016</v>
      </c>
      <c r="E212" s="2">
        <f ca="1">Table14[[#This Row],[foreignvisitors]]/1000000</f>
        <v>0</v>
      </c>
    </row>
    <row r="213" spans="1:5" x14ac:dyDescent="0.2">
      <c r="A213" t="s">
        <v>36</v>
      </c>
      <c r="B213" s="1">
        <v>42583</v>
      </c>
      <c r="C213" t="s">
        <v>15</v>
      </c>
      <c r="D213">
        <v>2016</v>
      </c>
      <c r="E213" s="2">
        <f ca="1">Table14[[#This Row],[foreignvisitors]]/1000000</f>
        <v>0</v>
      </c>
    </row>
    <row r="214" spans="1:5" x14ac:dyDescent="0.2">
      <c r="A214" t="s">
        <v>36</v>
      </c>
      <c r="B214" s="1">
        <v>42614</v>
      </c>
      <c r="C214" t="s">
        <v>16</v>
      </c>
      <c r="D214">
        <v>2016</v>
      </c>
      <c r="E214" s="2">
        <f ca="1">Table14[[#This Row],[foreignvisitors]]/1000000</f>
        <v>0</v>
      </c>
    </row>
    <row r="215" spans="1:5" x14ac:dyDescent="0.2">
      <c r="A215" t="s">
        <v>36</v>
      </c>
      <c r="B215" s="1">
        <v>42644</v>
      </c>
      <c r="C215" t="s">
        <v>17</v>
      </c>
      <c r="D215">
        <v>2016</v>
      </c>
      <c r="E215" s="2">
        <f ca="1">Table14[[#This Row],[foreignvisitors]]/1000000</f>
        <v>0</v>
      </c>
    </row>
    <row r="216" spans="1:5" x14ac:dyDescent="0.2">
      <c r="A216" t="s">
        <v>36</v>
      </c>
      <c r="B216" s="1">
        <v>42675</v>
      </c>
      <c r="C216" t="s">
        <v>18</v>
      </c>
      <c r="D216">
        <v>2016</v>
      </c>
      <c r="E216" s="2">
        <f ca="1">Table14[[#This Row],[foreignvisitors]]/1000000</f>
        <v>0</v>
      </c>
    </row>
    <row r="217" spans="1:5" x14ac:dyDescent="0.2">
      <c r="A217" t="s">
        <v>36</v>
      </c>
      <c r="B217" s="1">
        <v>42705</v>
      </c>
      <c r="C217" t="s">
        <v>19</v>
      </c>
      <c r="D217">
        <v>2016</v>
      </c>
      <c r="E217" s="2">
        <f ca="1">Table14[[#This Row],[foreignvisitors]]/1000000</f>
        <v>0</v>
      </c>
    </row>
    <row r="218" spans="1:5" x14ac:dyDescent="0.2">
      <c r="A218" t="s">
        <v>37</v>
      </c>
      <c r="B218" s="1">
        <v>42370</v>
      </c>
      <c r="C218" t="s">
        <v>8</v>
      </c>
      <c r="D218">
        <v>2016</v>
      </c>
      <c r="E218" s="2">
        <f ca="1">Table14[[#This Row],[foreignvisitors]]/1000000</f>
        <v>0</v>
      </c>
    </row>
    <row r="219" spans="1:5" x14ac:dyDescent="0.2">
      <c r="A219" t="s">
        <v>37</v>
      </c>
      <c r="B219" s="1">
        <v>42401</v>
      </c>
      <c r="C219" t="s">
        <v>9</v>
      </c>
      <c r="D219">
        <v>2016</v>
      </c>
      <c r="E219" s="2">
        <f ca="1">Table14[[#This Row],[foreignvisitors]]/1000000</f>
        <v>0</v>
      </c>
    </row>
    <row r="220" spans="1:5" x14ac:dyDescent="0.2">
      <c r="A220" t="s">
        <v>37</v>
      </c>
      <c r="B220" s="1">
        <v>42430</v>
      </c>
      <c r="C220" t="s">
        <v>10</v>
      </c>
      <c r="D220">
        <v>2016</v>
      </c>
      <c r="E220" s="2">
        <f ca="1">Table14[[#This Row],[foreignvisitors]]/1000000</f>
        <v>0</v>
      </c>
    </row>
    <row r="221" spans="1:5" x14ac:dyDescent="0.2">
      <c r="A221" t="s">
        <v>37</v>
      </c>
      <c r="B221" s="1">
        <v>42461</v>
      </c>
      <c r="C221" t="s">
        <v>11</v>
      </c>
      <c r="D221">
        <v>2016</v>
      </c>
      <c r="E221" s="2">
        <f ca="1">Table14[[#This Row],[foreignvisitors]]/1000000</f>
        <v>0</v>
      </c>
    </row>
    <row r="222" spans="1:5" x14ac:dyDescent="0.2">
      <c r="A222" t="s">
        <v>37</v>
      </c>
      <c r="B222" s="1">
        <v>42491</v>
      </c>
      <c r="C222" t="s">
        <v>12</v>
      </c>
      <c r="D222">
        <v>2016</v>
      </c>
      <c r="E222" s="2">
        <f ca="1">Table14[[#This Row],[foreignvisitors]]/1000000</f>
        <v>0</v>
      </c>
    </row>
    <row r="223" spans="1:5" x14ac:dyDescent="0.2">
      <c r="A223" t="s">
        <v>37</v>
      </c>
      <c r="B223" s="1">
        <v>42522</v>
      </c>
      <c r="C223" t="s">
        <v>13</v>
      </c>
      <c r="D223">
        <v>2016</v>
      </c>
      <c r="E223" s="2">
        <f ca="1">Table14[[#This Row],[foreignvisitors]]/1000000</f>
        <v>0</v>
      </c>
    </row>
    <row r="224" spans="1:5" x14ac:dyDescent="0.2">
      <c r="A224" t="s">
        <v>37</v>
      </c>
      <c r="B224" s="1">
        <v>42552</v>
      </c>
      <c r="C224" t="s">
        <v>14</v>
      </c>
      <c r="D224">
        <v>2016</v>
      </c>
      <c r="E224" s="2">
        <f ca="1">Table14[[#This Row],[foreignvisitors]]/1000000</f>
        <v>0</v>
      </c>
    </row>
    <row r="225" spans="1:5" x14ac:dyDescent="0.2">
      <c r="A225" t="s">
        <v>37</v>
      </c>
      <c r="B225" s="1">
        <v>42583</v>
      </c>
      <c r="C225" t="s">
        <v>15</v>
      </c>
      <c r="D225">
        <v>2016</v>
      </c>
      <c r="E225" s="2">
        <f ca="1">Table14[[#This Row],[foreignvisitors]]/1000000</f>
        <v>0</v>
      </c>
    </row>
    <row r="226" spans="1:5" x14ac:dyDescent="0.2">
      <c r="A226" t="s">
        <v>37</v>
      </c>
      <c r="B226" s="1">
        <v>42614</v>
      </c>
      <c r="C226" t="s">
        <v>16</v>
      </c>
      <c r="D226">
        <v>2016</v>
      </c>
      <c r="E226" s="2">
        <f ca="1">Table14[[#This Row],[foreignvisitors]]/1000000</f>
        <v>0</v>
      </c>
    </row>
    <row r="227" spans="1:5" x14ac:dyDescent="0.2">
      <c r="A227" t="s">
        <v>37</v>
      </c>
      <c r="B227" s="1">
        <v>42644</v>
      </c>
      <c r="C227" t="s">
        <v>17</v>
      </c>
      <c r="D227">
        <v>2016</v>
      </c>
      <c r="E227" s="2">
        <f ca="1">Table14[[#This Row],[foreignvisitors]]/1000000</f>
        <v>0</v>
      </c>
    </row>
    <row r="228" spans="1:5" x14ac:dyDescent="0.2">
      <c r="A228" t="s">
        <v>37</v>
      </c>
      <c r="B228" s="1">
        <v>42675</v>
      </c>
      <c r="C228" t="s">
        <v>18</v>
      </c>
      <c r="D228">
        <v>2016</v>
      </c>
      <c r="E228" s="2">
        <f ca="1">Table14[[#This Row],[foreignvisitors]]/1000000</f>
        <v>0</v>
      </c>
    </row>
    <row r="229" spans="1:5" x14ac:dyDescent="0.2">
      <c r="A229" t="s">
        <v>37</v>
      </c>
      <c r="B229" s="1">
        <v>42705</v>
      </c>
      <c r="C229" t="s">
        <v>19</v>
      </c>
      <c r="D229">
        <v>2016</v>
      </c>
      <c r="E229" s="2">
        <f ca="1">Table14[[#This Row],[foreignvisitors]]/1000000</f>
        <v>0</v>
      </c>
    </row>
    <row r="230" spans="1:5" x14ac:dyDescent="0.2">
      <c r="A230" t="s">
        <v>38</v>
      </c>
      <c r="B230" s="1">
        <v>42370</v>
      </c>
      <c r="C230" t="s">
        <v>8</v>
      </c>
      <c r="D230">
        <v>2016</v>
      </c>
      <c r="E230" s="2">
        <f ca="1">Table14[[#This Row],[foreignvisitors]]/1000000</f>
        <v>0</v>
      </c>
    </row>
    <row r="231" spans="1:5" x14ac:dyDescent="0.2">
      <c r="A231" t="s">
        <v>38</v>
      </c>
      <c r="B231" s="1">
        <v>42401</v>
      </c>
      <c r="C231" t="s">
        <v>9</v>
      </c>
      <c r="D231">
        <v>2016</v>
      </c>
      <c r="E231" s="2">
        <f ca="1">Table14[[#This Row],[foreignvisitors]]/1000000</f>
        <v>0</v>
      </c>
    </row>
    <row r="232" spans="1:5" x14ac:dyDescent="0.2">
      <c r="A232" t="s">
        <v>38</v>
      </c>
      <c r="B232" s="1">
        <v>42430</v>
      </c>
      <c r="C232" t="s">
        <v>10</v>
      </c>
      <c r="D232">
        <v>2016</v>
      </c>
      <c r="E232" s="2">
        <f ca="1">Table14[[#This Row],[foreignvisitors]]/1000000</f>
        <v>0</v>
      </c>
    </row>
    <row r="233" spans="1:5" x14ac:dyDescent="0.2">
      <c r="A233" t="s">
        <v>38</v>
      </c>
      <c r="B233" s="1">
        <v>42461</v>
      </c>
      <c r="C233" t="s">
        <v>11</v>
      </c>
      <c r="D233">
        <v>2016</v>
      </c>
      <c r="E233" s="2">
        <f ca="1">Table14[[#This Row],[foreignvisitors]]/1000000</f>
        <v>0</v>
      </c>
    </row>
    <row r="234" spans="1:5" x14ac:dyDescent="0.2">
      <c r="A234" t="s">
        <v>38</v>
      </c>
      <c r="B234" s="1">
        <v>42491</v>
      </c>
      <c r="C234" t="s">
        <v>12</v>
      </c>
      <c r="D234">
        <v>2016</v>
      </c>
      <c r="E234" s="2">
        <f ca="1">Table14[[#This Row],[foreignvisitors]]/1000000</f>
        <v>0</v>
      </c>
    </row>
    <row r="235" spans="1:5" x14ac:dyDescent="0.2">
      <c r="A235" t="s">
        <v>38</v>
      </c>
      <c r="B235" s="1">
        <v>42522</v>
      </c>
      <c r="C235" t="s">
        <v>13</v>
      </c>
      <c r="D235">
        <v>2016</v>
      </c>
      <c r="E235" s="2">
        <f ca="1">Table14[[#This Row],[foreignvisitors]]/1000000</f>
        <v>0</v>
      </c>
    </row>
    <row r="236" spans="1:5" x14ac:dyDescent="0.2">
      <c r="A236" t="s">
        <v>38</v>
      </c>
      <c r="B236" s="1">
        <v>42552</v>
      </c>
      <c r="C236" t="s">
        <v>14</v>
      </c>
      <c r="D236">
        <v>2016</v>
      </c>
      <c r="E236" s="2">
        <f ca="1">Table14[[#This Row],[foreignvisitors]]/1000000</f>
        <v>0</v>
      </c>
    </row>
    <row r="237" spans="1:5" x14ac:dyDescent="0.2">
      <c r="A237" t="s">
        <v>38</v>
      </c>
      <c r="B237" s="1">
        <v>42583</v>
      </c>
      <c r="C237" t="s">
        <v>15</v>
      </c>
      <c r="D237">
        <v>2016</v>
      </c>
      <c r="E237" s="2">
        <f ca="1">Table14[[#This Row],[foreignvisitors]]/1000000</f>
        <v>0</v>
      </c>
    </row>
    <row r="238" spans="1:5" x14ac:dyDescent="0.2">
      <c r="A238" t="s">
        <v>38</v>
      </c>
      <c r="B238" s="1">
        <v>42614</v>
      </c>
      <c r="C238" t="s">
        <v>16</v>
      </c>
      <c r="D238">
        <v>2016</v>
      </c>
      <c r="E238" s="2">
        <f ca="1">Table14[[#This Row],[foreignvisitors]]/1000000</f>
        <v>0</v>
      </c>
    </row>
    <row r="239" spans="1:5" x14ac:dyDescent="0.2">
      <c r="A239" t="s">
        <v>38</v>
      </c>
      <c r="B239" s="1">
        <v>42644</v>
      </c>
      <c r="C239" t="s">
        <v>17</v>
      </c>
      <c r="D239">
        <v>2016</v>
      </c>
      <c r="E239" s="2">
        <f ca="1">Table14[[#This Row],[foreignvisitors]]/1000000</f>
        <v>0</v>
      </c>
    </row>
    <row r="240" spans="1:5" x14ac:dyDescent="0.2">
      <c r="A240" t="s">
        <v>38</v>
      </c>
      <c r="B240" s="1">
        <v>42675</v>
      </c>
      <c r="C240" t="s">
        <v>18</v>
      </c>
      <c r="D240">
        <v>2016</v>
      </c>
      <c r="E240" s="2">
        <f ca="1">Table14[[#This Row],[foreignvisitors]]/1000000</f>
        <v>0</v>
      </c>
    </row>
    <row r="241" spans="1:5" x14ac:dyDescent="0.2">
      <c r="A241" t="s">
        <v>38</v>
      </c>
      <c r="B241" s="1">
        <v>42705</v>
      </c>
      <c r="C241" t="s">
        <v>19</v>
      </c>
      <c r="D241">
        <v>2016</v>
      </c>
      <c r="E241" s="2">
        <f ca="1">Table14[[#This Row],[foreignvisitors]]/1000000</f>
        <v>0</v>
      </c>
    </row>
    <row r="242" spans="1:5" x14ac:dyDescent="0.2">
      <c r="A242" t="s">
        <v>39</v>
      </c>
      <c r="B242" s="1">
        <v>42370</v>
      </c>
      <c r="C242" t="s">
        <v>8</v>
      </c>
      <c r="D242">
        <v>2016</v>
      </c>
      <c r="E242" s="2">
        <f ca="1">Table14[[#This Row],[foreignvisitors]]/1000000</f>
        <v>0</v>
      </c>
    </row>
    <row r="243" spans="1:5" x14ac:dyDescent="0.2">
      <c r="A243" t="s">
        <v>39</v>
      </c>
      <c r="B243" s="1">
        <v>42401</v>
      </c>
      <c r="C243" t="s">
        <v>9</v>
      </c>
      <c r="D243">
        <v>2016</v>
      </c>
      <c r="E243" s="2">
        <f ca="1">Table14[[#This Row],[foreignvisitors]]/1000000</f>
        <v>0</v>
      </c>
    </row>
    <row r="244" spans="1:5" x14ac:dyDescent="0.2">
      <c r="A244" t="s">
        <v>39</v>
      </c>
      <c r="B244" s="1">
        <v>42430</v>
      </c>
      <c r="C244" t="s">
        <v>10</v>
      </c>
      <c r="D244">
        <v>2016</v>
      </c>
      <c r="E244" s="2">
        <f ca="1">Table14[[#This Row],[foreignvisitors]]/1000000</f>
        <v>0</v>
      </c>
    </row>
    <row r="245" spans="1:5" x14ac:dyDescent="0.2">
      <c r="A245" t="s">
        <v>39</v>
      </c>
      <c r="B245" s="1">
        <v>42461</v>
      </c>
      <c r="C245" t="s">
        <v>11</v>
      </c>
      <c r="D245">
        <v>2016</v>
      </c>
      <c r="E245" s="2">
        <f ca="1">Table14[[#This Row],[foreignvisitors]]/1000000</f>
        <v>0</v>
      </c>
    </row>
    <row r="246" spans="1:5" x14ac:dyDescent="0.2">
      <c r="A246" t="s">
        <v>39</v>
      </c>
      <c r="B246" s="1">
        <v>42491</v>
      </c>
      <c r="C246" t="s">
        <v>12</v>
      </c>
      <c r="D246">
        <v>2016</v>
      </c>
      <c r="E246" s="2">
        <f ca="1">Table14[[#This Row],[foreignvisitors]]/1000000</f>
        <v>0</v>
      </c>
    </row>
    <row r="247" spans="1:5" x14ac:dyDescent="0.2">
      <c r="A247" t="s">
        <v>39</v>
      </c>
      <c r="B247" s="1">
        <v>42522</v>
      </c>
      <c r="C247" t="s">
        <v>13</v>
      </c>
      <c r="D247">
        <v>2016</v>
      </c>
      <c r="E247" s="2">
        <f ca="1">Table14[[#This Row],[foreignvisitors]]/1000000</f>
        <v>0</v>
      </c>
    </row>
    <row r="248" spans="1:5" x14ac:dyDescent="0.2">
      <c r="A248" t="s">
        <v>39</v>
      </c>
      <c r="B248" s="1">
        <v>42552</v>
      </c>
      <c r="C248" t="s">
        <v>14</v>
      </c>
      <c r="D248">
        <v>2016</v>
      </c>
      <c r="E248" s="2">
        <f ca="1">Table14[[#This Row],[foreignvisitors]]/1000000</f>
        <v>0</v>
      </c>
    </row>
    <row r="249" spans="1:5" x14ac:dyDescent="0.2">
      <c r="A249" t="s">
        <v>39</v>
      </c>
      <c r="B249" s="1">
        <v>42583</v>
      </c>
      <c r="C249" t="s">
        <v>15</v>
      </c>
      <c r="D249">
        <v>2016</v>
      </c>
      <c r="E249" s="2">
        <f ca="1">Table14[[#This Row],[foreignvisitors]]/1000000</f>
        <v>0</v>
      </c>
    </row>
    <row r="250" spans="1:5" x14ac:dyDescent="0.2">
      <c r="A250" t="s">
        <v>39</v>
      </c>
      <c r="B250" s="1">
        <v>42614</v>
      </c>
      <c r="C250" t="s">
        <v>16</v>
      </c>
      <c r="D250">
        <v>2016</v>
      </c>
      <c r="E250" s="2">
        <f ca="1">Table14[[#This Row],[foreignvisitors]]/1000000</f>
        <v>0</v>
      </c>
    </row>
    <row r="251" spans="1:5" x14ac:dyDescent="0.2">
      <c r="A251" t="s">
        <v>39</v>
      </c>
      <c r="B251" s="1">
        <v>42644</v>
      </c>
      <c r="C251" t="s">
        <v>17</v>
      </c>
      <c r="D251">
        <v>2016</v>
      </c>
      <c r="E251" s="2">
        <f ca="1">Table14[[#This Row],[foreignvisitors]]/1000000</f>
        <v>0</v>
      </c>
    </row>
    <row r="252" spans="1:5" x14ac:dyDescent="0.2">
      <c r="A252" t="s">
        <v>39</v>
      </c>
      <c r="B252" s="1">
        <v>42675</v>
      </c>
      <c r="C252" t="s">
        <v>18</v>
      </c>
      <c r="D252">
        <v>2016</v>
      </c>
      <c r="E252" s="2">
        <f ca="1">Table14[[#This Row],[foreignvisitors]]/1000000</f>
        <v>0</v>
      </c>
    </row>
    <row r="253" spans="1:5" x14ac:dyDescent="0.2">
      <c r="A253" t="s">
        <v>39</v>
      </c>
      <c r="B253" s="1">
        <v>42705</v>
      </c>
      <c r="C253" t="s">
        <v>19</v>
      </c>
      <c r="D253">
        <v>2016</v>
      </c>
      <c r="E253" s="2">
        <f ca="1">Table14[[#This Row],[foreignvisitors]]/1000000</f>
        <v>0</v>
      </c>
    </row>
    <row r="254" spans="1:5" x14ac:dyDescent="0.2">
      <c r="A254" t="s">
        <v>40</v>
      </c>
      <c r="B254" s="1">
        <v>42370</v>
      </c>
      <c r="C254" t="s">
        <v>8</v>
      </c>
      <c r="D254">
        <v>2016</v>
      </c>
      <c r="E254" s="2">
        <f ca="1">Table14[[#This Row],[foreignvisitors]]/1000000</f>
        <v>0</v>
      </c>
    </row>
    <row r="255" spans="1:5" x14ac:dyDescent="0.2">
      <c r="A255" t="s">
        <v>40</v>
      </c>
      <c r="B255" s="1">
        <v>42401</v>
      </c>
      <c r="C255" t="s">
        <v>9</v>
      </c>
      <c r="D255">
        <v>2016</v>
      </c>
      <c r="E255" s="2">
        <f ca="1">Table14[[#This Row],[foreignvisitors]]/1000000</f>
        <v>0</v>
      </c>
    </row>
    <row r="256" spans="1:5" x14ac:dyDescent="0.2">
      <c r="A256" t="s">
        <v>40</v>
      </c>
      <c r="B256" s="1">
        <v>42430</v>
      </c>
      <c r="C256" t="s">
        <v>10</v>
      </c>
      <c r="D256">
        <v>2016</v>
      </c>
      <c r="E256" s="2">
        <f ca="1">Table14[[#This Row],[foreignvisitors]]/1000000</f>
        <v>0</v>
      </c>
    </row>
    <row r="257" spans="1:5" x14ac:dyDescent="0.2">
      <c r="A257" t="s">
        <v>40</v>
      </c>
      <c r="B257" s="1">
        <v>42461</v>
      </c>
      <c r="C257" t="s">
        <v>11</v>
      </c>
      <c r="D257">
        <v>2016</v>
      </c>
      <c r="E257" s="2">
        <f ca="1">Table14[[#This Row],[foreignvisitors]]/1000000</f>
        <v>0</v>
      </c>
    </row>
    <row r="258" spans="1:5" x14ac:dyDescent="0.2">
      <c r="A258" t="s">
        <v>40</v>
      </c>
      <c r="B258" s="1">
        <v>42491</v>
      </c>
      <c r="C258" t="s">
        <v>12</v>
      </c>
      <c r="D258">
        <v>2016</v>
      </c>
      <c r="E258" s="2">
        <f ca="1">Table14[[#This Row],[foreignvisitors]]/1000000</f>
        <v>0</v>
      </c>
    </row>
    <row r="259" spans="1:5" x14ac:dyDescent="0.2">
      <c r="A259" t="s">
        <v>40</v>
      </c>
      <c r="B259" s="1">
        <v>42522</v>
      </c>
      <c r="C259" t="s">
        <v>13</v>
      </c>
      <c r="D259">
        <v>2016</v>
      </c>
      <c r="E259" s="2">
        <f ca="1">Table14[[#This Row],[foreignvisitors]]/1000000</f>
        <v>0</v>
      </c>
    </row>
    <row r="260" spans="1:5" x14ac:dyDescent="0.2">
      <c r="A260" t="s">
        <v>40</v>
      </c>
      <c r="B260" s="1">
        <v>42552</v>
      </c>
      <c r="C260" t="s">
        <v>14</v>
      </c>
      <c r="D260">
        <v>2016</v>
      </c>
      <c r="E260" s="2">
        <f ca="1">Table14[[#This Row],[foreignvisitors]]/1000000</f>
        <v>0</v>
      </c>
    </row>
    <row r="261" spans="1:5" x14ac:dyDescent="0.2">
      <c r="A261" t="s">
        <v>40</v>
      </c>
      <c r="B261" s="1">
        <v>42583</v>
      </c>
      <c r="C261" t="s">
        <v>15</v>
      </c>
      <c r="D261">
        <v>2016</v>
      </c>
      <c r="E261" s="2">
        <f ca="1">Table14[[#This Row],[foreignvisitors]]/1000000</f>
        <v>0</v>
      </c>
    </row>
    <row r="262" spans="1:5" x14ac:dyDescent="0.2">
      <c r="A262" t="s">
        <v>40</v>
      </c>
      <c r="B262" s="1">
        <v>42614</v>
      </c>
      <c r="C262" t="s">
        <v>16</v>
      </c>
      <c r="D262">
        <v>2016</v>
      </c>
      <c r="E262" s="2">
        <f ca="1">Table14[[#This Row],[foreignvisitors]]/1000000</f>
        <v>0</v>
      </c>
    </row>
    <row r="263" spans="1:5" x14ac:dyDescent="0.2">
      <c r="A263" t="s">
        <v>40</v>
      </c>
      <c r="B263" s="1">
        <v>42644</v>
      </c>
      <c r="C263" t="s">
        <v>17</v>
      </c>
      <c r="D263">
        <v>2016</v>
      </c>
      <c r="E263" s="2">
        <f ca="1">Table14[[#This Row],[foreignvisitors]]/1000000</f>
        <v>0</v>
      </c>
    </row>
    <row r="264" spans="1:5" x14ac:dyDescent="0.2">
      <c r="A264" t="s">
        <v>40</v>
      </c>
      <c r="B264" s="1">
        <v>42675</v>
      </c>
      <c r="C264" t="s">
        <v>18</v>
      </c>
      <c r="D264">
        <v>2016</v>
      </c>
      <c r="E264" s="2">
        <f ca="1">Table14[[#This Row],[foreignvisitors]]/1000000</f>
        <v>0</v>
      </c>
    </row>
    <row r="265" spans="1:5" x14ac:dyDescent="0.2">
      <c r="A265" t="s">
        <v>40</v>
      </c>
      <c r="B265" s="1">
        <v>42705</v>
      </c>
      <c r="C265" t="s">
        <v>19</v>
      </c>
      <c r="D265">
        <v>2016</v>
      </c>
      <c r="E265" s="2">
        <f ca="1">Table14[[#This Row],[foreignvisitors]]/1000000</f>
        <v>0</v>
      </c>
    </row>
    <row r="266" spans="1:5" x14ac:dyDescent="0.2">
      <c r="A266" t="s">
        <v>41</v>
      </c>
      <c r="B266" s="1">
        <v>42370</v>
      </c>
      <c r="C266" t="s">
        <v>8</v>
      </c>
      <c r="D266">
        <v>2016</v>
      </c>
      <c r="E266" s="2">
        <f ca="1">Table14[[#This Row],[foreignvisitors]]/1000000</f>
        <v>0</v>
      </c>
    </row>
    <row r="267" spans="1:5" x14ac:dyDescent="0.2">
      <c r="A267" t="s">
        <v>41</v>
      </c>
      <c r="B267" s="1">
        <v>42401</v>
      </c>
      <c r="C267" t="s">
        <v>9</v>
      </c>
      <c r="D267">
        <v>2016</v>
      </c>
      <c r="E267" s="2">
        <f ca="1">Table14[[#This Row],[foreignvisitors]]/1000000</f>
        <v>0</v>
      </c>
    </row>
    <row r="268" spans="1:5" x14ac:dyDescent="0.2">
      <c r="A268" t="s">
        <v>41</v>
      </c>
      <c r="B268" s="1">
        <v>42430</v>
      </c>
      <c r="C268" t="s">
        <v>10</v>
      </c>
      <c r="D268">
        <v>2016</v>
      </c>
      <c r="E268" s="2">
        <f ca="1">Table14[[#This Row],[foreignvisitors]]/1000000</f>
        <v>0</v>
      </c>
    </row>
    <row r="269" spans="1:5" x14ac:dyDescent="0.2">
      <c r="A269" t="s">
        <v>41</v>
      </c>
      <c r="B269" s="1">
        <v>42461</v>
      </c>
      <c r="C269" t="s">
        <v>11</v>
      </c>
      <c r="D269">
        <v>2016</v>
      </c>
      <c r="E269" s="2">
        <f ca="1">Table14[[#This Row],[foreignvisitors]]/1000000</f>
        <v>0</v>
      </c>
    </row>
    <row r="270" spans="1:5" x14ac:dyDescent="0.2">
      <c r="A270" t="s">
        <v>41</v>
      </c>
      <c r="B270" s="1">
        <v>42491</v>
      </c>
      <c r="C270" t="s">
        <v>12</v>
      </c>
      <c r="D270">
        <v>2016</v>
      </c>
      <c r="E270" s="2">
        <f ca="1">Table14[[#This Row],[foreignvisitors]]/1000000</f>
        <v>0</v>
      </c>
    </row>
    <row r="271" spans="1:5" x14ac:dyDescent="0.2">
      <c r="A271" t="s">
        <v>41</v>
      </c>
      <c r="B271" s="1">
        <v>42522</v>
      </c>
      <c r="C271" t="s">
        <v>13</v>
      </c>
      <c r="D271">
        <v>2016</v>
      </c>
      <c r="E271" s="2">
        <f ca="1">Table14[[#This Row],[foreignvisitors]]/1000000</f>
        <v>0</v>
      </c>
    </row>
    <row r="272" spans="1:5" x14ac:dyDescent="0.2">
      <c r="A272" t="s">
        <v>41</v>
      </c>
      <c r="B272" s="1">
        <v>42552</v>
      </c>
      <c r="C272" t="s">
        <v>14</v>
      </c>
      <c r="D272">
        <v>2016</v>
      </c>
      <c r="E272" s="2">
        <f ca="1">Table14[[#This Row],[foreignvisitors]]/1000000</f>
        <v>0</v>
      </c>
    </row>
    <row r="273" spans="1:5" x14ac:dyDescent="0.2">
      <c r="A273" t="s">
        <v>41</v>
      </c>
      <c r="B273" s="1">
        <v>42583</v>
      </c>
      <c r="C273" t="s">
        <v>15</v>
      </c>
      <c r="D273">
        <v>2016</v>
      </c>
      <c r="E273" s="2">
        <f ca="1">Table14[[#This Row],[foreignvisitors]]/1000000</f>
        <v>0</v>
      </c>
    </row>
    <row r="274" spans="1:5" x14ac:dyDescent="0.2">
      <c r="A274" t="s">
        <v>41</v>
      </c>
      <c r="B274" s="1">
        <v>42614</v>
      </c>
      <c r="C274" t="s">
        <v>16</v>
      </c>
      <c r="D274">
        <v>2016</v>
      </c>
      <c r="E274" s="2">
        <f ca="1">Table14[[#This Row],[foreignvisitors]]/1000000</f>
        <v>0</v>
      </c>
    </row>
    <row r="275" spans="1:5" x14ac:dyDescent="0.2">
      <c r="A275" t="s">
        <v>41</v>
      </c>
      <c r="B275" s="1">
        <v>42644</v>
      </c>
      <c r="C275" t="s">
        <v>17</v>
      </c>
      <c r="D275">
        <v>2016</v>
      </c>
      <c r="E275" s="2">
        <f ca="1">Table14[[#This Row],[foreignvisitors]]/1000000</f>
        <v>0</v>
      </c>
    </row>
    <row r="276" spans="1:5" x14ac:dyDescent="0.2">
      <c r="A276" t="s">
        <v>41</v>
      </c>
      <c r="B276" s="1">
        <v>42675</v>
      </c>
      <c r="C276" t="s">
        <v>18</v>
      </c>
      <c r="D276">
        <v>2016</v>
      </c>
      <c r="E276" s="2">
        <f ca="1">Table14[[#This Row],[foreignvisitors]]/1000000</f>
        <v>0</v>
      </c>
    </row>
    <row r="277" spans="1:5" x14ac:dyDescent="0.2">
      <c r="A277" t="s">
        <v>41</v>
      </c>
      <c r="B277" s="1">
        <v>42705</v>
      </c>
      <c r="C277" t="s">
        <v>19</v>
      </c>
      <c r="D277">
        <v>2016</v>
      </c>
      <c r="E277" s="2">
        <f ca="1">Table14[[#This Row],[foreignvisitors]]/1000000</f>
        <v>0</v>
      </c>
    </row>
    <row r="278" spans="1:5" x14ac:dyDescent="0.2">
      <c r="A278" t="s">
        <v>42</v>
      </c>
      <c r="B278" s="1">
        <v>42370</v>
      </c>
      <c r="C278" t="s">
        <v>8</v>
      </c>
      <c r="D278">
        <v>2016</v>
      </c>
      <c r="E278" s="2">
        <f ca="1">Table14[[#This Row],[foreignvisitors]]/1000000</f>
        <v>0</v>
      </c>
    </row>
    <row r="279" spans="1:5" x14ac:dyDescent="0.2">
      <c r="A279" t="s">
        <v>42</v>
      </c>
      <c r="B279" s="1">
        <v>42401</v>
      </c>
      <c r="C279" t="s">
        <v>9</v>
      </c>
      <c r="D279">
        <v>2016</v>
      </c>
      <c r="E279" s="2">
        <f ca="1">Table14[[#This Row],[foreignvisitors]]/1000000</f>
        <v>0</v>
      </c>
    </row>
    <row r="280" spans="1:5" x14ac:dyDescent="0.2">
      <c r="A280" t="s">
        <v>42</v>
      </c>
      <c r="B280" s="1">
        <v>42430</v>
      </c>
      <c r="C280" t="s">
        <v>10</v>
      </c>
      <c r="D280">
        <v>2016</v>
      </c>
      <c r="E280" s="2">
        <f ca="1">Table14[[#This Row],[foreignvisitors]]/1000000</f>
        <v>0</v>
      </c>
    </row>
    <row r="281" spans="1:5" x14ac:dyDescent="0.2">
      <c r="A281" t="s">
        <v>42</v>
      </c>
      <c r="B281" s="1">
        <v>42461</v>
      </c>
      <c r="C281" t="s">
        <v>11</v>
      </c>
      <c r="D281">
        <v>2016</v>
      </c>
      <c r="E281" s="2">
        <f ca="1">Table14[[#This Row],[foreignvisitors]]/1000000</f>
        <v>0</v>
      </c>
    </row>
    <row r="282" spans="1:5" x14ac:dyDescent="0.2">
      <c r="A282" t="s">
        <v>42</v>
      </c>
      <c r="B282" s="1">
        <v>42491</v>
      </c>
      <c r="C282" t="s">
        <v>12</v>
      </c>
      <c r="D282">
        <v>2016</v>
      </c>
      <c r="E282" s="2">
        <f ca="1">Table14[[#This Row],[foreignvisitors]]/1000000</f>
        <v>0</v>
      </c>
    </row>
    <row r="283" spans="1:5" x14ac:dyDescent="0.2">
      <c r="A283" t="s">
        <v>42</v>
      </c>
      <c r="B283" s="1">
        <v>42522</v>
      </c>
      <c r="C283" t="s">
        <v>13</v>
      </c>
      <c r="D283">
        <v>2016</v>
      </c>
      <c r="E283" s="2">
        <f ca="1">Table14[[#This Row],[foreignvisitors]]/1000000</f>
        <v>0</v>
      </c>
    </row>
    <row r="284" spans="1:5" x14ac:dyDescent="0.2">
      <c r="A284" t="s">
        <v>42</v>
      </c>
      <c r="B284" s="1">
        <v>42552</v>
      </c>
      <c r="C284" t="s">
        <v>14</v>
      </c>
      <c r="D284">
        <v>2016</v>
      </c>
      <c r="E284" s="2">
        <f ca="1">Table14[[#This Row],[foreignvisitors]]/1000000</f>
        <v>0</v>
      </c>
    </row>
    <row r="285" spans="1:5" x14ac:dyDescent="0.2">
      <c r="A285" t="s">
        <v>42</v>
      </c>
      <c r="B285" s="1">
        <v>42583</v>
      </c>
      <c r="C285" t="s">
        <v>15</v>
      </c>
      <c r="D285">
        <v>2016</v>
      </c>
      <c r="E285" s="2">
        <f ca="1">Table14[[#This Row],[foreignvisitors]]/1000000</f>
        <v>0</v>
      </c>
    </row>
    <row r="286" spans="1:5" x14ac:dyDescent="0.2">
      <c r="A286" t="s">
        <v>42</v>
      </c>
      <c r="B286" s="1">
        <v>42614</v>
      </c>
      <c r="C286" t="s">
        <v>16</v>
      </c>
      <c r="D286">
        <v>2016</v>
      </c>
      <c r="E286" s="2">
        <f ca="1">Table14[[#This Row],[foreignvisitors]]/1000000</f>
        <v>0</v>
      </c>
    </row>
    <row r="287" spans="1:5" x14ac:dyDescent="0.2">
      <c r="A287" t="s">
        <v>42</v>
      </c>
      <c r="B287" s="1">
        <v>42644</v>
      </c>
      <c r="C287" t="s">
        <v>17</v>
      </c>
      <c r="D287">
        <v>2016</v>
      </c>
      <c r="E287" s="2">
        <f ca="1">Table14[[#This Row],[foreignvisitors]]/1000000</f>
        <v>0</v>
      </c>
    </row>
    <row r="288" spans="1:5" x14ac:dyDescent="0.2">
      <c r="A288" t="s">
        <v>42</v>
      </c>
      <c r="B288" s="1">
        <v>42675</v>
      </c>
      <c r="C288" t="s">
        <v>18</v>
      </c>
      <c r="D288">
        <v>2016</v>
      </c>
      <c r="E288" s="2">
        <f ca="1">Table14[[#This Row],[foreignvisitors]]/1000000</f>
        <v>0</v>
      </c>
    </row>
    <row r="289" spans="1:5" x14ac:dyDescent="0.2">
      <c r="A289" t="s">
        <v>42</v>
      </c>
      <c r="B289" s="1">
        <v>42705</v>
      </c>
      <c r="C289" t="s">
        <v>19</v>
      </c>
      <c r="D289">
        <v>2016</v>
      </c>
      <c r="E289" s="2">
        <f ca="1">Table14[[#This Row],[foreignvisitors]]/1000000</f>
        <v>0</v>
      </c>
    </row>
    <row r="290" spans="1:5" x14ac:dyDescent="0.2">
      <c r="A290" t="s">
        <v>43</v>
      </c>
      <c r="B290" s="1">
        <v>42370</v>
      </c>
      <c r="C290" t="s">
        <v>8</v>
      </c>
      <c r="D290">
        <v>2016</v>
      </c>
      <c r="E290" s="2">
        <f ca="1">Table14[[#This Row],[foreignvisitors]]/1000000</f>
        <v>0</v>
      </c>
    </row>
    <row r="291" spans="1:5" x14ac:dyDescent="0.2">
      <c r="A291" t="s">
        <v>43</v>
      </c>
      <c r="B291" s="1">
        <v>42401</v>
      </c>
      <c r="C291" t="s">
        <v>9</v>
      </c>
      <c r="D291">
        <v>2016</v>
      </c>
      <c r="E291" s="2">
        <f ca="1">Table14[[#This Row],[foreignvisitors]]/1000000</f>
        <v>0</v>
      </c>
    </row>
    <row r="292" spans="1:5" x14ac:dyDescent="0.2">
      <c r="A292" t="s">
        <v>43</v>
      </c>
      <c r="B292" s="1">
        <v>42430</v>
      </c>
      <c r="C292" t="s">
        <v>10</v>
      </c>
      <c r="D292">
        <v>2016</v>
      </c>
      <c r="E292" s="2">
        <f ca="1">Table14[[#This Row],[foreignvisitors]]/1000000</f>
        <v>0</v>
      </c>
    </row>
    <row r="293" spans="1:5" x14ac:dyDescent="0.2">
      <c r="A293" t="s">
        <v>43</v>
      </c>
      <c r="B293" s="1">
        <v>42461</v>
      </c>
      <c r="C293" t="s">
        <v>11</v>
      </c>
      <c r="D293">
        <v>2016</v>
      </c>
      <c r="E293" s="2">
        <f ca="1">Table14[[#This Row],[foreignvisitors]]/1000000</f>
        <v>0</v>
      </c>
    </row>
    <row r="294" spans="1:5" x14ac:dyDescent="0.2">
      <c r="A294" t="s">
        <v>43</v>
      </c>
      <c r="B294" s="1">
        <v>42491</v>
      </c>
      <c r="C294" t="s">
        <v>12</v>
      </c>
      <c r="D294">
        <v>2016</v>
      </c>
      <c r="E294" s="2">
        <f ca="1">Table14[[#This Row],[foreignvisitors]]/1000000</f>
        <v>0</v>
      </c>
    </row>
    <row r="295" spans="1:5" x14ac:dyDescent="0.2">
      <c r="A295" t="s">
        <v>43</v>
      </c>
      <c r="B295" s="1">
        <v>42522</v>
      </c>
      <c r="C295" t="s">
        <v>13</v>
      </c>
      <c r="D295">
        <v>2016</v>
      </c>
      <c r="E295" s="2">
        <f ca="1">Table14[[#This Row],[foreignvisitors]]/1000000</f>
        <v>0</v>
      </c>
    </row>
    <row r="296" spans="1:5" x14ac:dyDescent="0.2">
      <c r="A296" t="s">
        <v>43</v>
      </c>
      <c r="B296" s="1">
        <v>42552</v>
      </c>
      <c r="C296" t="s">
        <v>14</v>
      </c>
      <c r="D296">
        <v>2016</v>
      </c>
      <c r="E296" s="2">
        <f ca="1">Table14[[#This Row],[foreignvisitors]]/1000000</f>
        <v>0</v>
      </c>
    </row>
    <row r="297" spans="1:5" x14ac:dyDescent="0.2">
      <c r="A297" t="s">
        <v>43</v>
      </c>
      <c r="B297" s="1">
        <v>42583</v>
      </c>
      <c r="C297" t="s">
        <v>15</v>
      </c>
      <c r="D297">
        <v>2016</v>
      </c>
      <c r="E297" s="2">
        <f ca="1">Table14[[#This Row],[foreignvisitors]]/1000000</f>
        <v>0</v>
      </c>
    </row>
    <row r="298" spans="1:5" x14ac:dyDescent="0.2">
      <c r="A298" t="s">
        <v>43</v>
      </c>
      <c r="B298" s="1">
        <v>42614</v>
      </c>
      <c r="C298" t="s">
        <v>16</v>
      </c>
      <c r="D298">
        <v>2016</v>
      </c>
      <c r="E298" s="2">
        <f ca="1">Table14[[#This Row],[foreignvisitors]]/1000000</f>
        <v>0</v>
      </c>
    </row>
    <row r="299" spans="1:5" x14ac:dyDescent="0.2">
      <c r="A299" t="s">
        <v>43</v>
      </c>
      <c r="B299" s="1">
        <v>42644</v>
      </c>
      <c r="C299" t="s">
        <v>17</v>
      </c>
      <c r="D299">
        <v>2016</v>
      </c>
      <c r="E299" s="2">
        <f ca="1">Table14[[#This Row],[foreignvisitors]]/1000000</f>
        <v>0</v>
      </c>
    </row>
    <row r="300" spans="1:5" x14ac:dyDescent="0.2">
      <c r="A300" t="s">
        <v>43</v>
      </c>
      <c r="B300" s="1">
        <v>42675</v>
      </c>
      <c r="C300" t="s">
        <v>18</v>
      </c>
      <c r="D300">
        <v>2016</v>
      </c>
      <c r="E300" s="2">
        <f ca="1">Table14[[#This Row],[foreignvisitors]]/1000000</f>
        <v>0</v>
      </c>
    </row>
    <row r="301" spans="1:5" x14ac:dyDescent="0.2">
      <c r="A301" t="s">
        <v>43</v>
      </c>
      <c r="B301" s="1">
        <v>42705</v>
      </c>
      <c r="C301" t="s">
        <v>19</v>
      </c>
      <c r="D301">
        <v>2016</v>
      </c>
      <c r="E301" s="2">
        <f ca="1">Table14[[#This Row],[foreignvisitors]]/1000000</f>
        <v>0</v>
      </c>
    </row>
    <row r="302" spans="1:5" x14ac:dyDescent="0.2">
      <c r="A302" t="s">
        <v>44</v>
      </c>
      <c r="B302" s="1">
        <v>42370</v>
      </c>
      <c r="C302" t="s">
        <v>8</v>
      </c>
      <c r="D302">
        <v>2016</v>
      </c>
      <c r="E302" s="2">
        <f ca="1">Table14[[#This Row],[foreignvisitors]]/1000000</f>
        <v>0</v>
      </c>
    </row>
    <row r="303" spans="1:5" x14ac:dyDescent="0.2">
      <c r="A303" t="s">
        <v>44</v>
      </c>
      <c r="B303" s="1">
        <v>42401</v>
      </c>
      <c r="C303" t="s">
        <v>9</v>
      </c>
      <c r="D303">
        <v>2016</v>
      </c>
      <c r="E303" s="2">
        <f ca="1">Table14[[#This Row],[foreignvisitors]]/1000000</f>
        <v>0</v>
      </c>
    </row>
    <row r="304" spans="1:5" x14ac:dyDescent="0.2">
      <c r="A304" t="s">
        <v>44</v>
      </c>
      <c r="B304" s="1">
        <v>42430</v>
      </c>
      <c r="C304" t="s">
        <v>10</v>
      </c>
      <c r="D304">
        <v>2016</v>
      </c>
      <c r="E304" s="2">
        <f ca="1">Table14[[#This Row],[foreignvisitors]]/1000000</f>
        <v>0</v>
      </c>
    </row>
    <row r="305" spans="1:5" x14ac:dyDescent="0.2">
      <c r="A305" t="s">
        <v>44</v>
      </c>
      <c r="B305" s="1">
        <v>42461</v>
      </c>
      <c r="C305" t="s">
        <v>11</v>
      </c>
      <c r="D305">
        <v>2016</v>
      </c>
      <c r="E305" s="2">
        <f ca="1">Table14[[#This Row],[foreignvisitors]]/1000000</f>
        <v>0</v>
      </c>
    </row>
    <row r="306" spans="1:5" x14ac:dyDescent="0.2">
      <c r="A306" t="s">
        <v>44</v>
      </c>
      <c r="B306" s="1">
        <v>42491</v>
      </c>
      <c r="C306" t="s">
        <v>12</v>
      </c>
      <c r="D306">
        <v>2016</v>
      </c>
      <c r="E306" s="2">
        <f ca="1">Table14[[#This Row],[foreignvisitors]]/1000000</f>
        <v>0</v>
      </c>
    </row>
    <row r="307" spans="1:5" x14ac:dyDescent="0.2">
      <c r="A307" t="s">
        <v>44</v>
      </c>
      <c r="B307" s="1">
        <v>42522</v>
      </c>
      <c r="C307" t="s">
        <v>13</v>
      </c>
      <c r="D307">
        <v>2016</v>
      </c>
      <c r="E307" s="2">
        <f ca="1">Table14[[#This Row],[foreignvisitors]]/1000000</f>
        <v>0</v>
      </c>
    </row>
    <row r="308" spans="1:5" x14ac:dyDescent="0.2">
      <c r="A308" t="s">
        <v>44</v>
      </c>
      <c r="B308" s="1">
        <v>42552</v>
      </c>
      <c r="C308" t="s">
        <v>14</v>
      </c>
      <c r="D308">
        <v>2016</v>
      </c>
      <c r="E308" s="2">
        <f ca="1">Table14[[#This Row],[foreignvisitors]]/1000000</f>
        <v>0</v>
      </c>
    </row>
    <row r="309" spans="1:5" x14ac:dyDescent="0.2">
      <c r="A309" t="s">
        <v>44</v>
      </c>
      <c r="B309" s="1">
        <v>42583</v>
      </c>
      <c r="C309" t="s">
        <v>15</v>
      </c>
      <c r="D309">
        <v>2016</v>
      </c>
      <c r="E309" s="2">
        <f ca="1">Table14[[#This Row],[foreignvisitors]]/1000000</f>
        <v>0</v>
      </c>
    </row>
    <row r="310" spans="1:5" x14ac:dyDescent="0.2">
      <c r="A310" t="s">
        <v>44</v>
      </c>
      <c r="B310" s="1">
        <v>42614</v>
      </c>
      <c r="C310" t="s">
        <v>16</v>
      </c>
      <c r="D310">
        <v>2016</v>
      </c>
      <c r="E310" s="2">
        <f ca="1">Table14[[#This Row],[foreignvisitors]]/1000000</f>
        <v>0</v>
      </c>
    </row>
    <row r="311" spans="1:5" x14ac:dyDescent="0.2">
      <c r="A311" t="s">
        <v>44</v>
      </c>
      <c r="B311" s="1">
        <v>42644</v>
      </c>
      <c r="C311" t="s">
        <v>17</v>
      </c>
      <c r="D311">
        <v>2016</v>
      </c>
      <c r="E311" s="2">
        <f ca="1">Table14[[#This Row],[foreignvisitors]]/1000000</f>
        <v>0</v>
      </c>
    </row>
    <row r="312" spans="1:5" x14ac:dyDescent="0.2">
      <c r="A312" t="s">
        <v>44</v>
      </c>
      <c r="B312" s="1">
        <v>42675</v>
      </c>
      <c r="C312" t="s">
        <v>18</v>
      </c>
      <c r="D312">
        <v>2016</v>
      </c>
      <c r="E312" s="2">
        <f ca="1">Table14[[#This Row],[foreignvisitors]]/1000000</f>
        <v>0</v>
      </c>
    </row>
    <row r="313" spans="1:5" x14ac:dyDescent="0.2">
      <c r="A313" t="s">
        <v>44</v>
      </c>
      <c r="B313" s="1">
        <v>42705</v>
      </c>
      <c r="C313" t="s">
        <v>19</v>
      </c>
      <c r="D313">
        <v>2016</v>
      </c>
      <c r="E313" s="2">
        <f ca="1">Table14[[#This Row],[foreignvisitors]]/1000000</f>
        <v>0</v>
      </c>
    </row>
    <row r="314" spans="1:5" x14ac:dyDescent="0.2">
      <c r="A314" t="s">
        <v>45</v>
      </c>
      <c r="B314" s="1">
        <v>42370</v>
      </c>
      <c r="C314" t="s">
        <v>8</v>
      </c>
      <c r="D314">
        <v>2016</v>
      </c>
      <c r="E314" s="2">
        <f ca="1">Table14[[#This Row],[foreignvisitors]]/1000000</f>
        <v>0</v>
      </c>
    </row>
    <row r="315" spans="1:5" x14ac:dyDescent="0.2">
      <c r="A315" t="s">
        <v>45</v>
      </c>
      <c r="B315" s="1">
        <v>42401</v>
      </c>
      <c r="C315" t="s">
        <v>9</v>
      </c>
      <c r="D315">
        <v>2016</v>
      </c>
      <c r="E315" s="2">
        <f ca="1">Table14[[#This Row],[foreignvisitors]]/1000000</f>
        <v>0</v>
      </c>
    </row>
    <row r="316" spans="1:5" x14ac:dyDescent="0.2">
      <c r="A316" t="s">
        <v>45</v>
      </c>
      <c r="B316" s="1">
        <v>42430</v>
      </c>
      <c r="C316" t="s">
        <v>10</v>
      </c>
      <c r="D316">
        <v>2016</v>
      </c>
      <c r="E316" s="2">
        <f ca="1">Table14[[#This Row],[foreignvisitors]]/1000000</f>
        <v>0</v>
      </c>
    </row>
    <row r="317" spans="1:5" x14ac:dyDescent="0.2">
      <c r="A317" t="s">
        <v>45</v>
      </c>
      <c r="B317" s="1">
        <v>42461</v>
      </c>
      <c r="C317" t="s">
        <v>11</v>
      </c>
      <c r="D317">
        <v>2016</v>
      </c>
      <c r="E317" s="2">
        <f ca="1">Table14[[#This Row],[foreignvisitors]]/1000000</f>
        <v>0</v>
      </c>
    </row>
    <row r="318" spans="1:5" x14ac:dyDescent="0.2">
      <c r="A318" t="s">
        <v>45</v>
      </c>
      <c r="B318" s="1">
        <v>42491</v>
      </c>
      <c r="C318" t="s">
        <v>12</v>
      </c>
      <c r="D318">
        <v>2016</v>
      </c>
      <c r="E318" s="2">
        <f ca="1">Table14[[#This Row],[foreignvisitors]]/1000000</f>
        <v>0</v>
      </c>
    </row>
    <row r="319" spans="1:5" x14ac:dyDescent="0.2">
      <c r="A319" t="s">
        <v>45</v>
      </c>
      <c r="B319" s="1">
        <v>42522</v>
      </c>
      <c r="C319" t="s">
        <v>13</v>
      </c>
      <c r="D319">
        <v>2016</v>
      </c>
      <c r="E319" s="2">
        <f ca="1">Table14[[#This Row],[foreignvisitors]]/1000000</f>
        <v>0</v>
      </c>
    </row>
    <row r="320" spans="1:5" x14ac:dyDescent="0.2">
      <c r="A320" t="s">
        <v>45</v>
      </c>
      <c r="B320" s="1">
        <v>42552</v>
      </c>
      <c r="C320" t="s">
        <v>14</v>
      </c>
      <c r="D320">
        <v>2016</v>
      </c>
      <c r="E320" s="2">
        <f ca="1">Table14[[#This Row],[foreignvisitors]]/1000000</f>
        <v>0</v>
      </c>
    </row>
    <row r="321" spans="1:5" x14ac:dyDescent="0.2">
      <c r="A321" t="s">
        <v>45</v>
      </c>
      <c r="B321" s="1">
        <v>42583</v>
      </c>
      <c r="C321" t="s">
        <v>15</v>
      </c>
      <c r="D321">
        <v>2016</v>
      </c>
      <c r="E321" s="2">
        <f ca="1">Table14[[#This Row],[foreignvisitors]]/1000000</f>
        <v>0</v>
      </c>
    </row>
    <row r="322" spans="1:5" x14ac:dyDescent="0.2">
      <c r="A322" t="s">
        <v>45</v>
      </c>
      <c r="B322" s="1">
        <v>42614</v>
      </c>
      <c r="C322" t="s">
        <v>16</v>
      </c>
      <c r="D322">
        <v>2016</v>
      </c>
      <c r="E322" s="2">
        <f ca="1">Table14[[#This Row],[foreignvisitors]]/1000000</f>
        <v>0</v>
      </c>
    </row>
    <row r="323" spans="1:5" x14ac:dyDescent="0.2">
      <c r="A323" t="s">
        <v>45</v>
      </c>
      <c r="B323" s="1">
        <v>42644</v>
      </c>
      <c r="C323" t="s">
        <v>17</v>
      </c>
      <c r="D323">
        <v>2016</v>
      </c>
      <c r="E323" s="2">
        <f ca="1">Table14[[#This Row],[foreignvisitors]]/1000000</f>
        <v>0</v>
      </c>
    </row>
    <row r="324" spans="1:5" x14ac:dyDescent="0.2">
      <c r="A324" t="s">
        <v>45</v>
      </c>
      <c r="B324" s="1">
        <v>42675</v>
      </c>
      <c r="C324" t="s">
        <v>18</v>
      </c>
      <c r="D324">
        <v>2016</v>
      </c>
      <c r="E324" s="2">
        <f ca="1">Table14[[#This Row],[foreignvisitors]]/1000000</f>
        <v>0</v>
      </c>
    </row>
    <row r="325" spans="1:5" x14ac:dyDescent="0.2">
      <c r="A325" t="s">
        <v>45</v>
      </c>
      <c r="B325" s="1">
        <v>42705</v>
      </c>
      <c r="C325" t="s">
        <v>19</v>
      </c>
      <c r="D325">
        <v>2016</v>
      </c>
      <c r="E325" s="2">
        <f ca="1">Table14[[#This Row],[foreignvisitors]]/1000000</f>
        <v>0</v>
      </c>
    </row>
    <row r="326" spans="1:5" x14ac:dyDescent="0.2">
      <c r="A326" t="s">
        <v>46</v>
      </c>
      <c r="B326" s="1">
        <v>42370</v>
      </c>
      <c r="C326" t="s">
        <v>8</v>
      </c>
      <c r="D326">
        <v>2016</v>
      </c>
      <c r="E326" s="2">
        <f ca="1">Table14[[#This Row],[foreignvisitors]]/1000000</f>
        <v>0</v>
      </c>
    </row>
    <row r="327" spans="1:5" x14ac:dyDescent="0.2">
      <c r="A327" t="s">
        <v>46</v>
      </c>
      <c r="B327" s="1">
        <v>42401</v>
      </c>
      <c r="C327" t="s">
        <v>9</v>
      </c>
      <c r="D327">
        <v>2016</v>
      </c>
      <c r="E327" s="2">
        <f ca="1">Table14[[#This Row],[foreignvisitors]]/1000000</f>
        <v>0</v>
      </c>
    </row>
    <row r="328" spans="1:5" x14ac:dyDescent="0.2">
      <c r="A328" t="s">
        <v>46</v>
      </c>
      <c r="B328" s="1">
        <v>42430</v>
      </c>
      <c r="C328" t="s">
        <v>10</v>
      </c>
      <c r="D328">
        <v>2016</v>
      </c>
      <c r="E328" s="2">
        <f ca="1">Table14[[#This Row],[foreignvisitors]]/1000000</f>
        <v>0</v>
      </c>
    </row>
    <row r="329" spans="1:5" x14ac:dyDescent="0.2">
      <c r="A329" t="s">
        <v>46</v>
      </c>
      <c r="B329" s="1">
        <v>42461</v>
      </c>
      <c r="C329" t="s">
        <v>11</v>
      </c>
      <c r="D329">
        <v>2016</v>
      </c>
      <c r="E329" s="2">
        <f ca="1">Table14[[#This Row],[foreignvisitors]]/1000000</f>
        <v>0</v>
      </c>
    </row>
    <row r="330" spans="1:5" x14ac:dyDescent="0.2">
      <c r="A330" t="s">
        <v>46</v>
      </c>
      <c r="B330" s="1">
        <v>42491</v>
      </c>
      <c r="C330" t="s">
        <v>12</v>
      </c>
      <c r="D330">
        <v>2016</v>
      </c>
      <c r="E330" s="2">
        <f ca="1">Table14[[#This Row],[foreignvisitors]]/1000000</f>
        <v>0</v>
      </c>
    </row>
    <row r="331" spans="1:5" x14ac:dyDescent="0.2">
      <c r="A331" t="s">
        <v>46</v>
      </c>
      <c r="B331" s="1">
        <v>42522</v>
      </c>
      <c r="C331" t="s">
        <v>13</v>
      </c>
      <c r="D331">
        <v>2016</v>
      </c>
      <c r="E331" s="2">
        <f ca="1">Table14[[#This Row],[foreignvisitors]]/1000000</f>
        <v>0</v>
      </c>
    </row>
    <row r="332" spans="1:5" x14ac:dyDescent="0.2">
      <c r="A332" t="s">
        <v>46</v>
      </c>
      <c r="B332" s="1">
        <v>42552</v>
      </c>
      <c r="C332" t="s">
        <v>14</v>
      </c>
      <c r="D332">
        <v>2016</v>
      </c>
      <c r="E332" s="2">
        <f ca="1">Table14[[#This Row],[foreignvisitors]]/1000000</f>
        <v>0</v>
      </c>
    </row>
    <row r="333" spans="1:5" x14ac:dyDescent="0.2">
      <c r="A333" t="s">
        <v>46</v>
      </c>
      <c r="B333" s="1">
        <v>42583</v>
      </c>
      <c r="C333" t="s">
        <v>15</v>
      </c>
      <c r="D333">
        <v>2016</v>
      </c>
      <c r="E333" s="2">
        <f ca="1">Table14[[#This Row],[foreignvisitors]]/1000000</f>
        <v>0</v>
      </c>
    </row>
    <row r="334" spans="1:5" x14ac:dyDescent="0.2">
      <c r="A334" t="s">
        <v>46</v>
      </c>
      <c r="B334" s="1">
        <v>42614</v>
      </c>
      <c r="C334" t="s">
        <v>16</v>
      </c>
      <c r="D334">
        <v>2016</v>
      </c>
      <c r="E334" s="2">
        <f ca="1">Table14[[#This Row],[foreignvisitors]]/1000000</f>
        <v>0</v>
      </c>
    </row>
    <row r="335" spans="1:5" x14ac:dyDescent="0.2">
      <c r="A335" t="s">
        <v>46</v>
      </c>
      <c r="B335" s="1">
        <v>42644</v>
      </c>
      <c r="C335" t="s">
        <v>17</v>
      </c>
      <c r="D335">
        <v>2016</v>
      </c>
      <c r="E335" s="2">
        <f ca="1">Table14[[#This Row],[foreignvisitors]]/1000000</f>
        <v>0</v>
      </c>
    </row>
    <row r="336" spans="1:5" x14ac:dyDescent="0.2">
      <c r="A336" t="s">
        <v>46</v>
      </c>
      <c r="B336" s="1">
        <v>42675</v>
      </c>
      <c r="C336" t="s">
        <v>18</v>
      </c>
      <c r="D336">
        <v>2016</v>
      </c>
      <c r="E336" s="2">
        <f ca="1">Table14[[#This Row],[foreignvisitors]]/1000000</f>
        <v>0</v>
      </c>
    </row>
    <row r="337" spans="1:5" x14ac:dyDescent="0.2">
      <c r="A337" t="s">
        <v>46</v>
      </c>
      <c r="B337" s="1">
        <v>42705</v>
      </c>
      <c r="C337" t="s">
        <v>19</v>
      </c>
      <c r="D337">
        <v>2016</v>
      </c>
      <c r="E337" s="2">
        <f ca="1">Table14[[#This Row],[foreignvisitors]]/1000000</f>
        <v>0</v>
      </c>
    </row>
    <row r="338" spans="1:5" x14ac:dyDescent="0.2">
      <c r="A338" t="s">
        <v>47</v>
      </c>
      <c r="B338" s="1">
        <v>42370</v>
      </c>
      <c r="C338" t="s">
        <v>8</v>
      </c>
      <c r="D338">
        <v>2016</v>
      </c>
      <c r="E338" s="2">
        <f ca="1">Table14[[#This Row],[foreignvisitors]]/1000000</f>
        <v>0</v>
      </c>
    </row>
    <row r="339" spans="1:5" x14ac:dyDescent="0.2">
      <c r="A339" t="s">
        <v>47</v>
      </c>
      <c r="B339" s="1">
        <v>42401</v>
      </c>
      <c r="C339" t="s">
        <v>9</v>
      </c>
      <c r="D339">
        <v>2016</v>
      </c>
      <c r="E339" s="2">
        <f ca="1">Table14[[#This Row],[foreignvisitors]]/1000000</f>
        <v>0</v>
      </c>
    </row>
    <row r="340" spans="1:5" x14ac:dyDescent="0.2">
      <c r="A340" t="s">
        <v>47</v>
      </c>
      <c r="B340" s="1">
        <v>42430</v>
      </c>
      <c r="C340" t="s">
        <v>10</v>
      </c>
      <c r="D340">
        <v>2016</v>
      </c>
      <c r="E340" s="2">
        <f ca="1">Table14[[#This Row],[foreignvisitors]]/1000000</f>
        <v>0</v>
      </c>
    </row>
    <row r="341" spans="1:5" x14ac:dyDescent="0.2">
      <c r="A341" t="s">
        <v>47</v>
      </c>
      <c r="B341" s="1">
        <v>42461</v>
      </c>
      <c r="C341" t="s">
        <v>11</v>
      </c>
      <c r="D341">
        <v>2016</v>
      </c>
      <c r="E341" s="2">
        <f ca="1">Table14[[#This Row],[foreignvisitors]]/1000000</f>
        <v>0</v>
      </c>
    </row>
    <row r="342" spans="1:5" x14ac:dyDescent="0.2">
      <c r="A342" t="s">
        <v>47</v>
      </c>
      <c r="B342" s="1">
        <v>42491</v>
      </c>
      <c r="C342" t="s">
        <v>12</v>
      </c>
      <c r="D342">
        <v>2016</v>
      </c>
      <c r="E342" s="2">
        <f ca="1">Table14[[#This Row],[foreignvisitors]]/1000000</f>
        <v>0</v>
      </c>
    </row>
    <row r="343" spans="1:5" x14ac:dyDescent="0.2">
      <c r="A343" t="s">
        <v>47</v>
      </c>
      <c r="B343" s="1">
        <v>42522</v>
      </c>
      <c r="C343" t="s">
        <v>13</v>
      </c>
      <c r="D343">
        <v>2016</v>
      </c>
      <c r="E343" s="2">
        <f ca="1">Table14[[#This Row],[foreignvisitors]]/1000000</f>
        <v>0</v>
      </c>
    </row>
    <row r="344" spans="1:5" x14ac:dyDescent="0.2">
      <c r="A344" t="s">
        <v>47</v>
      </c>
      <c r="B344" s="1">
        <v>42552</v>
      </c>
      <c r="C344" t="s">
        <v>14</v>
      </c>
      <c r="D344">
        <v>2016</v>
      </c>
      <c r="E344" s="2">
        <f ca="1">Table14[[#This Row],[foreignvisitors]]/1000000</f>
        <v>0</v>
      </c>
    </row>
    <row r="345" spans="1:5" x14ac:dyDescent="0.2">
      <c r="A345" t="s">
        <v>47</v>
      </c>
      <c r="B345" s="1">
        <v>42583</v>
      </c>
      <c r="C345" t="s">
        <v>15</v>
      </c>
      <c r="D345">
        <v>2016</v>
      </c>
      <c r="E345" s="2">
        <f ca="1">Table14[[#This Row],[foreignvisitors]]/1000000</f>
        <v>0</v>
      </c>
    </row>
    <row r="346" spans="1:5" x14ac:dyDescent="0.2">
      <c r="A346" t="s">
        <v>47</v>
      </c>
      <c r="B346" s="1">
        <v>42614</v>
      </c>
      <c r="C346" t="s">
        <v>16</v>
      </c>
      <c r="D346">
        <v>2016</v>
      </c>
      <c r="E346" s="2">
        <f ca="1">Table14[[#This Row],[foreignvisitors]]/1000000</f>
        <v>0</v>
      </c>
    </row>
    <row r="347" spans="1:5" x14ac:dyDescent="0.2">
      <c r="A347" t="s">
        <v>47</v>
      </c>
      <c r="B347" s="1">
        <v>42644</v>
      </c>
      <c r="C347" t="s">
        <v>17</v>
      </c>
      <c r="D347">
        <v>2016</v>
      </c>
      <c r="E347" s="2">
        <f ca="1">Table14[[#This Row],[foreignvisitors]]/1000000</f>
        <v>0</v>
      </c>
    </row>
    <row r="348" spans="1:5" x14ac:dyDescent="0.2">
      <c r="A348" t="s">
        <v>47</v>
      </c>
      <c r="B348" s="1">
        <v>42675</v>
      </c>
      <c r="C348" t="s">
        <v>18</v>
      </c>
      <c r="D348">
        <v>2016</v>
      </c>
      <c r="E348" s="2">
        <f ca="1">Table14[[#This Row],[foreignvisitors]]/1000000</f>
        <v>0</v>
      </c>
    </row>
    <row r="349" spans="1:5" x14ac:dyDescent="0.2">
      <c r="A349" t="s">
        <v>47</v>
      </c>
      <c r="B349" s="1">
        <v>42705</v>
      </c>
      <c r="C349" t="s">
        <v>19</v>
      </c>
      <c r="D349">
        <v>2016</v>
      </c>
      <c r="E349" s="2">
        <f ca="1">Table14[[#This Row],[foreignvisitors]]/1000000</f>
        <v>0</v>
      </c>
    </row>
    <row r="350" spans="1:5" x14ac:dyDescent="0.2">
      <c r="A350" t="s">
        <v>48</v>
      </c>
      <c r="B350" s="1">
        <v>42370</v>
      </c>
      <c r="C350" t="s">
        <v>8</v>
      </c>
      <c r="D350">
        <v>2016</v>
      </c>
      <c r="E350" s="2">
        <f ca="1">Table14[[#This Row],[foreignvisitors]]/1000000</f>
        <v>4.5899999999999999E-4</v>
      </c>
    </row>
    <row r="351" spans="1:5" x14ac:dyDescent="0.2">
      <c r="A351" t="s">
        <v>48</v>
      </c>
      <c r="B351" s="1">
        <v>42401</v>
      </c>
      <c r="C351" t="s">
        <v>9</v>
      </c>
      <c r="D351">
        <v>2016</v>
      </c>
      <c r="E351" s="2">
        <f ca="1">Table14[[#This Row],[foreignvisitors]]/1000000</f>
        <v>3.9100000000000002E-4</v>
      </c>
    </row>
    <row r="352" spans="1:5" x14ac:dyDescent="0.2">
      <c r="A352" t="s">
        <v>48</v>
      </c>
      <c r="B352" s="1">
        <v>42430</v>
      </c>
      <c r="C352" t="s">
        <v>10</v>
      </c>
      <c r="D352">
        <v>2016</v>
      </c>
      <c r="E352" s="2">
        <f ca="1">Table14[[#This Row],[foreignvisitors]]/1000000</f>
        <v>2.3000000000000001E-4</v>
      </c>
    </row>
    <row r="353" spans="1:5" x14ac:dyDescent="0.2">
      <c r="A353" t="s">
        <v>48</v>
      </c>
      <c r="B353" s="1">
        <v>42461</v>
      </c>
      <c r="C353" t="s">
        <v>11</v>
      </c>
      <c r="D353">
        <v>2016</v>
      </c>
      <c r="E353" s="2">
        <f ca="1">Table14[[#This Row],[foreignvisitors]]/1000000</f>
        <v>3.8999999999999999E-5</v>
      </c>
    </row>
    <row r="354" spans="1:5" x14ac:dyDescent="0.2">
      <c r="A354" t="s">
        <v>48</v>
      </c>
      <c r="B354" s="1">
        <v>42491</v>
      </c>
      <c r="C354" t="s">
        <v>12</v>
      </c>
      <c r="D354">
        <v>2016</v>
      </c>
      <c r="E354" s="2">
        <f ca="1">Table14[[#This Row],[foreignvisitors]]/1000000</f>
        <v>8.2000000000000001E-5</v>
      </c>
    </row>
    <row r="355" spans="1:5" x14ac:dyDescent="0.2">
      <c r="A355" t="s">
        <v>48</v>
      </c>
      <c r="B355" s="1">
        <v>42522</v>
      </c>
      <c r="C355" t="s">
        <v>13</v>
      </c>
      <c r="D355">
        <v>2016</v>
      </c>
      <c r="E355" s="2">
        <f ca="1">Table14[[#This Row],[foreignvisitors]]/1000000</f>
        <v>8.7999999999999998E-5</v>
      </c>
    </row>
    <row r="356" spans="1:5" x14ac:dyDescent="0.2">
      <c r="A356" t="s">
        <v>48</v>
      </c>
      <c r="B356" s="1">
        <v>42552</v>
      </c>
      <c r="C356" t="s">
        <v>14</v>
      </c>
      <c r="D356">
        <v>2016</v>
      </c>
      <c r="E356" s="2">
        <f ca="1">Table14[[#This Row],[foreignvisitors]]/1000000</f>
        <v>5.3000000000000001E-5</v>
      </c>
    </row>
    <row r="357" spans="1:5" x14ac:dyDescent="0.2">
      <c r="A357" t="s">
        <v>48</v>
      </c>
      <c r="B357" s="1">
        <v>42583</v>
      </c>
      <c r="C357" t="s">
        <v>15</v>
      </c>
      <c r="D357">
        <v>2016</v>
      </c>
      <c r="E357" s="2">
        <f ca="1">Table14[[#This Row],[foreignvisitors]]/1000000</f>
        <v>1.02E-4</v>
      </c>
    </row>
    <row r="358" spans="1:5" x14ac:dyDescent="0.2">
      <c r="A358" t="s">
        <v>48</v>
      </c>
      <c r="B358" s="1">
        <v>42614</v>
      </c>
      <c r="C358" t="s">
        <v>16</v>
      </c>
      <c r="D358">
        <v>2016</v>
      </c>
      <c r="E358" s="2">
        <f ca="1">Table14[[#This Row],[foreignvisitors]]/1000000</f>
        <v>1.18E-4</v>
      </c>
    </row>
    <row r="359" spans="1:5" x14ac:dyDescent="0.2">
      <c r="A359" t="s">
        <v>48</v>
      </c>
      <c r="B359" s="1">
        <v>42644</v>
      </c>
      <c r="C359" t="s">
        <v>17</v>
      </c>
      <c r="D359">
        <v>2016</v>
      </c>
      <c r="E359" s="2">
        <f ca="1">Table14[[#This Row],[foreignvisitors]]/1000000</f>
        <v>1.08E-4</v>
      </c>
    </row>
    <row r="360" spans="1:5" x14ac:dyDescent="0.2">
      <c r="A360" t="s">
        <v>48</v>
      </c>
      <c r="B360" s="1">
        <v>42675</v>
      </c>
      <c r="C360" t="s">
        <v>18</v>
      </c>
      <c r="D360">
        <v>2016</v>
      </c>
      <c r="E360" s="2">
        <f ca="1">Table14[[#This Row],[foreignvisitors]]/1000000</f>
        <v>9.7E-5</v>
      </c>
    </row>
    <row r="361" spans="1:5" x14ac:dyDescent="0.2">
      <c r="A361" t="s">
        <v>48</v>
      </c>
      <c r="B361" s="1">
        <v>42705</v>
      </c>
      <c r="C361" t="s">
        <v>19</v>
      </c>
      <c r="D361">
        <v>2016</v>
      </c>
      <c r="E361" s="2">
        <f ca="1">Table14[[#This Row],[foreignvisitors]]/1000000</f>
        <v>1.3200000000000001E-4</v>
      </c>
    </row>
    <row r="362" spans="1:5" x14ac:dyDescent="0.2">
      <c r="A362" t="s">
        <v>49</v>
      </c>
      <c r="B362" s="1">
        <v>42370</v>
      </c>
      <c r="C362" t="s">
        <v>8</v>
      </c>
      <c r="D362">
        <v>2016</v>
      </c>
      <c r="E362" s="2">
        <f ca="1">Table14[[#This Row],[foreignvisitors]]/1000000</f>
        <v>0</v>
      </c>
    </row>
    <row r="363" spans="1:5" x14ac:dyDescent="0.2">
      <c r="A363" t="s">
        <v>49</v>
      </c>
      <c r="B363" s="1">
        <v>42401</v>
      </c>
      <c r="C363" t="s">
        <v>9</v>
      </c>
      <c r="D363">
        <v>2016</v>
      </c>
      <c r="E363" s="2">
        <f ca="1">Table14[[#This Row],[foreignvisitors]]/1000000</f>
        <v>0</v>
      </c>
    </row>
    <row r="364" spans="1:5" x14ac:dyDescent="0.2">
      <c r="A364" t="s">
        <v>49</v>
      </c>
      <c r="B364" s="1">
        <v>42430</v>
      </c>
      <c r="C364" t="s">
        <v>10</v>
      </c>
      <c r="D364">
        <v>2016</v>
      </c>
      <c r="E364" s="2">
        <f ca="1">Table14[[#This Row],[foreignvisitors]]/1000000</f>
        <v>0</v>
      </c>
    </row>
    <row r="365" spans="1:5" x14ac:dyDescent="0.2">
      <c r="A365" t="s">
        <v>49</v>
      </c>
      <c r="B365" s="1">
        <v>42461</v>
      </c>
      <c r="C365" t="s">
        <v>11</v>
      </c>
      <c r="D365">
        <v>2016</v>
      </c>
      <c r="E365" s="2">
        <f ca="1">Table14[[#This Row],[foreignvisitors]]/1000000</f>
        <v>0</v>
      </c>
    </row>
    <row r="366" spans="1:5" x14ac:dyDescent="0.2">
      <c r="A366" t="s">
        <v>49</v>
      </c>
      <c r="B366" s="1">
        <v>42491</v>
      </c>
      <c r="C366" t="s">
        <v>12</v>
      </c>
      <c r="D366">
        <v>2016</v>
      </c>
      <c r="E366" s="2">
        <f ca="1">Table14[[#This Row],[foreignvisitors]]/1000000</f>
        <v>0</v>
      </c>
    </row>
    <row r="367" spans="1:5" x14ac:dyDescent="0.2">
      <c r="A367" t="s">
        <v>49</v>
      </c>
      <c r="B367" s="1">
        <v>42522</v>
      </c>
      <c r="C367" t="s">
        <v>13</v>
      </c>
      <c r="D367">
        <v>2016</v>
      </c>
      <c r="E367" s="2">
        <f ca="1">Table14[[#This Row],[foreignvisitors]]/1000000</f>
        <v>0</v>
      </c>
    </row>
    <row r="368" spans="1:5" x14ac:dyDescent="0.2">
      <c r="A368" t="s">
        <v>49</v>
      </c>
      <c r="B368" s="1">
        <v>42552</v>
      </c>
      <c r="C368" t="s">
        <v>14</v>
      </c>
      <c r="D368">
        <v>2016</v>
      </c>
      <c r="E368" s="2">
        <f ca="1">Table14[[#This Row],[foreignvisitors]]/1000000</f>
        <v>0</v>
      </c>
    </row>
    <row r="369" spans="1:5" x14ac:dyDescent="0.2">
      <c r="A369" t="s">
        <v>49</v>
      </c>
      <c r="B369" s="1">
        <v>42583</v>
      </c>
      <c r="C369" t="s">
        <v>15</v>
      </c>
      <c r="D369">
        <v>2016</v>
      </c>
      <c r="E369" s="2">
        <f ca="1">Table14[[#This Row],[foreignvisitors]]/1000000</f>
        <v>0</v>
      </c>
    </row>
    <row r="370" spans="1:5" x14ac:dyDescent="0.2">
      <c r="A370" t="s">
        <v>49</v>
      </c>
      <c r="B370" s="1">
        <v>42614</v>
      </c>
      <c r="C370" t="s">
        <v>16</v>
      </c>
      <c r="D370">
        <v>2016</v>
      </c>
      <c r="E370" s="2">
        <f ca="1">Table14[[#This Row],[foreignvisitors]]/1000000</f>
        <v>0</v>
      </c>
    </row>
    <row r="371" spans="1:5" x14ac:dyDescent="0.2">
      <c r="A371" t="s">
        <v>49</v>
      </c>
      <c r="B371" s="1">
        <v>42644</v>
      </c>
      <c r="C371" t="s">
        <v>17</v>
      </c>
      <c r="D371">
        <v>2016</v>
      </c>
      <c r="E371" s="2">
        <f ca="1">Table14[[#This Row],[foreignvisitors]]/1000000</f>
        <v>0</v>
      </c>
    </row>
    <row r="372" spans="1:5" x14ac:dyDescent="0.2">
      <c r="A372" t="s">
        <v>49</v>
      </c>
      <c r="B372" s="1">
        <v>42675</v>
      </c>
      <c r="C372" t="s">
        <v>18</v>
      </c>
      <c r="D372">
        <v>2016</v>
      </c>
      <c r="E372" s="2">
        <f ca="1">Table14[[#This Row],[foreignvisitors]]/1000000</f>
        <v>0</v>
      </c>
    </row>
    <row r="373" spans="1:5" x14ac:dyDescent="0.2">
      <c r="A373" t="s">
        <v>49</v>
      </c>
      <c r="B373" s="1">
        <v>42705</v>
      </c>
      <c r="C373" t="s">
        <v>19</v>
      </c>
      <c r="D373">
        <v>2016</v>
      </c>
      <c r="E373" s="2">
        <f ca="1">Table14[[#This Row],[foreignvisitors]]/1000000</f>
        <v>0</v>
      </c>
    </row>
    <row r="374" spans="1:5" x14ac:dyDescent="0.2">
      <c r="A374" t="s">
        <v>7</v>
      </c>
      <c r="B374" s="1">
        <v>42736</v>
      </c>
      <c r="C374" t="s">
        <v>8</v>
      </c>
      <c r="D374">
        <v>2017</v>
      </c>
      <c r="E374" s="2">
        <f ca="1">Table14[[#This Row],[foreignvisitors]]/1000000</f>
        <v>5.0000000000000004E-6</v>
      </c>
    </row>
    <row r="375" spans="1:5" x14ac:dyDescent="0.2">
      <c r="A375" t="s">
        <v>7</v>
      </c>
      <c r="B375" s="1">
        <v>42767</v>
      </c>
      <c r="C375" t="s">
        <v>9</v>
      </c>
      <c r="D375">
        <v>2017</v>
      </c>
      <c r="E375" s="2">
        <f ca="1">Table14[[#This Row],[foreignvisitors]]/1000000</f>
        <v>0</v>
      </c>
    </row>
    <row r="376" spans="1:5" x14ac:dyDescent="0.2">
      <c r="A376" t="s">
        <v>7</v>
      </c>
      <c r="B376" s="1">
        <v>42795</v>
      </c>
      <c r="C376" t="s">
        <v>10</v>
      </c>
      <c r="D376">
        <v>2017</v>
      </c>
      <c r="E376" s="2">
        <f ca="1">Table14[[#This Row],[foreignvisitors]]/1000000</f>
        <v>0</v>
      </c>
    </row>
    <row r="377" spans="1:5" x14ac:dyDescent="0.2">
      <c r="A377" t="s">
        <v>7</v>
      </c>
      <c r="B377" s="1">
        <v>42826</v>
      </c>
      <c r="C377" t="s">
        <v>11</v>
      </c>
      <c r="D377">
        <v>2017</v>
      </c>
      <c r="E377" s="2">
        <f ca="1">Table14[[#This Row],[foreignvisitors]]/1000000</f>
        <v>0</v>
      </c>
    </row>
    <row r="378" spans="1:5" x14ac:dyDescent="0.2">
      <c r="A378" t="s">
        <v>7</v>
      </c>
      <c r="B378" s="1">
        <v>42856</v>
      </c>
      <c r="C378" t="s">
        <v>12</v>
      </c>
      <c r="D378">
        <v>2017</v>
      </c>
      <c r="E378" s="2">
        <f ca="1">Table14[[#This Row],[foreignvisitors]]/1000000</f>
        <v>0</v>
      </c>
    </row>
    <row r="379" spans="1:5" x14ac:dyDescent="0.2">
      <c r="A379" t="s">
        <v>7</v>
      </c>
      <c r="B379" s="1">
        <v>42887</v>
      </c>
      <c r="C379" t="s">
        <v>13</v>
      </c>
      <c r="D379">
        <v>2017</v>
      </c>
      <c r="E379" s="2">
        <f ca="1">Table14[[#This Row],[foreignvisitors]]/1000000</f>
        <v>3.0000000000000001E-6</v>
      </c>
    </row>
    <row r="380" spans="1:5" x14ac:dyDescent="0.2">
      <c r="A380" t="s">
        <v>7</v>
      </c>
      <c r="B380" s="1">
        <v>42917</v>
      </c>
      <c r="C380" t="s">
        <v>14</v>
      </c>
      <c r="D380">
        <v>2017</v>
      </c>
      <c r="E380" s="2">
        <f ca="1">Table14[[#This Row],[foreignvisitors]]/1000000</f>
        <v>0</v>
      </c>
    </row>
    <row r="381" spans="1:5" x14ac:dyDescent="0.2">
      <c r="A381" t="s">
        <v>7</v>
      </c>
      <c r="B381" s="1">
        <v>42948</v>
      </c>
      <c r="C381" t="s">
        <v>15</v>
      </c>
      <c r="D381">
        <v>2017</v>
      </c>
      <c r="E381" s="2">
        <f ca="1">Table14[[#This Row],[foreignvisitors]]/1000000</f>
        <v>0</v>
      </c>
    </row>
    <row r="382" spans="1:5" x14ac:dyDescent="0.2">
      <c r="A382" t="s">
        <v>7</v>
      </c>
      <c r="B382" s="1">
        <v>42979</v>
      </c>
      <c r="C382" t="s">
        <v>16</v>
      </c>
      <c r="D382">
        <v>2017</v>
      </c>
      <c r="E382" s="2">
        <f ca="1">Table14[[#This Row],[foreignvisitors]]/1000000</f>
        <v>3.0000000000000001E-6</v>
      </c>
    </row>
    <row r="383" spans="1:5" x14ac:dyDescent="0.2">
      <c r="A383" t="s">
        <v>7</v>
      </c>
      <c r="B383" s="1">
        <v>43009</v>
      </c>
      <c r="C383" t="s">
        <v>17</v>
      </c>
      <c r="D383">
        <v>2017</v>
      </c>
      <c r="E383" s="2">
        <f ca="1">Table14[[#This Row],[foreignvisitors]]/1000000</f>
        <v>0</v>
      </c>
    </row>
    <row r="384" spans="1:5" x14ac:dyDescent="0.2">
      <c r="A384" t="s">
        <v>7</v>
      </c>
      <c r="B384" s="1">
        <v>43040</v>
      </c>
      <c r="C384" t="s">
        <v>18</v>
      </c>
      <c r="D384">
        <v>2017</v>
      </c>
      <c r="E384" s="2">
        <f ca="1">Table14[[#This Row],[foreignvisitors]]/1000000</f>
        <v>0</v>
      </c>
    </row>
    <row r="385" spans="1:5" x14ac:dyDescent="0.2">
      <c r="A385" t="s">
        <v>7</v>
      </c>
      <c r="B385" s="1">
        <v>43070</v>
      </c>
      <c r="C385" t="s">
        <v>19</v>
      </c>
      <c r="D385">
        <v>2017</v>
      </c>
      <c r="E385" s="2">
        <f ca="1">Table14[[#This Row],[foreignvisitors]]/1000000</f>
        <v>0</v>
      </c>
    </row>
    <row r="386" spans="1:5" x14ac:dyDescent="0.2">
      <c r="A386" t="s">
        <v>20</v>
      </c>
      <c r="B386" s="1">
        <v>42736</v>
      </c>
      <c r="C386" t="s">
        <v>8</v>
      </c>
      <c r="D386">
        <v>2017</v>
      </c>
      <c r="E386" s="2">
        <f ca="1">Table14[[#This Row],[foreignvisitors]]/1000000</f>
        <v>0</v>
      </c>
    </row>
    <row r="387" spans="1:5" x14ac:dyDescent="0.2">
      <c r="A387" t="s">
        <v>20</v>
      </c>
      <c r="B387" s="1">
        <v>42767</v>
      </c>
      <c r="C387" t="s">
        <v>9</v>
      </c>
      <c r="D387">
        <v>2017</v>
      </c>
      <c r="E387" s="2">
        <f ca="1">Table14[[#This Row],[foreignvisitors]]/1000000</f>
        <v>0</v>
      </c>
    </row>
    <row r="388" spans="1:5" x14ac:dyDescent="0.2">
      <c r="A388" t="s">
        <v>20</v>
      </c>
      <c r="B388" s="1">
        <v>42795</v>
      </c>
      <c r="C388" t="s">
        <v>10</v>
      </c>
      <c r="D388">
        <v>2017</v>
      </c>
      <c r="E388" s="2">
        <f ca="1">Table14[[#This Row],[foreignvisitors]]/1000000</f>
        <v>0</v>
      </c>
    </row>
    <row r="389" spans="1:5" x14ac:dyDescent="0.2">
      <c r="A389" t="s">
        <v>20</v>
      </c>
      <c r="B389" s="1">
        <v>42826</v>
      </c>
      <c r="C389" t="s">
        <v>11</v>
      </c>
      <c r="D389">
        <v>2017</v>
      </c>
      <c r="E389" s="2">
        <f ca="1">Table14[[#This Row],[foreignvisitors]]/1000000</f>
        <v>0</v>
      </c>
    </row>
    <row r="390" spans="1:5" x14ac:dyDescent="0.2">
      <c r="A390" t="s">
        <v>20</v>
      </c>
      <c r="B390" s="1">
        <v>42856</v>
      </c>
      <c r="C390" t="s">
        <v>12</v>
      </c>
      <c r="D390">
        <v>2017</v>
      </c>
      <c r="E390" s="2">
        <f ca="1">Table14[[#This Row],[foreignvisitors]]/1000000</f>
        <v>0</v>
      </c>
    </row>
    <row r="391" spans="1:5" x14ac:dyDescent="0.2">
      <c r="A391" t="s">
        <v>20</v>
      </c>
      <c r="B391" s="1">
        <v>42887</v>
      </c>
      <c r="C391" t="s">
        <v>13</v>
      </c>
      <c r="D391">
        <v>2017</v>
      </c>
      <c r="E391" s="2">
        <f ca="1">Table14[[#This Row],[foreignvisitors]]/1000000</f>
        <v>0</v>
      </c>
    </row>
    <row r="392" spans="1:5" x14ac:dyDescent="0.2">
      <c r="A392" t="s">
        <v>20</v>
      </c>
      <c r="B392" s="1">
        <v>42917</v>
      </c>
      <c r="C392" t="s">
        <v>14</v>
      </c>
      <c r="D392">
        <v>2017</v>
      </c>
      <c r="E392" s="2">
        <f ca="1">Table14[[#This Row],[foreignvisitors]]/1000000</f>
        <v>0</v>
      </c>
    </row>
    <row r="393" spans="1:5" x14ac:dyDescent="0.2">
      <c r="A393" t="s">
        <v>20</v>
      </c>
      <c r="B393" s="1">
        <v>42948</v>
      </c>
      <c r="C393" t="s">
        <v>15</v>
      </c>
      <c r="D393">
        <v>2017</v>
      </c>
      <c r="E393" s="2">
        <f ca="1">Table14[[#This Row],[foreignvisitors]]/1000000</f>
        <v>0</v>
      </c>
    </row>
    <row r="394" spans="1:5" x14ac:dyDescent="0.2">
      <c r="A394" t="s">
        <v>20</v>
      </c>
      <c r="B394" s="1">
        <v>42979</v>
      </c>
      <c r="C394" t="s">
        <v>16</v>
      </c>
      <c r="D394">
        <v>2017</v>
      </c>
      <c r="E394" s="2">
        <f ca="1">Table14[[#This Row],[foreignvisitors]]/1000000</f>
        <v>0</v>
      </c>
    </row>
    <row r="395" spans="1:5" x14ac:dyDescent="0.2">
      <c r="A395" t="s">
        <v>20</v>
      </c>
      <c r="B395" s="1">
        <v>43009</v>
      </c>
      <c r="C395" t="s">
        <v>17</v>
      </c>
      <c r="D395">
        <v>2017</v>
      </c>
      <c r="E395" s="2">
        <f ca="1">Table14[[#This Row],[foreignvisitors]]/1000000</f>
        <v>0</v>
      </c>
    </row>
    <row r="396" spans="1:5" x14ac:dyDescent="0.2">
      <c r="A396" t="s">
        <v>20</v>
      </c>
      <c r="B396" s="1">
        <v>43040</v>
      </c>
      <c r="C396" t="s">
        <v>18</v>
      </c>
      <c r="D396">
        <v>2017</v>
      </c>
      <c r="E396" s="2">
        <f ca="1">Table14[[#This Row],[foreignvisitors]]/1000000</f>
        <v>0</v>
      </c>
    </row>
    <row r="397" spans="1:5" x14ac:dyDescent="0.2">
      <c r="A397" t="s">
        <v>20</v>
      </c>
      <c r="B397" s="1">
        <v>43070</v>
      </c>
      <c r="C397" t="s">
        <v>19</v>
      </c>
      <c r="D397">
        <v>2017</v>
      </c>
      <c r="E397" s="2">
        <f ca="1">Table14[[#This Row],[foreignvisitors]]/1000000</f>
        <v>0</v>
      </c>
    </row>
    <row r="398" spans="1:5" x14ac:dyDescent="0.2">
      <c r="A398" t="s">
        <v>21</v>
      </c>
      <c r="B398" s="1">
        <v>42736</v>
      </c>
      <c r="C398" t="s">
        <v>8</v>
      </c>
      <c r="D398">
        <v>2017</v>
      </c>
      <c r="E398" s="2">
        <f ca="1">Table14[[#This Row],[foreignvisitors]]/1000000</f>
        <v>1.9286000000000001E-2</v>
      </c>
    </row>
    <row r="399" spans="1:5" x14ac:dyDescent="0.2">
      <c r="A399" t="s">
        <v>21</v>
      </c>
      <c r="B399" s="1">
        <v>42767</v>
      </c>
      <c r="C399" t="s">
        <v>9</v>
      </c>
      <c r="D399">
        <v>2017</v>
      </c>
      <c r="E399" s="2">
        <f ca="1">Table14[[#This Row],[foreignvisitors]]/1000000</f>
        <v>1.8096999999999999E-2</v>
      </c>
    </row>
    <row r="400" spans="1:5" x14ac:dyDescent="0.2">
      <c r="A400" t="s">
        <v>21</v>
      </c>
      <c r="B400" s="1">
        <v>42795</v>
      </c>
      <c r="C400" t="s">
        <v>10</v>
      </c>
      <c r="D400">
        <v>2017</v>
      </c>
      <c r="E400" s="2">
        <f ca="1">Table14[[#This Row],[foreignvisitors]]/1000000</f>
        <v>1.3875E-2</v>
      </c>
    </row>
    <row r="401" spans="1:5" x14ac:dyDescent="0.2">
      <c r="A401" t="s">
        <v>21</v>
      </c>
      <c r="B401" s="1">
        <v>42826</v>
      </c>
      <c r="C401" t="s">
        <v>11</v>
      </c>
      <c r="D401">
        <v>2017</v>
      </c>
      <c r="E401" s="2">
        <f ca="1">Table14[[#This Row],[foreignvisitors]]/1000000</f>
        <v>1.2996000000000001E-2</v>
      </c>
    </row>
    <row r="402" spans="1:5" x14ac:dyDescent="0.2">
      <c r="A402" t="s">
        <v>21</v>
      </c>
      <c r="B402" s="1">
        <v>42856</v>
      </c>
      <c r="C402" t="s">
        <v>12</v>
      </c>
      <c r="D402">
        <v>2017</v>
      </c>
      <c r="E402" s="2">
        <f ca="1">Table14[[#This Row],[foreignvisitors]]/1000000</f>
        <v>1.2983E-2</v>
      </c>
    </row>
    <row r="403" spans="1:5" x14ac:dyDescent="0.2">
      <c r="A403" t="s">
        <v>21</v>
      </c>
      <c r="B403" s="1">
        <v>42887</v>
      </c>
      <c r="C403" t="s">
        <v>13</v>
      </c>
      <c r="D403">
        <v>2017</v>
      </c>
      <c r="E403" s="2">
        <f ca="1">Table14[[#This Row],[foreignvisitors]]/1000000</f>
        <v>1.2486000000000001E-2</v>
      </c>
    </row>
    <row r="404" spans="1:5" x14ac:dyDescent="0.2">
      <c r="A404" t="s">
        <v>21</v>
      </c>
      <c r="B404" s="1">
        <v>42917</v>
      </c>
      <c r="C404" t="s">
        <v>14</v>
      </c>
      <c r="D404">
        <v>2017</v>
      </c>
      <c r="E404" s="2">
        <f ca="1">Table14[[#This Row],[foreignvisitors]]/1000000</f>
        <v>1.8144E-2</v>
      </c>
    </row>
    <row r="405" spans="1:5" x14ac:dyDescent="0.2">
      <c r="A405" t="s">
        <v>21</v>
      </c>
      <c r="B405" s="1">
        <v>42948</v>
      </c>
      <c r="C405" t="s">
        <v>15</v>
      </c>
      <c r="D405">
        <v>2017</v>
      </c>
      <c r="E405" s="2">
        <f ca="1">Table14[[#This Row],[foreignvisitors]]/1000000</f>
        <v>1.6985E-2</v>
      </c>
    </row>
    <row r="406" spans="1:5" x14ac:dyDescent="0.2">
      <c r="A406" t="s">
        <v>21</v>
      </c>
      <c r="B406" s="1">
        <v>42979</v>
      </c>
      <c r="C406" t="s">
        <v>16</v>
      </c>
      <c r="D406">
        <v>2017</v>
      </c>
      <c r="E406" s="2">
        <f ca="1">Table14[[#This Row],[foreignvisitors]]/1000000</f>
        <v>2.7855999999999999E-2</v>
      </c>
    </row>
    <row r="407" spans="1:5" x14ac:dyDescent="0.2">
      <c r="A407" t="s">
        <v>21</v>
      </c>
      <c r="B407" s="1">
        <v>43009</v>
      </c>
      <c r="C407" t="s">
        <v>17</v>
      </c>
      <c r="D407">
        <v>2017</v>
      </c>
      <c r="E407" s="2">
        <f ca="1">Table14[[#This Row],[foreignvisitors]]/1000000</f>
        <v>2.6367999999999999E-2</v>
      </c>
    </row>
    <row r="408" spans="1:5" x14ac:dyDescent="0.2">
      <c r="A408" t="s">
        <v>21</v>
      </c>
      <c r="B408" s="1">
        <v>43040</v>
      </c>
      <c r="C408" t="s">
        <v>18</v>
      </c>
      <c r="D408">
        <v>2017</v>
      </c>
      <c r="E408" s="2">
        <f ca="1">Table14[[#This Row],[foreignvisitors]]/1000000</f>
        <v>2.9170000000000001E-2</v>
      </c>
    </row>
    <row r="409" spans="1:5" x14ac:dyDescent="0.2">
      <c r="A409" t="s">
        <v>21</v>
      </c>
      <c r="B409" s="1">
        <v>43070</v>
      </c>
      <c r="C409" t="s">
        <v>19</v>
      </c>
      <c r="D409">
        <v>2017</v>
      </c>
      <c r="E409" s="2">
        <f ca="1">Table14[[#This Row],[foreignvisitors]]/1000000</f>
        <v>3.8933000000000002E-2</v>
      </c>
    </row>
    <row r="410" spans="1:5" x14ac:dyDescent="0.2">
      <c r="A410" t="s">
        <v>22</v>
      </c>
      <c r="B410" s="1">
        <v>42736</v>
      </c>
      <c r="C410" t="s">
        <v>8</v>
      </c>
      <c r="D410">
        <v>2017</v>
      </c>
      <c r="E410" s="2">
        <f ca="1">Table14[[#This Row],[foreignvisitors]]/1000000</f>
        <v>0</v>
      </c>
    </row>
    <row r="411" spans="1:5" x14ac:dyDescent="0.2">
      <c r="A411" t="s">
        <v>22</v>
      </c>
      <c r="B411" s="1">
        <v>42767</v>
      </c>
      <c r="C411" t="s">
        <v>9</v>
      </c>
      <c r="D411">
        <v>2017</v>
      </c>
      <c r="E411" s="2">
        <f ca="1">Table14[[#This Row],[foreignvisitors]]/1000000</f>
        <v>0</v>
      </c>
    </row>
    <row r="412" spans="1:5" x14ac:dyDescent="0.2">
      <c r="A412" t="s">
        <v>22</v>
      </c>
      <c r="B412" s="1">
        <v>42795</v>
      </c>
      <c r="C412" t="s">
        <v>10</v>
      </c>
      <c r="D412">
        <v>2017</v>
      </c>
      <c r="E412" s="2">
        <f ca="1">Table14[[#This Row],[foreignvisitors]]/1000000</f>
        <v>0</v>
      </c>
    </row>
    <row r="413" spans="1:5" x14ac:dyDescent="0.2">
      <c r="A413" t="s">
        <v>22</v>
      </c>
      <c r="B413" s="1">
        <v>42826</v>
      </c>
      <c r="C413" t="s">
        <v>11</v>
      </c>
      <c r="D413">
        <v>2017</v>
      </c>
      <c r="E413" s="2">
        <f ca="1">Table14[[#This Row],[foreignvisitors]]/1000000</f>
        <v>0</v>
      </c>
    </row>
    <row r="414" spans="1:5" x14ac:dyDescent="0.2">
      <c r="A414" t="s">
        <v>22</v>
      </c>
      <c r="B414" s="1">
        <v>42856</v>
      </c>
      <c r="C414" t="s">
        <v>12</v>
      </c>
      <c r="D414">
        <v>2017</v>
      </c>
      <c r="E414" s="2">
        <f ca="1">Table14[[#This Row],[foreignvisitors]]/1000000</f>
        <v>0</v>
      </c>
    </row>
    <row r="415" spans="1:5" x14ac:dyDescent="0.2">
      <c r="A415" t="s">
        <v>22</v>
      </c>
      <c r="B415" s="1">
        <v>42887</v>
      </c>
      <c r="C415" t="s">
        <v>13</v>
      </c>
      <c r="D415">
        <v>2017</v>
      </c>
      <c r="E415" s="2">
        <f ca="1">Table14[[#This Row],[foreignvisitors]]/1000000</f>
        <v>0</v>
      </c>
    </row>
    <row r="416" spans="1:5" x14ac:dyDescent="0.2">
      <c r="A416" t="s">
        <v>22</v>
      </c>
      <c r="B416" s="1">
        <v>42917</v>
      </c>
      <c r="C416" t="s">
        <v>14</v>
      </c>
      <c r="D416">
        <v>2017</v>
      </c>
      <c r="E416" s="2">
        <f ca="1">Table14[[#This Row],[foreignvisitors]]/1000000</f>
        <v>0</v>
      </c>
    </row>
    <row r="417" spans="1:5" x14ac:dyDescent="0.2">
      <c r="A417" t="s">
        <v>22</v>
      </c>
      <c r="B417" s="1">
        <v>42948</v>
      </c>
      <c r="C417" t="s">
        <v>15</v>
      </c>
      <c r="D417">
        <v>2017</v>
      </c>
      <c r="E417" s="2">
        <f ca="1">Table14[[#This Row],[foreignvisitors]]/1000000</f>
        <v>0</v>
      </c>
    </row>
    <row r="418" spans="1:5" x14ac:dyDescent="0.2">
      <c r="A418" t="s">
        <v>22</v>
      </c>
      <c r="B418" s="1">
        <v>42979</v>
      </c>
      <c r="C418" t="s">
        <v>16</v>
      </c>
      <c r="D418">
        <v>2017</v>
      </c>
      <c r="E418" s="2">
        <f ca="1">Table14[[#This Row],[foreignvisitors]]/1000000</f>
        <v>0</v>
      </c>
    </row>
    <row r="419" spans="1:5" x14ac:dyDescent="0.2">
      <c r="A419" t="s">
        <v>22</v>
      </c>
      <c r="B419" s="1">
        <v>43009</v>
      </c>
      <c r="C419" t="s">
        <v>17</v>
      </c>
      <c r="D419">
        <v>2017</v>
      </c>
      <c r="E419" s="2">
        <f ca="1">Table14[[#This Row],[foreignvisitors]]/1000000</f>
        <v>0</v>
      </c>
    </row>
    <row r="420" spans="1:5" x14ac:dyDescent="0.2">
      <c r="A420" t="s">
        <v>22</v>
      </c>
      <c r="B420" s="1">
        <v>43040</v>
      </c>
      <c r="C420" t="s">
        <v>18</v>
      </c>
      <c r="D420">
        <v>2017</v>
      </c>
      <c r="E420" s="2">
        <f ca="1">Table14[[#This Row],[foreignvisitors]]/1000000</f>
        <v>0</v>
      </c>
    </row>
    <row r="421" spans="1:5" x14ac:dyDescent="0.2">
      <c r="A421" t="s">
        <v>22</v>
      </c>
      <c r="B421" s="1">
        <v>43070</v>
      </c>
      <c r="C421" t="s">
        <v>19</v>
      </c>
      <c r="D421">
        <v>2017</v>
      </c>
      <c r="E421" s="2">
        <f ca="1">Table14[[#This Row],[foreignvisitors]]/1000000</f>
        <v>0</v>
      </c>
    </row>
    <row r="422" spans="1:5" x14ac:dyDescent="0.2">
      <c r="A422" t="s">
        <v>23</v>
      </c>
      <c r="B422" s="1">
        <v>42736</v>
      </c>
      <c r="C422" t="s">
        <v>8</v>
      </c>
      <c r="D422">
        <v>2017</v>
      </c>
      <c r="E422" s="2">
        <f ca="1">Table14[[#This Row],[foreignvisitors]]/1000000</f>
        <v>0</v>
      </c>
    </row>
    <row r="423" spans="1:5" x14ac:dyDescent="0.2">
      <c r="A423" t="s">
        <v>23</v>
      </c>
      <c r="B423" s="1">
        <v>42767</v>
      </c>
      <c r="C423" t="s">
        <v>9</v>
      </c>
      <c r="D423">
        <v>2017</v>
      </c>
      <c r="E423" s="2">
        <f ca="1">Table14[[#This Row],[foreignvisitors]]/1000000</f>
        <v>0</v>
      </c>
    </row>
    <row r="424" spans="1:5" x14ac:dyDescent="0.2">
      <c r="A424" t="s">
        <v>23</v>
      </c>
      <c r="B424" s="1">
        <v>42795</v>
      </c>
      <c r="C424" t="s">
        <v>10</v>
      </c>
      <c r="D424">
        <v>2017</v>
      </c>
      <c r="E424" s="2">
        <f ca="1">Table14[[#This Row],[foreignvisitors]]/1000000</f>
        <v>0</v>
      </c>
    </row>
    <row r="425" spans="1:5" x14ac:dyDescent="0.2">
      <c r="A425" t="s">
        <v>23</v>
      </c>
      <c r="B425" s="1">
        <v>42826</v>
      </c>
      <c r="C425" t="s">
        <v>11</v>
      </c>
      <c r="D425">
        <v>2017</v>
      </c>
      <c r="E425" s="2">
        <f ca="1">Table14[[#This Row],[foreignvisitors]]/1000000</f>
        <v>0</v>
      </c>
    </row>
    <row r="426" spans="1:5" x14ac:dyDescent="0.2">
      <c r="A426" t="s">
        <v>23</v>
      </c>
      <c r="B426" s="1">
        <v>42856</v>
      </c>
      <c r="C426" t="s">
        <v>12</v>
      </c>
      <c r="D426">
        <v>2017</v>
      </c>
      <c r="E426" s="2">
        <f ca="1">Table14[[#This Row],[foreignvisitors]]/1000000</f>
        <v>0</v>
      </c>
    </row>
    <row r="427" spans="1:5" x14ac:dyDescent="0.2">
      <c r="A427" t="s">
        <v>23</v>
      </c>
      <c r="B427" s="1">
        <v>42887</v>
      </c>
      <c r="C427" t="s">
        <v>13</v>
      </c>
      <c r="D427">
        <v>2017</v>
      </c>
      <c r="E427" s="2">
        <f ca="1">Table14[[#This Row],[foreignvisitors]]/1000000</f>
        <v>0</v>
      </c>
    </row>
    <row r="428" spans="1:5" x14ac:dyDescent="0.2">
      <c r="A428" t="s">
        <v>23</v>
      </c>
      <c r="B428" s="1">
        <v>42917</v>
      </c>
      <c r="C428" t="s">
        <v>14</v>
      </c>
      <c r="D428">
        <v>2017</v>
      </c>
      <c r="E428" s="2">
        <f ca="1">Table14[[#This Row],[foreignvisitors]]/1000000</f>
        <v>0</v>
      </c>
    </row>
    <row r="429" spans="1:5" x14ac:dyDescent="0.2">
      <c r="A429" t="s">
        <v>23</v>
      </c>
      <c r="B429" s="1">
        <v>42948</v>
      </c>
      <c r="C429" t="s">
        <v>15</v>
      </c>
      <c r="D429">
        <v>2017</v>
      </c>
      <c r="E429" s="2">
        <f ca="1">Table14[[#This Row],[foreignvisitors]]/1000000</f>
        <v>0</v>
      </c>
    </row>
    <row r="430" spans="1:5" x14ac:dyDescent="0.2">
      <c r="A430" t="s">
        <v>23</v>
      </c>
      <c r="B430" s="1">
        <v>42979</v>
      </c>
      <c r="C430" t="s">
        <v>16</v>
      </c>
      <c r="D430">
        <v>2017</v>
      </c>
      <c r="E430" s="2">
        <f ca="1">Table14[[#This Row],[foreignvisitors]]/1000000</f>
        <v>0</v>
      </c>
    </row>
    <row r="431" spans="1:5" x14ac:dyDescent="0.2">
      <c r="A431" t="s">
        <v>23</v>
      </c>
      <c r="B431" s="1">
        <v>43009</v>
      </c>
      <c r="C431" t="s">
        <v>17</v>
      </c>
      <c r="D431">
        <v>2017</v>
      </c>
      <c r="E431" s="2">
        <f ca="1">Table14[[#This Row],[foreignvisitors]]/1000000</f>
        <v>0</v>
      </c>
    </row>
    <row r="432" spans="1:5" x14ac:dyDescent="0.2">
      <c r="A432" t="s">
        <v>23</v>
      </c>
      <c r="B432" s="1">
        <v>43040</v>
      </c>
      <c r="C432" t="s">
        <v>18</v>
      </c>
      <c r="D432">
        <v>2017</v>
      </c>
      <c r="E432" s="2">
        <f ca="1">Table14[[#This Row],[foreignvisitors]]/1000000</f>
        <v>0</v>
      </c>
    </row>
    <row r="433" spans="1:5" x14ac:dyDescent="0.2">
      <c r="A433" t="s">
        <v>23</v>
      </c>
      <c r="B433" s="1">
        <v>43070</v>
      </c>
      <c r="C433" t="s">
        <v>19</v>
      </c>
      <c r="D433">
        <v>2017</v>
      </c>
      <c r="E433" s="2">
        <f ca="1">Table14[[#This Row],[foreignvisitors]]/1000000</f>
        <v>0</v>
      </c>
    </row>
    <row r="434" spans="1:5" x14ac:dyDescent="0.2">
      <c r="A434" t="s">
        <v>24</v>
      </c>
      <c r="B434" s="1">
        <v>42736</v>
      </c>
      <c r="C434" t="s">
        <v>8</v>
      </c>
      <c r="D434">
        <v>2017</v>
      </c>
      <c r="E434" s="2">
        <f ca="1">Table14[[#This Row],[foreignvisitors]]/1000000</f>
        <v>8.5000000000000006E-5</v>
      </c>
    </row>
    <row r="435" spans="1:5" x14ac:dyDescent="0.2">
      <c r="A435" t="s">
        <v>24</v>
      </c>
      <c r="B435" s="1">
        <v>42767</v>
      </c>
      <c r="C435" t="s">
        <v>9</v>
      </c>
      <c r="D435">
        <v>2017</v>
      </c>
      <c r="E435" s="2">
        <f ca="1">Table14[[#This Row],[foreignvisitors]]/1000000</f>
        <v>3.8000000000000002E-5</v>
      </c>
    </row>
    <row r="436" spans="1:5" x14ac:dyDescent="0.2">
      <c r="A436" t="s">
        <v>24</v>
      </c>
      <c r="B436" s="1">
        <v>42795</v>
      </c>
      <c r="C436" t="s">
        <v>10</v>
      </c>
      <c r="D436">
        <v>2017</v>
      </c>
      <c r="E436" s="2">
        <f ca="1">Table14[[#This Row],[foreignvisitors]]/1000000</f>
        <v>3.4999999999999997E-5</v>
      </c>
    </row>
    <row r="437" spans="1:5" x14ac:dyDescent="0.2">
      <c r="A437" t="s">
        <v>24</v>
      </c>
      <c r="B437" s="1">
        <v>42826</v>
      </c>
      <c r="C437" t="s">
        <v>11</v>
      </c>
      <c r="D437">
        <v>2017</v>
      </c>
      <c r="E437" s="2">
        <f ca="1">Table14[[#This Row],[foreignvisitors]]/1000000</f>
        <v>3.6000000000000001E-5</v>
      </c>
    </row>
    <row r="438" spans="1:5" x14ac:dyDescent="0.2">
      <c r="A438" t="s">
        <v>24</v>
      </c>
      <c r="B438" s="1">
        <v>42856</v>
      </c>
      <c r="C438" t="s">
        <v>12</v>
      </c>
      <c r="D438">
        <v>2017</v>
      </c>
      <c r="E438" s="2">
        <f ca="1">Table14[[#This Row],[foreignvisitors]]/1000000</f>
        <v>4.0000000000000003E-5</v>
      </c>
    </row>
    <row r="439" spans="1:5" x14ac:dyDescent="0.2">
      <c r="A439" t="s">
        <v>24</v>
      </c>
      <c r="B439" s="1">
        <v>42887</v>
      </c>
      <c r="C439" t="s">
        <v>13</v>
      </c>
      <c r="D439">
        <v>2017</v>
      </c>
      <c r="E439" s="2">
        <f ca="1">Table14[[#This Row],[foreignvisitors]]/1000000</f>
        <v>3.4999999999999997E-5</v>
      </c>
    </row>
    <row r="440" spans="1:5" x14ac:dyDescent="0.2">
      <c r="A440" t="s">
        <v>24</v>
      </c>
      <c r="B440" s="1">
        <v>42917</v>
      </c>
      <c r="C440" t="s">
        <v>14</v>
      </c>
      <c r="D440">
        <v>2017</v>
      </c>
      <c r="E440" s="2">
        <f ca="1">Table14[[#This Row],[foreignvisitors]]/1000000</f>
        <v>4.1999999999999998E-5</v>
      </c>
    </row>
    <row r="441" spans="1:5" x14ac:dyDescent="0.2">
      <c r="A441" t="s">
        <v>24</v>
      </c>
      <c r="B441" s="1">
        <v>42948</v>
      </c>
      <c r="C441" t="s">
        <v>15</v>
      </c>
      <c r="D441">
        <v>2017</v>
      </c>
      <c r="E441" s="2">
        <f ca="1">Table14[[#This Row],[foreignvisitors]]/1000000</f>
        <v>4.5000000000000003E-5</v>
      </c>
    </row>
    <row r="442" spans="1:5" x14ac:dyDescent="0.2">
      <c r="A442" t="s">
        <v>24</v>
      </c>
      <c r="B442" s="1">
        <v>42979</v>
      </c>
      <c r="C442" t="s">
        <v>16</v>
      </c>
      <c r="D442">
        <v>2017</v>
      </c>
      <c r="E442" s="2">
        <f ca="1">Table14[[#This Row],[foreignvisitors]]/1000000</f>
        <v>5.5999999999999999E-5</v>
      </c>
    </row>
    <row r="443" spans="1:5" x14ac:dyDescent="0.2">
      <c r="A443" t="s">
        <v>24</v>
      </c>
      <c r="B443" s="1">
        <v>43009</v>
      </c>
      <c r="C443" t="s">
        <v>17</v>
      </c>
      <c r="D443">
        <v>2017</v>
      </c>
      <c r="E443" s="2">
        <f ca="1">Table14[[#This Row],[foreignvisitors]]/1000000</f>
        <v>5.5000000000000002E-5</v>
      </c>
    </row>
    <row r="444" spans="1:5" x14ac:dyDescent="0.2">
      <c r="A444" t="s">
        <v>24</v>
      </c>
      <c r="B444" s="1">
        <v>43040</v>
      </c>
      <c r="C444" t="s">
        <v>18</v>
      </c>
      <c r="D444">
        <v>2017</v>
      </c>
      <c r="E444" s="2">
        <f ca="1">Table14[[#This Row],[foreignvisitors]]/1000000</f>
        <v>5.8E-5</v>
      </c>
    </row>
    <row r="445" spans="1:5" x14ac:dyDescent="0.2">
      <c r="A445" t="s">
        <v>24</v>
      </c>
      <c r="B445" s="1">
        <v>43070</v>
      </c>
      <c r="C445" t="s">
        <v>19</v>
      </c>
      <c r="D445">
        <v>2017</v>
      </c>
      <c r="E445" s="2">
        <f ca="1">Table14[[#This Row],[foreignvisitors]]/1000000</f>
        <v>5.7000000000000003E-5</v>
      </c>
    </row>
    <row r="446" spans="1:5" x14ac:dyDescent="0.2">
      <c r="A446" t="s">
        <v>25</v>
      </c>
      <c r="B446" s="1">
        <v>42736</v>
      </c>
      <c r="C446" t="s">
        <v>8</v>
      </c>
      <c r="D446">
        <v>2017</v>
      </c>
      <c r="E446" s="2">
        <f ca="1">Table14[[#This Row],[foreignvisitors]]/1000000</f>
        <v>2.0000000000000002E-5</v>
      </c>
    </row>
    <row r="447" spans="1:5" x14ac:dyDescent="0.2">
      <c r="A447" t="s">
        <v>25</v>
      </c>
      <c r="B447" s="1">
        <v>42767</v>
      </c>
      <c r="C447" t="s">
        <v>9</v>
      </c>
      <c r="D447">
        <v>2017</v>
      </c>
      <c r="E447" s="2">
        <f ca="1">Table14[[#This Row],[foreignvisitors]]/1000000</f>
        <v>1.5999999999999999E-5</v>
      </c>
    </row>
    <row r="448" spans="1:5" x14ac:dyDescent="0.2">
      <c r="A448" t="s">
        <v>25</v>
      </c>
      <c r="B448" s="1">
        <v>42795</v>
      </c>
      <c r="C448" t="s">
        <v>10</v>
      </c>
      <c r="D448">
        <v>2017</v>
      </c>
      <c r="E448" s="2">
        <f ca="1">Table14[[#This Row],[foreignvisitors]]/1000000</f>
        <v>3.1999999999999999E-5</v>
      </c>
    </row>
    <row r="449" spans="1:5" x14ac:dyDescent="0.2">
      <c r="A449" t="s">
        <v>25</v>
      </c>
      <c r="B449" s="1">
        <v>42826</v>
      </c>
      <c r="C449" t="s">
        <v>11</v>
      </c>
      <c r="D449">
        <v>2017</v>
      </c>
      <c r="E449" s="2">
        <f ca="1">Table14[[#This Row],[foreignvisitors]]/1000000</f>
        <v>2.9E-5</v>
      </c>
    </row>
    <row r="450" spans="1:5" x14ac:dyDescent="0.2">
      <c r="A450" t="s">
        <v>25</v>
      </c>
      <c r="B450" s="1">
        <v>42856</v>
      </c>
      <c r="C450" t="s">
        <v>12</v>
      </c>
      <c r="D450">
        <v>2017</v>
      </c>
      <c r="E450" s="2">
        <f ca="1">Table14[[#This Row],[foreignvisitors]]/1000000</f>
        <v>3.1000000000000001E-5</v>
      </c>
    </row>
    <row r="451" spans="1:5" x14ac:dyDescent="0.2">
      <c r="A451" t="s">
        <v>25</v>
      </c>
      <c r="B451" s="1">
        <v>42887</v>
      </c>
      <c r="C451" t="s">
        <v>13</v>
      </c>
      <c r="D451">
        <v>2017</v>
      </c>
      <c r="E451" s="2">
        <f ca="1">Table14[[#This Row],[foreignvisitors]]/1000000</f>
        <v>3.1999999999999999E-5</v>
      </c>
    </row>
    <row r="452" spans="1:5" x14ac:dyDescent="0.2">
      <c r="A452" t="s">
        <v>25</v>
      </c>
      <c r="B452" s="1">
        <v>42917</v>
      </c>
      <c r="C452" t="s">
        <v>14</v>
      </c>
      <c r="D452">
        <v>2017</v>
      </c>
      <c r="E452" s="2">
        <f ca="1">Table14[[#This Row],[foreignvisitors]]/1000000</f>
        <v>3.4E-5</v>
      </c>
    </row>
    <row r="453" spans="1:5" x14ac:dyDescent="0.2">
      <c r="A453" t="s">
        <v>25</v>
      </c>
      <c r="B453" s="1">
        <v>42948</v>
      </c>
      <c r="C453" t="s">
        <v>15</v>
      </c>
      <c r="D453">
        <v>2017</v>
      </c>
      <c r="E453" s="2">
        <f ca="1">Table14[[#This Row],[foreignvisitors]]/1000000</f>
        <v>2.5000000000000001E-5</v>
      </c>
    </row>
    <row r="454" spans="1:5" x14ac:dyDescent="0.2">
      <c r="A454" t="s">
        <v>25</v>
      </c>
      <c r="B454" s="1">
        <v>42979</v>
      </c>
      <c r="C454" t="s">
        <v>16</v>
      </c>
      <c r="D454">
        <v>2017</v>
      </c>
      <c r="E454" s="2">
        <f ca="1">Table14[[#This Row],[foreignvisitors]]/1000000</f>
        <v>4.1999999999999998E-5</v>
      </c>
    </row>
    <row r="455" spans="1:5" x14ac:dyDescent="0.2">
      <c r="A455" t="s">
        <v>25</v>
      </c>
      <c r="B455" s="1">
        <v>43009</v>
      </c>
      <c r="C455" t="s">
        <v>17</v>
      </c>
      <c r="D455">
        <v>2017</v>
      </c>
      <c r="E455" s="2">
        <f ca="1">Table14[[#This Row],[foreignvisitors]]/1000000</f>
        <v>1.2999999999999999E-5</v>
      </c>
    </row>
    <row r="456" spans="1:5" x14ac:dyDescent="0.2">
      <c r="A456" t="s">
        <v>25</v>
      </c>
      <c r="B456" s="1">
        <v>43040</v>
      </c>
      <c r="C456" t="s">
        <v>18</v>
      </c>
      <c r="D456">
        <v>2017</v>
      </c>
      <c r="E456" s="2">
        <f ca="1">Table14[[#This Row],[foreignvisitors]]/1000000</f>
        <v>2.0999999999999999E-5</v>
      </c>
    </row>
    <row r="457" spans="1:5" x14ac:dyDescent="0.2">
      <c r="A457" t="s">
        <v>25</v>
      </c>
      <c r="B457" s="1">
        <v>43070</v>
      </c>
      <c r="C457" t="s">
        <v>19</v>
      </c>
      <c r="D457">
        <v>2017</v>
      </c>
      <c r="E457" s="2">
        <f ca="1">Table14[[#This Row],[foreignvisitors]]/1000000</f>
        <v>1.0000000000000001E-5</v>
      </c>
    </row>
    <row r="458" spans="1:5" x14ac:dyDescent="0.2">
      <c r="A458" t="s">
        <v>26</v>
      </c>
      <c r="B458" s="1">
        <v>42736</v>
      </c>
      <c r="C458" t="s">
        <v>8</v>
      </c>
      <c r="D458">
        <v>2017</v>
      </c>
      <c r="E458" s="2">
        <f ca="1">Table14[[#This Row],[foreignvisitors]]/1000000</f>
        <v>0</v>
      </c>
    </row>
    <row r="459" spans="1:5" x14ac:dyDescent="0.2">
      <c r="A459" t="s">
        <v>26</v>
      </c>
      <c r="B459" s="1">
        <v>42767</v>
      </c>
      <c r="C459" t="s">
        <v>9</v>
      </c>
      <c r="D459">
        <v>2017</v>
      </c>
      <c r="E459" s="2">
        <f ca="1">Table14[[#This Row],[foreignvisitors]]/1000000</f>
        <v>0</v>
      </c>
    </row>
    <row r="460" spans="1:5" x14ac:dyDescent="0.2">
      <c r="A460" t="s">
        <v>26</v>
      </c>
      <c r="B460" s="1">
        <v>42795</v>
      </c>
      <c r="C460" t="s">
        <v>10</v>
      </c>
      <c r="D460">
        <v>2017</v>
      </c>
      <c r="E460" s="2">
        <f ca="1">Table14[[#This Row],[foreignvisitors]]/1000000</f>
        <v>0</v>
      </c>
    </row>
    <row r="461" spans="1:5" x14ac:dyDescent="0.2">
      <c r="A461" t="s">
        <v>26</v>
      </c>
      <c r="B461" s="1">
        <v>42826</v>
      </c>
      <c r="C461" t="s">
        <v>11</v>
      </c>
      <c r="D461">
        <v>2017</v>
      </c>
      <c r="E461" s="2">
        <f ca="1">Table14[[#This Row],[foreignvisitors]]/1000000</f>
        <v>0</v>
      </c>
    </row>
    <row r="462" spans="1:5" x14ac:dyDescent="0.2">
      <c r="A462" t="s">
        <v>26</v>
      </c>
      <c r="B462" s="1">
        <v>42856</v>
      </c>
      <c r="C462" t="s">
        <v>12</v>
      </c>
      <c r="D462">
        <v>2017</v>
      </c>
      <c r="E462" s="2">
        <f ca="1">Table14[[#This Row],[foreignvisitors]]/1000000</f>
        <v>0</v>
      </c>
    </row>
    <row r="463" spans="1:5" x14ac:dyDescent="0.2">
      <c r="A463" t="s">
        <v>26</v>
      </c>
      <c r="B463" s="1">
        <v>42887</v>
      </c>
      <c r="C463" t="s">
        <v>13</v>
      </c>
      <c r="D463">
        <v>2017</v>
      </c>
      <c r="E463" s="2">
        <f ca="1">Table14[[#This Row],[foreignvisitors]]/1000000</f>
        <v>0</v>
      </c>
    </row>
    <row r="464" spans="1:5" x14ac:dyDescent="0.2">
      <c r="A464" t="s">
        <v>26</v>
      </c>
      <c r="B464" s="1">
        <v>42917</v>
      </c>
      <c r="C464" t="s">
        <v>14</v>
      </c>
      <c r="D464">
        <v>2017</v>
      </c>
      <c r="E464" s="2">
        <f ca="1">Table14[[#This Row],[foreignvisitors]]/1000000</f>
        <v>0</v>
      </c>
    </row>
    <row r="465" spans="1:5" x14ac:dyDescent="0.2">
      <c r="A465" t="s">
        <v>26</v>
      </c>
      <c r="B465" s="1">
        <v>42948</v>
      </c>
      <c r="C465" t="s">
        <v>15</v>
      </c>
      <c r="D465">
        <v>2017</v>
      </c>
      <c r="E465" s="2">
        <f ca="1">Table14[[#This Row],[foreignvisitors]]/1000000</f>
        <v>0</v>
      </c>
    </row>
    <row r="466" spans="1:5" x14ac:dyDescent="0.2">
      <c r="A466" t="s">
        <v>26</v>
      </c>
      <c r="B466" s="1">
        <v>42979</v>
      </c>
      <c r="C466" t="s">
        <v>16</v>
      </c>
      <c r="D466">
        <v>2017</v>
      </c>
      <c r="E466" s="2">
        <f ca="1">Table14[[#This Row],[foreignvisitors]]/1000000</f>
        <v>0</v>
      </c>
    </row>
    <row r="467" spans="1:5" x14ac:dyDescent="0.2">
      <c r="A467" t="s">
        <v>26</v>
      </c>
      <c r="B467" s="1">
        <v>43009</v>
      </c>
      <c r="C467" t="s">
        <v>17</v>
      </c>
      <c r="D467">
        <v>2017</v>
      </c>
      <c r="E467" s="2">
        <f ca="1">Table14[[#This Row],[foreignvisitors]]/1000000</f>
        <v>0</v>
      </c>
    </row>
    <row r="468" spans="1:5" x14ac:dyDescent="0.2">
      <c r="A468" t="s">
        <v>26</v>
      </c>
      <c r="B468" s="1">
        <v>43040</v>
      </c>
      <c r="C468" t="s">
        <v>18</v>
      </c>
      <c r="D468">
        <v>2017</v>
      </c>
      <c r="E468" s="2">
        <f ca="1">Table14[[#This Row],[foreignvisitors]]/1000000</f>
        <v>0</v>
      </c>
    </row>
    <row r="469" spans="1:5" x14ac:dyDescent="0.2">
      <c r="A469" t="s">
        <v>26</v>
      </c>
      <c r="B469" s="1">
        <v>43070</v>
      </c>
      <c r="C469" t="s">
        <v>19</v>
      </c>
      <c r="D469">
        <v>2017</v>
      </c>
      <c r="E469" s="2">
        <f ca="1">Table14[[#This Row],[foreignvisitors]]/1000000</f>
        <v>0</v>
      </c>
    </row>
    <row r="470" spans="1:5" x14ac:dyDescent="0.2">
      <c r="A470" t="s">
        <v>27</v>
      </c>
      <c r="B470" s="1">
        <v>42736</v>
      </c>
      <c r="C470" t="s">
        <v>8</v>
      </c>
      <c r="D470">
        <v>2017</v>
      </c>
      <c r="E470" s="2">
        <f ca="1">Table14[[#This Row],[foreignvisitors]]/1000000</f>
        <v>0</v>
      </c>
    </row>
    <row r="471" spans="1:5" x14ac:dyDescent="0.2">
      <c r="A471" t="s">
        <v>27</v>
      </c>
      <c r="B471" s="1">
        <v>42767</v>
      </c>
      <c r="C471" t="s">
        <v>9</v>
      </c>
      <c r="D471">
        <v>2017</v>
      </c>
      <c r="E471" s="2">
        <f ca="1">Table14[[#This Row],[foreignvisitors]]/1000000</f>
        <v>0</v>
      </c>
    </row>
    <row r="472" spans="1:5" x14ac:dyDescent="0.2">
      <c r="A472" t="s">
        <v>27</v>
      </c>
      <c r="B472" s="1">
        <v>42795</v>
      </c>
      <c r="C472" t="s">
        <v>10</v>
      </c>
      <c r="D472">
        <v>2017</v>
      </c>
      <c r="E472" s="2">
        <f ca="1">Table14[[#This Row],[foreignvisitors]]/1000000</f>
        <v>0</v>
      </c>
    </row>
    <row r="473" spans="1:5" x14ac:dyDescent="0.2">
      <c r="A473" t="s">
        <v>27</v>
      </c>
      <c r="B473" s="1">
        <v>42826</v>
      </c>
      <c r="C473" t="s">
        <v>11</v>
      </c>
      <c r="D473">
        <v>2017</v>
      </c>
      <c r="E473" s="2">
        <f ca="1">Table14[[#This Row],[foreignvisitors]]/1000000</f>
        <v>0</v>
      </c>
    </row>
    <row r="474" spans="1:5" x14ac:dyDescent="0.2">
      <c r="A474" t="s">
        <v>27</v>
      </c>
      <c r="B474" s="1">
        <v>42856</v>
      </c>
      <c r="C474" t="s">
        <v>12</v>
      </c>
      <c r="D474">
        <v>2017</v>
      </c>
      <c r="E474" s="2">
        <f ca="1">Table14[[#This Row],[foreignvisitors]]/1000000</f>
        <v>0</v>
      </c>
    </row>
    <row r="475" spans="1:5" x14ac:dyDescent="0.2">
      <c r="A475" t="s">
        <v>27</v>
      </c>
      <c r="B475" s="1">
        <v>42887</v>
      </c>
      <c r="C475" t="s">
        <v>13</v>
      </c>
      <c r="D475">
        <v>2017</v>
      </c>
      <c r="E475" s="2">
        <f ca="1">Table14[[#This Row],[foreignvisitors]]/1000000</f>
        <v>0</v>
      </c>
    </row>
    <row r="476" spans="1:5" x14ac:dyDescent="0.2">
      <c r="A476" t="s">
        <v>27</v>
      </c>
      <c r="B476" s="1">
        <v>42917</v>
      </c>
      <c r="C476" t="s">
        <v>14</v>
      </c>
      <c r="D476">
        <v>2017</v>
      </c>
      <c r="E476" s="2">
        <f ca="1">Table14[[#This Row],[foreignvisitors]]/1000000</f>
        <v>0</v>
      </c>
    </row>
    <row r="477" spans="1:5" x14ac:dyDescent="0.2">
      <c r="A477" t="s">
        <v>27</v>
      </c>
      <c r="B477" s="1">
        <v>42948</v>
      </c>
      <c r="C477" t="s">
        <v>15</v>
      </c>
      <c r="D477">
        <v>2017</v>
      </c>
      <c r="E477" s="2">
        <f ca="1">Table14[[#This Row],[foreignvisitors]]/1000000</f>
        <v>0</v>
      </c>
    </row>
    <row r="478" spans="1:5" x14ac:dyDescent="0.2">
      <c r="A478" t="s">
        <v>27</v>
      </c>
      <c r="B478" s="1">
        <v>42979</v>
      </c>
      <c r="C478" t="s">
        <v>16</v>
      </c>
      <c r="D478">
        <v>2017</v>
      </c>
      <c r="E478" s="2">
        <f ca="1">Table14[[#This Row],[foreignvisitors]]/1000000</f>
        <v>0</v>
      </c>
    </row>
    <row r="479" spans="1:5" x14ac:dyDescent="0.2">
      <c r="A479" t="s">
        <v>27</v>
      </c>
      <c r="B479" s="1">
        <v>43009</v>
      </c>
      <c r="C479" t="s">
        <v>17</v>
      </c>
      <c r="D479">
        <v>2017</v>
      </c>
      <c r="E479" s="2">
        <f ca="1">Table14[[#This Row],[foreignvisitors]]/1000000</f>
        <v>0</v>
      </c>
    </row>
    <row r="480" spans="1:5" x14ac:dyDescent="0.2">
      <c r="A480" t="s">
        <v>27</v>
      </c>
      <c r="B480" s="1">
        <v>43040</v>
      </c>
      <c r="C480" t="s">
        <v>18</v>
      </c>
      <c r="D480">
        <v>2017</v>
      </c>
      <c r="E480" s="2">
        <f ca="1">Table14[[#This Row],[foreignvisitors]]/1000000</f>
        <v>0</v>
      </c>
    </row>
    <row r="481" spans="1:5" x14ac:dyDescent="0.2">
      <c r="A481" t="s">
        <v>27</v>
      </c>
      <c r="B481" s="1">
        <v>43070</v>
      </c>
      <c r="C481" t="s">
        <v>19</v>
      </c>
      <c r="D481">
        <v>2017</v>
      </c>
      <c r="E481" s="2">
        <f ca="1">Table14[[#This Row],[foreignvisitors]]/1000000</f>
        <v>0</v>
      </c>
    </row>
    <row r="482" spans="1:5" x14ac:dyDescent="0.2">
      <c r="A482" t="s">
        <v>28</v>
      </c>
      <c r="B482" s="1">
        <v>42736</v>
      </c>
      <c r="C482" t="s">
        <v>8</v>
      </c>
      <c r="D482">
        <v>2017</v>
      </c>
      <c r="E482" s="2">
        <f ca="1">Table14[[#This Row],[foreignvisitors]]/1000000</f>
        <v>0</v>
      </c>
    </row>
    <row r="483" spans="1:5" x14ac:dyDescent="0.2">
      <c r="A483" t="s">
        <v>28</v>
      </c>
      <c r="B483" s="1">
        <v>42767</v>
      </c>
      <c r="C483" t="s">
        <v>9</v>
      </c>
      <c r="D483">
        <v>2017</v>
      </c>
      <c r="E483" s="2">
        <f ca="1">Table14[[#This Row],[foreignvisitors]]/1000000</f>
        <v>0</v>
      </c>
    </row>
    <row r="484" spans="1:5" x14ac:dyDescent="0.2">
      <c r="A484" t="s">
        <v>28</v>
      </c>
      <c r="B484" s="1">
        <v>42795</v>
      </c>
      <c r="C484" t="s">
        <v>10</v>
      </c>
      <c r="D484">
        <v>2017</v>
      </c>
      <c r="E484" s="2">
        <f ca="1">Table14[[#This Row],[foreignvisitors]]/1000000</f>
        <v>0</v>
      </c>
    </row>
    <row r="485" spans="1:5" x14ac:dyDescent="0.2">
      <c r="A485" t="s">
        <v>28</v>
      </c>
      <c r="B485" s="1">
        <v>42826</v>
      </c>
      <c r="C485" t="s">
        <v>11</v>
      </c>
      <c r="D485">
        <v>2017</v>
      </c>
      <c r="E485" s="2">
        <f ca="1">Table14[[#This Row],[foreignvisitors]]/1000000</f>
        <v>0</v>
      </c>
    </row>
    <row r="486" spans="1:5" x14ac:dyDescent="0.2">
      <c r="A486" t="s">
        <v>28</v>
      </c>
      <c r="B486" s="1">
        <v>42856</v>
      </c>
      <c r="C486" t="s">
        <v>12</v>
      </c>
      <c r="D486">
        <v>2017</v>
      </c>
      <c r="E486" s="2">
        <f ca="1">Table14[[#This Row],[foreignvisitors]]/1000000</f>
        <v>0</v>
      </c>
    </row>
    <row r="487" spans="1:5" x14ac:dyDescent="0.2">
      <c r="A487" t="s">
        <v>28</v>
      </c>
      <c r="B487" s="1">
        <v>42887</v>
      </c>
      <c r="C487" t="s">
        <v>13</v>
      </c>
      <c r="D487">
        <v>2017</v>
      </c>
      <c r="E487" s="2">
        <f ca="1">Table14[[#This Row],[foreignvisitors]]/1000000</f>
        <v>0</v>
      </c>
    </row>
    <row r="488" spans="1:5" x14ac:dyDescent="0.2">
      <c r="A488" t="s">
        <v>28</v>
      </c>
      <c r="B488" s="1">
        <v>42917</v>
      </c>
      <c r="C488" t="s">
        <v>14</v>
      </c>
      <c r="D488">
        <v>2017</v>
      </c>
      <c r="E488" s="2">
        <f ca="1">Table14[[#This Row],[foreignvisitors]]/1000000</f>
        <v>0</v>
      </c>
    </row>
    <row r="489" spans="1:5" x14ac:dyDescent="0.2">
      <c r="A489" t="s">
        <v>28</v>
      </c>
      <c r="B489" s="1">
        <v>42948</v>
      </c>
      <c r="C489" t="s">
        <v>15</v>
      </c>
      <c r="D489">
        <v>2017</v>
      </c>
      <c r="E489" s="2">
        <f ca="1">Table14[[#This Row],[foreignvisitors]]/1000000</f>
        <v>0</v>
      </c>
    </row>
    <row r="490" spans="1:5" x14ac:dyDescent="0.2">
      <c r="A490" t="s">
        <v>28</v>
      </c>
      <c r="B490" s="1">
        <v>42979</v>
      </c>
      <c r="C490" t="s">
        <v>16</v>
      </c>
      <c r="D490">
        <v>2017</v>
      </c>
      <c r="E490" s="2">
        <f ca="1">Table14[[#This Row],[foreignvisitors]]/1000000</f>
        <v>0</v>
      </c>
    </row>
    <row r="491" spans="1:5" x14ac:dyDescent="0.2">
      <c r="A491" t="s">
        <v>28</v>
      </c>
      <c r="B491" s="1">
        <v>43009</v>
      </c>
      <c r="C491" t="s">
        <v>17</v>
      </c>
      <c r="D491">
        <v>2017</v>
      </c>
      <c r="E491" s="2">
        <f ca="1">Table14[[#This Row],[foreignvisitors]]/1000000</f>
        <v>0</v>
      </c>
    </row>
    <row r="492" spans="1:5" x14ac:dyDescent="0.2">
      <c r="A492" t="s">
        <v>28</v>
      </c>
      <c r="B492" s="1">
        <v>43040</v>
      </c>
      <c r="C492" t="s">
        <v>18</v>
      </c>
      <c r="D492">
        <v>2017</v>
      </c>
      <c r="E492" s="2">
        <f ca="1">Table14[[#This Row],[foreignvisitors]]/1000000</f>
        <v>0</v>
      </c>
    </row>
    <row r="493" spans="1:5" x14ac:dyDescent="0.2">
      <c r="A493" t="s">
        <v>28</v>
      </c>
      <c r="B493" s="1">
        <v>43070</v>
      </c>
      <c r="C493" t="s">
        <v>19</v>
      </c>
      <c r="D493">
        <v>2017</v>
      </c>
      <c r="E493" s="2">
        <f ca="1">Table14[[#This Row],[foreignvisitors]]/1000000</f>
        <v>0</v>
      </c>
    </row>
    <row r="494" spans="1:5" x14ac:dyDescent="0.2">
      <c r="A494" t="s">
        <v>29</v>
      </c>
      <c r="B494" s="1">
        <v>42736</v>
      </c>
      <c r="C494" t="s">
        <v>8</v>
      </c>
      <c r="D494">
        <v>2017</v>
      </c>
      <c r="E494" s="2">
        <f ca="1">Table14[[#This Row],[foreignvisitors]]/1000000</f>
        <v>0</v>
      </c>
    </row>
    <row r="495" spans="1:5" x14ac:dyDescent="0.2">
      <c r="A495" t="s">
        <v>29</v>
      </c>
      <c r="B495" s="1">
        <v>42767</v>
      </c>
      <c r="C495" t="s">
        <v>9</v>
      </c>
      <c r="D495">
        <v>2017</v>
      </c>
      <c r="E495" s="2">
        <f ca="1">Table14[[#This Row],[foreignvisitors]]/1000000</f>
        <v>0</v>
      </c>
    </row>
    <row r="496" spans="1:5" x14ac:dyDescent="0.2">
      <c r="A496" t="s">
        <v>29</v>
      </c>
      <c r="B496" s="1">
        <v>42795</v>
      </c>
      <c r="C496" t="s">
        <v>10</v>
      </c>
      <c r="D496">
        <v>2017</v>
      </c>
      <c r="E496" s="2">
        <f ca="1">Table14[[#This Row],[foreignvisitors]]/1000000</f>
        <v>0</v>
      </c>
    </row>
    <row r="497" spans="1:5" x14ac:dyDescent="0.2">
      <c r="A497" t="s">
        <v>29</v>
      </c>
      <c r="B497" s="1">
        <v>42826</v>
      </c>
      <c r="C497" t="s">
        <v>11</v>
      </c>
      <c r="D497">
        <v>2017</v>
      </c>
      <c r="E497" s="2">
        <f ca="1">Table14[[#This Row],[foreignvisitors]]/1000000</f>
        <v>0</v>
      </c>
    </row>
    <row r="498" spans="1:5" x14ac:dyDescent="0.2">
      <c r="A498" t="s">
        <v>29</v>
      </c>
      <c r="B498" s="1">
        <v>42856</v>
      </c>
      <c r="C498" t="s">
        <v>12</v>
      </c>
      <c r="D498">
        <v>2017</v>
      </c>
      <c r="E498" s="2">
        <f ca="1">Table14[[#This Row],[foreignvisitors]]/1000000</f>
        <v>0</v>
      </c>
    </row>
    <row r="499" spans="1:5" x14ac:dyDescent="0.2">
      <c r="A499" t="s">
        <v>29</v>
      </c>
      <c r="B499" s="1">
        <v>42887</v>
      </c>
      <c r="C499" t="s">
        <v>13</v>
      </c>
      <c r="D499">
        <v>2017</v>
      </c>
      <c r="E499" s="2">
        <f ca="1">Table14[[#This Row],[foreignvisitors]]/1000000</f>
        <v>0</v>
      </c>
    </row>
    <row r="500" spans="1:5" x14ac:dyDescent="0.2">
      <c r="A500" t="s">
        <v>29</v>
      </c>
      <c r="B500" s="1">
        <v>42917</v>
      </c>
      <c r="C500" t="s">
        <v>14</v>
      </c>
      <c r="D500">
        <v>2017</v>
      </c>
      <c r="E500" s="2">
        <f ca="1">Table14[[#This Row],[foreignvisitors]]/1000000</f>
        <v>0</v>
      </c>
    </row>
    <row r="501" spans="1:5" x14ac:dyDescent="0.2">
      <c r="A501" t="s">
        <v>29</v>
      </c>
      <c r="B501" s="1">
        <v>42948</v>
      </c>
      <c r="C501" t="s">
        <v>15</v>
      </c>
      <c r="D501">
        <v>2017</v>
      </c>
      <c r="E501" s="2">
        <f ca="1">Table14[[#This Row],[foreignvisitors]]/1000000</f>
        <v>0</v>
      </c>
    </row>
    <row r="502" spans="1:5" x14ac:dyDescent="0.2">
      <c r="A502" t="s">
        <v>29</v>
      </c>
      <c r="B502" s="1">
        <v>42979</v>
      </c>
      <c r="C502" t="s">
        <v>16</v>
      </c>
      <c r="D502">
        <v>2017</v>
      </c>
      <c r="E502" s="2">
        <f ca="1">Table14[[#This Row],[foreignvisitors]]/1000000</f>
        <v>0</v>
      </c>
    </row>
    <row r="503" spans="1:5" x14ac:dyDescent="0.2">
      <c r="A503" t="s">
        <v>29</v>
      </c>
      <c r="B503" s="1">
        <v>43009</v>
      </c>
      <c r="C503" t="s">
        <v>17</v>
      </c>
      <c r="D503">
        <v>2017</v>
      </c>
      <c r="E503" s="2">
        <f ca="1">Table14[[#This Row],[foreignvisitors]]/1000000</f>
        <v>0</v>
      </c>
    </row>
    <row r="504" spans="1:5" x14ac:dyDescent="0.2">
      <c r="A504" t="s">
        <v>29</v>
      </c>
      <c r="B504" s="1">
        <v>43040</v>
      </c>
      <c r="C504" t="s">
        <v>18</v>
      </c>
      <c r="D504">
        <v>2017</v>
      </c>
      <c r="E504" s="2">
        <f ca="1">Table14[[#This Row],[foreignvisitors]]/1000000</f>
        <v>0</v>
      </c>
    </row>
    <row r="505" spans="1:5" x14ac:dyDescent="0.2">
      <c r="A505" t="s">
        <v>29</v>
      </c>
      <c r="B505" s="1">
        <v>43070</v>
      </c>
      <c r="C505" t="s">
        <v>19</v>
      </c>
      <c r="D505">
        <v>2017</v>
      </c>
      <c r="E505" s="2">
        <f ca="1">Table14[[#This Row],[foreignvisitors]]/1000000</f>
        <v>0</v>
      </c>
    </row>
    <row r="506" spans="1:5" x14ac:dyDescent="0.2">
      <c r="A506" t="s">
        <v>30</v>
      </c>
      <c r="B506" s="1">
        <v>42736</v>
      </c>
      <c r="C506" t="s">
        <v>8</v>
      </c>
      <c r="D506">
        <v>2017</v>
      </c>
      <c r="E506" s="2">
        <f ca="1">Table14[[#This Row],[foreignvisitors]]/1000000</f>
        <v>0</v>
      </c>
    </row>
    <row r="507" spans="1:5" x14ac:dyDescent="0.2">
      <c r="A507" t="s">
        <v>30</v>
      </c>
      <c r="B507" s="1">
        <v>42767</v>
      </c>
      <c r="C507" t="s">
        <v>9</v>
      </c>
      <c r="D507">
        <v>2017</v>
      </c>
      <c r="E507" s="2">
        <f ca="1">Table14[[#This Row],[foreignvisitors]]/1000000</f>
        <v>0</v>
      </c>
    </row>
    <row r="508" spans="1:5" x14ac:dyDescent="0.2">
      <c r="A508" t="s">
        <v>30</v>
      </c>
      <c r="B508" s="1">
        <v>42795</v>
      </c>
      <c r="C508" t="s">
        <v>10</v>
      </c>
      <c r="D508">
        <v>2017</v>
      </c>
      <c r="E508" s="2">
        <f ca="1">Table14[[#This Row],[foreignvisitors]]/1000000</f>
        <v>0</v>
      </c>
    </row>
    <row r="509" spans="1:5" x14ac:dyDescent="0.2">
      <c r="A509" t="s">
        <v>30</v>
      </c>
      <c r="B509" s="1">
        <v>42826</v>
      </c>
      <c r="C509" t="s">
        <v>11</v>
      </c>
      <c r="D509">
        <v>2017</v>
      </c>
      <c r="E509" s="2">
        <f ca="1">Table14[[#This Row],[foreignvisitors]]/1000000</f>
        <v>0</v>
      </c>
    </row>
    <row r="510" spans="1:5" x14ac:dyDescent="0.2">
      <c r="A510" t="s">
        <v>30</v>
      </c>
      <c r="B510" s="1">
        <v>42856</v>
      </c>
      <c r="C510" t="s">
        <v>12</v>
      </c>
      <c r="D510">
        <v>2017</v>
      </c>
      <c r="E510" s="2">
        <f ca="1">Table14[[#This Row],[foreignvisitors]]/1000000</f>
        <v>0</v>
      </c>
    </row>
    <row r="511" spans="1:5" x14ac:dyDescent="0.2">
      <c r="A511" t="s">
        <v>30</v>
      </c>
      <c r="B511" s="1">
        <v>42887</v>
      </c>
      <c r="C511" t="s">
        <v>13</v>
      </c>
      <c r="D511">
        <v>2017</v>
      </c>
      <c r="E511" s="2">
        <f ca="1">Table14[[#This Row],[foreignvisitors]]/1000000</f>
        <v>0</v>
      </c>
    </row>
    <row r="512" spans="1:5" x14ac:dyDescent="0.2">
      <c r="A512" t="s">
        <v>30</v>
      </c>
      <c r="B512" s="1">
        <v>42917</v>
      </c>
      <c r="C512" t="s">
        <v>14</v>
      </c>
      <c r="D512">
        <v>2017</v>
      </c>
      <c r="E512" s="2">
        <f ca="1">Table14[[#This Row],[foreignvisitors]]/1000000</f>
        <v>0</v>
      </c>
    </row>
    <row r="513" spans="1:5" x14ac:dyDescent="0.2">
      <c r="A513" t="s">
        <v>30</v>
      </c>
      <c r="B513" s="1">
        <v>42948</v>
      </c>
      <c r="C513" t="s">
        <v>15</v>
      </c>
      <c r="D513">
        <v>2017</v>
      </c>
      <c r="E513" s="2">
        <f ca="1">Table14[[#This Row],[foreignvisitors]]/1000000</f>
        <v>0</v>
      </c>
    </row>
    <row r="514" spans="1:5" x14ac:dyDescent="0.2">
      <c r="A514" t="s">
        <v>30</v>
      </c>
      <c r="B514" s="1">
        <v>42979</v>
      </c>
      <c r="C514" t="s">
        <v>16</v>
      </c>
      <c r="D514">
        <v>2017</v>
      </c>
      <c r="E514" s="2">
        <f ca="1">Table14[[#This Row],[foreignvisitors]]/1000000</f>
        <v>0</v>
      </c>
    </row>
    <row r="515" spans="1:5" x14ac:dyDescent="0.2">
      <c r="A515" t="s">
        <v>30</v>
      </c>
      <c r="B515" s="1">
        <v>43009</v>
      </c>
      <c r="C515" t="s">
        <v>17</v>
      </c>
      <c r="D515">
        <v>2017</v>
      </c>
      <c r="E515" s="2">
        <f ca="1">Table14[[#This Row],[foreignvisitors]]/1000000</f>
        <v>0</v>
      </c>
    </row>
    <row r="516" spans="1:5" x14ac:dyDescent="0.2">
      <c r="A516" t="s">
        <v>30</v>
      </c>
      <c r="B516" s="1">
        <v>43040</v>
      </c>
      <c r="C516" t="s">
        <v>18</v>
      </c>
      <c r="D516">
        <v>2017</v>
      </c>
      <c r="E516" s="2">
        <f ca="1">Table14[[#This Row],[foreignvisitors]]/1000000</f>
        <v>0</v>
      </c>
    </row>
    <row r="517" spans="1:5" x14ac:dyDescent="0.2">
      <c r="A517" t="s">
        <v>30</v>
      </c>
      <c r="B517" s="1">
        <v>43070</v>
      </c>
      <c r="C517" t="s">
        <v>19</v>
      </c>
      <c r="D517">
        <v>2017</v>
      </c>
      <c r="E517" s="2">
        <f ca="1">Table14[[#This Row],[foreignvisitors]]/1000000</f>
        <v>0</v>
      </c>
    </row>
    <row r="518" spans="1:5" x14ac:dyDescent="0.2">
      <c r="A518" t="s">
        <v>31</v>
      </c>
      <c r="B518" s="1">
        <v>42736</v>
      </c>
      <c r="C518" t="s">
        <v>8</v>
      </c>
      <c r="D518">
        <v>2017</v>
      </c>
      <c r="E518" s="2">
        <f ca="1">Table14[[#This Row],[foreignvisitors]]/1000000</f>
        <v>4.1999999999999998E-5</v>
      </c>
    </row>
    <row r="519" spans="1:5" x14ac:dyDescent="0.2">
      <c r="A519" t="s">
        <v>31</v>
      </c>
      <c r="B519" s="1">
        <v>42767</v>
      </c>
      <c r="C519" t="s">
        <v>9</v>
      </c>
      <c r="D519">
        <v>2017</v>
      </c>
      <c r="E519" s="2">
        <f ca="1">Table14[[#This Row],[foreignvisitors]]/1000000</f>
        <v>3.8999999999999999E-5</v>
      </c>
    </row>
    <row r="520" spans="1:5" x14ac:dyDescent="0.2">
      <c r="A520" t="s">
        <v>31</v>
      </c>
      <c r="B520" s="1">
        <v>42795</v>
      </c>
      <c r="C520" t="s">
        <v>10</v>
      </c>
      <c r="D520">
        <v>2017</v>
      </c>
      <c r="E520" s="2">
        <f ca="1">Table14[[#This Row],[foreignvisitors]]/1000000</f>
        <v>3.8000000000000002E-5</v>
      </c>
    </row>
    <row r="521" spans="1:5" x14ac:dyDescent="0.2">
      <c r="A521" t="s">
        <v>31</v>
      </c>
      <c r="B521" s="1">
        <v>42826</v>
      </c>
      <c r="C521" t="s">
        <v>11</v>
      </c>
      <c r="D521">
        <v>2017</v>
      </c>
      <c r="E521" s="2">
        <f ca="1">Table14[[#This Row],[foreignvisitors]]/1000000</f>
        <v>3.8999999999999999E-5</v>
      </c>
    </row>
    <row r="522" spans="1:5" x14ac:dyDescent="0.2">
      <c r="A522" t="s">
        <v>31</v>
      </c>
      <c r="B522" s="1">
        <v>42856</v>
      </c>
      <c r="C522" t="s">
        <v>12</v>
      </c>
      <c r="D522">
        <v>2017</v>
      </c>
      <c r="E522" s="2">
        <f ca="1">Table14[[#This Row],[foreignvisitors]]/1000000</f>
        <v>4.1E-5</v>
      </c>
    </row>
    <row r="523" spans="1:5" x14ac:dyDescent="0.2">
      <c r="A523" t="s">
        <v>31</v>
      </c>
      <c r="B523" s="1">
        <v>42887</v>
      </c>
      <c r="C523" t="s">
        <v>13</v>
      </c>
      <c r="D523">
        <v>2017</v>
      </c>
      <c r="E523" s="2">
        <f ca="1">Table14[[#This Row],[foreignvisitors]]/1000000</f>
        <v>4.3000000000000002E-5</v>
      </c>
    </row>
    <row r="524" spans="1:5" x14ac:dyDescent="0.2">
      <c r="A524" t="s">
        <v>31</v>
      </c>
      <c r="B524" s="1">
        <v>42917</v>
      </c>
      <c r="C524" t="s">
        <v>14</v>
      </c>
      <c r="D524">
        <v>2017</v>
      </c>
      <c r="E524" s="2">
        <f ca="1">Table14[[#This Row],[foreignvisitors]]/1000000</f>
        <v>4.1999999999999998E-5</v>
      </c>
    </row>
    <row r="525" spans="1:5" x14ac:dyDescent="0.2">
      <c r="A525" t="s">
        <v>31</v>
      </c>
      <c r="B525" s="1">
        <v>42948</v>
      </c>
      <c r="C525" t="s">
        <v>15</v>
      </c>
      <c r="D525">
        <v>2017</v>
      </c>
      <c r="E525" s="2">
        <f ca="1">Table14[[#This Row],[foreignvisitors]]/1000000</f>
        <v>4.3999999999999999E-5</v>
      </c>
    </row>
    <row r="526" spans="1:5" x14ac:dyDescent="0.2">
      <c r="A526" t="s">
        <v>31</v>
      </c>
      <c r="B526" s="1">
        <v>42979</v>
      </c>
      <c r="C526" t="s">
        <v>16</v>
      </c>
      <c r="D526">
        <v>2017</v>
      </c>
      <c r="E526" s="2">
        <f ca="1">Table14[[#This Row],[foreignvisitors]]/1000000</f>
        <v>5.3999999999999998E-5</v>
      </c>
    </row>
    <row r="527" spans="1:5" x14ac:dyDescent="0.2">
      <c r="A527" t="s">
        <v>31</v>
      </c>
      <c r="B527" s="1">
        <v>43009</v>
      </c>
      <c r="C527" t="s">
        <v>17</v>
      </c>
      <c r="D527">
        <v>2017</v>
      </c>
      <c r="E527" s="2">
        <f ca="1">Table14[[#This Row],[foreignvisitors]]/1000000</f>
        <v>4.6999999999999997E-5</v>
      </c>
    </row>
    <row r="528" spans="1:5" x14ac:dyDescent="0.2">
      <c r="A528" t="s">
        <v>31</v>
      </c>
      <c r="B528" s="1">
        <v>43040</v>
      </c>
      <c r="C528" t="s">
        <v>18</v>
      </c>
      <c r="D528">
        <v>2017</v>
      </c>
      <c r="E528" s="2">
        <f ca="1">Table14[[#This Row],[foreignvisitors]]/1000000</f>
        <v>4.8999999999999998E-5</v>
      </c>
    </row>
    <row r="529" spans="1:5" x14ac:dyDescent="0.2">
      <c r="A529" t="s">
        <v>31</v>
      </c>
      <c r="B529" s="1">
        <v>43070</v>
      </c>
      <c r="C529" t="s">
        <v>19</v>
      </c>
      <c r="D529">
        <v>2017</v>
      </c>
      <c r="E529" s="2">
        <f ca="1">Table14[[#This Row],[foreignvisitors]]/1000000</f>
        <v>4.1999999999999998E-5</v>
      </c>
    </row>
    <row r="530" spans="1:5" x14ac:dyDescent="0.2">
      <c r="A530" t="s">
        <v>32</v>
      </c>
      <c r="B530" s="1">
        <v>42736</v>
      </c>
      <c r="C530" t="s">
        <v>8</v>
      </c>
      <c r="D530">
        <v>2017</v>
      </c>
      <c r="E530" s="2">
        <f ca="1">Table14[[#This Row],[foreignvisitors]]/1000000</f>
        <v>0</v>
      </c>
    </row>
    <row r="531" spans="1:5" x14ac:dyDescent="0.2">
      <c r="A531" t="s">
        <v>32</v>
      </c>
      <c r="B531" s="1">
        <v>42767</v>
      </c>
      <c r="C531" t="s">
        <v>9</v>
      </c>
      <c r="D531">
        <v>2017</v>
      </c>
      <c r="E531" s="2">
        <f ca="1">Table14[[#This Row],[foreignvisitors]]/1000000</f>
        <v>0</v>
      </c>
    </row>
    <row r="532" spans="1:5" x14ac:dyDescent="0.2">
      <c r="A532" t="s">
        <v>32</v>
      </c>
      <c r="B532" s="1">
        <v>42795</v>
      </c>
      <c r="C532" t="s">
        <v>10</v>
      </c>
      <c r="D532">
        <v>2017</v>
      </c>
      <c r="E532" s="2">
        <f ca="1">Table14[[#This Row],[foreignvisitors]]/1000000</f>
        <v>0</v>
      </c>
    </row>
    <row r="533" spans="1:5" x14ac:dyDescent="0.2">
      <c r="A533" t="s">
        <v>32</v>
      </c>
      <c r="B533" s="1">
        <v>42826</v>
      </c>
      <c r="C533" t="s">
        <v>11</v>
      </c>
      <c r="D533">
        <v>2017</v>
      </c>
      <c r="E533" s="2">
        <f ca="1">Table14[[#This Row],[foreignvisitors]]/1000000</f>
        <v>0</v>
      </c>
    </row>
    <row r="534" spans="1:5" x14ac:dyDescent="0.2">
      <c r="A534" t="s">
        <v>32</v>
      </c>
      <c r="B534" s="1">
        <v>42856</v>
      </c>
      <c r="C534" t="s">
        <v>12</v>
      </c>
      <c r="D534">
        <v>2017</v>
      </c>
      <c r="E534" s="2">
        <f ca="1">Table14[[#This Row],[foreignvisitors]]/1000000</f>
        <v>0</v>
      </c>
    </row>
    <row r="535" spans="1:5" x14ac:dyDescent="0.2">
      <c r="A535" t="s">
        <v>32</v>
      </c>
      <c r="B535" s="1">
        <v>42887</v>
      </c>
      <c r="C535" t="s">
        <v>13</v>
      </c>
      <c r="D535">
        <v>2017</v>
      </c>
      <c r="E535" s="2">
        <f ca="1">Table14[[#This Row],[foreignvisitors]]/1000000</f>
        <v>0</v>
      </c>
    </row>
    <row r="536" spans="1:5" x14ac:dyDescent="0.2">
      <c r="A536" t="s">
        <v>32</v>
      </c>
      <c r="B536" s="1">
        <v>42917</v>
      </c>
      <c r="C536" t="s">
        <v>14</v>
      </c>
      <c r="D536">
        <v>2017</v>
      </c>
      <c r="E536" s="2">
        <f ca="1">Table14[[#This Row],[foreignvisitors]]/1000000</f>
        <v>0</v>
      </c>
    </row>
    <row r="537" spans="1:5" x14ac:dyDescent="0.2">
      <c r="A537" t="s">
        <v>32</v>
      </c>
      <c r="B537" s="1">
        <v>42948</v>
      </c>
      <c r="C537" t="s">
        <v>15</v>
      </c>
      <c r="D537">
        <v>2017</v>
      </c>
      <c r="E537" s="2">
        <f ca="1">Table14[[#This Row],[foreignvisitors]]/1000000</f>
        <v>0</v>
      </c>
    </row>
    <row r="538" spans="1:5" x14ac:dyDescent="0.2">
      <c r="A538" t="s">
        <v>32</v>
      </c>
      <c r="B538" s="1">
        <v>42979</v>
      </c>
      <c r="C538" t="s">
        <v>16</v>
      </c>
      <c r="D538">
        <v>2017</v>
      </c>
      <c r="E538" s="2">
        <f ca="1">Table14[[#This Row],[foreignvisitors]]/1000000</f>
        <v>0</v>
      </c>
    </row>
    <row r="539" spans="1:5" x14ac:dyDescent="0.2">
      <c r="A539" t="s">
        <v>32</v>
      </c>
      <c r="B539" s="1">
        <v>43009</v>
      </c>
      <c r="C539" t="s">
        <v>17</v>
      </c>
      <c r="D539">
        <v>2017</v>
      </c>
      <c r="E539" s="2">
        <f ca="1">Table14[[#This Row],[foreignvisitors]]/1000000</f>
        <v>0</v>
      </c>
    </row>
    <row r="540" spans="1:5" x14ac:dyDescent="0.2">
      <c r="A540" t="s">
        <v>32</v>
      </c>
      <c r="B540" s="1">
        <v>43040</v>
      </c>
      <c r="C540" t="s">
        <v>18</v>
      </c>
      <c r="D540">
        <v>2017</v>
      </c>
      <c r="E540" s="2">
        <f ca="1">Table14[[#This Row],[foreignvisitors]]/1000000</f>
        <v>0</v>
      </c>
    </row>
    <row r="541" spans="1:5" x14ac:dyDescent="0.2">
      <c r="A541" t="s">
        <v>32</v>
      </c>
      <c r="B541" s="1">
        <v>43070</v>
      </c>
      <c r="C541" t="s">
        <v>19</v>
      </c>
      <c r="D541">
        <v>2017</v>
      </c>
      <c r="E541" s="2">
        <f ca="1">Table14[[#This Row],[foreignvisitors]]/1000000</f>
        <v>0</v>
      </c>
    </row>
    <row r="542" spans="1:5" x14ac:dyDescent="0.2">
      <c r="A542" t="s">
        <v>33</v>
      </c>
      <c r="B542" s="1">
        <v>42736</v>
      </c>
      <c r="C542" t="s">
        <v>8</v>
      </c>
      <c r="D542">
        <v>2017</v>
      </c>
      <c r="E542" s="2">
        <f ca="1">Table14[[#This Row],[foreignvisitors]]/1000000</f>
        <v>0</v>
      </c>
    </row>
    <row r="543" spans="1:5" x14ac:dyDescent="0.2">
      <c r="A543" t="s">
        <v>33</v>
      </c>
      <c r="B543" s="1">
        <v>42767</v>
      </c>
      <c r="C543" t="s">
        <v>9</v>
      </c>
      <c r="D543">
        <v>2017</v>
      </c>
      <c r="E543" s="2">
        <f ca="1">Table14[[#This Row],[foreignvisitors]]/1000000</f>
        <v>0</v>
      </c>
    </row>
    <row r="544" spans="1:5" x14ac:dyDescent="0.2">
      <c r="A544" t="s">
        <v>33</v>
      </c>
      <c r="B544" s="1">
        <v>42795</v>
      </c>
      <c r="C544" t="s">
        <v>10</v>
      </c>
      <c r="D544">
        <v>2017</v>
      </c>
      <c r="E544" s="2">
        <f ca="1">Table14[[#This Row],[foreignvisitors]]/1000000</f>
        <v>0</v>
      </c>
    </row>
    <row r="545" spans="1:5" x14ac:dyDescent="0.2">
      <c r="A545" t="s">
        <v>33</v>
      </c>
      <c r="B545" s="1">
        <v>42826</v>
      </c>
      <c r="C545" t="s">
        <v>11</v>
      </c>
      <c r="D545">
        <v>2017</v>
      </c>
      <c r="E545" s="2">
        <f ca="1">Table14[[#This Row],[foreignvisitors]]/1000000</f>
        <v>0</v>
      </c>
    </row>
    <row r="546" spans="1:5" x14ac:dyDescent="0.2">
      <c r="A546" t="s">
        <v>33</v>
      </c>
      <c r="B546" s="1">
        <v>42856</v>
      </c>
      <c r="C546" t="s">
        <v>12</v>
      </c>
      <c r="D546">
        <v>2017</v>
      </c>
      <c r="E546" s="2">
        <f ca="1">Table14[[#This Row],[foreignvisitors]]/1000000</f>
        <v>0</v>
      </c>
    </row>
    <row r="547" spans="1:5" x14ac:dyDescent="0.2">
      <c r="A547" t="s">
        <v>33</v>
      </c>
      <c r="B547" s="1">
        <v>42887</v>
      </c>
      <c r="C547" t="s">
        <v>13</v>
      </c>
      <c r="D547">
        <v>2017</v>
      </c>
      <c r="E547" s="2">
        <f ca="1">Table14[[#This Row],[foreignvisitors]]/1000000</f>
        <v>0</v>
      </c>
    </row>
    <row r="548" spans="1:5" x14ac:dyDescent="0.2">
      <c r="A548" t="s">
        <v>33</v>
      </c>
      <c r="B548" s="1">
        <v>42917</v>
      </c>
      <c r="C548" t="s">
        <v>14</v>
      </c>
      <c r="D548">
        <v>2017</v>
      </c>
      <c r="E548" s="2">
        <f ca="1">Table14[[#This Row],[foreignvisitors]]/1000000</f>
        <v>0</v>
      </c>
    </row>
    <row r="549" spans="1:5" x14ac:dyDescent="0.2">
      <c r="A549" t="s">
        <v>33</v>
      </c>
      <c r="B549" s="1">
        <v>42948</v>
      </c>
      <c r="C549" t="s">
        <v>15</v>
      </c>
      <c r="D549">
        <v>2017</v>
      </c>
      <c r="E549" s="2">
        <f ca="1">Table14[[#This Row],[foreignvisitors]]/1000000</f>
        <v>0</v>
      </c>
    </row>
    <row r="550" spans="1:5" x14ac:dyDescent="0.2">
      <c r="A550" t="s">
        <v>33</v>
      </c>
      <c r="B550" s="1">
        <v>42979</v>
      </c>
      <c r="C550" t="s">
        <v>16</v>
      </c>
      <c r="D550">
        <v>2017</v>
      </c>
      <c r="E550" s="2">
        <f ca="1">Table14[[#This Row],[foreignvisitors]]/1000000</f>
        <v>0</v>
      </c>
    </row>
    <row r="551" spans="1:5" x14ac:dyDescent="0.2">
      <c r="A551" t="s">
        <v>33</v>
      </c>
      <c r="B551" s="1">
        <v>43009</v>
      </c>
      <c r="C551" t="s">
        <v>17</v>
      </c>
      <c r="D551">
        <v>2017</v>
      </c>
      <c r="E551" s="2">
        <f ca="1">Table14[[#This Row],[foreignvisitors]]/1000000</f>
        <v>0</v>
      </c>
    </row>
    <row r="552" spans="1:5" x14ac:dyDescent="0.2">
      <c r="A552" t="s">
        <v>33</v>
      </c>
      <c r="B552" s="1">
        <v>43040</v>
      </c>
      <c r="C552" t="s">
        <v>18</v>
      </c>
      <c r="D552">
        <v>2017</v>
      </c>
      <c r="E552" s="2">
        <f ca="1">Table14[[#This Row],[foreignvisitors]]/1000000</f>
        <v>0</v>
      </c>
    </row>
    <row r="553" spans="1:5" x14ac:dyDescent="0.2">
      <c r="A553" t="s">
        <v>33</v>
      </c>
      <c r="B553" s="1">
        <v>43070</v>
      </c>
      <c r="C553" t="s">
        <v>19</v>
      </c>
      <c r="D553">
        <v>2017</v>
      </c>
      <c r="E553" s="2">
        <f ca="1">Table14[[#This Row],[foreignvisitors]]/1000000</f>
        <v>0</v>
      </c>
    </row>
    <row r="554" spans="1:5" x14ac:dyDescent="0.2">
      <c r="A554" t="s">
        <v>34</v>
      </c>
      <c r="B554" s="1">
        <v>42736</v>
      </c>
      <c r="C554" t="s">
        <v>8</v>
      </c>
      <c r="D554">
        <v>2017</v>
      </c>
      <c r="E554" s="2">
        <f ca="1">Table14[[#This Row],[foreignvisitors]]/1000000</f>
        <v>0</v>
      </c>
    </row>
    <row r="555" spans="1:5" x14ac:dyDescent="0.2">
      <c r="A555" t="s">
        <v>34</v>
      </c>
      <c r="B555" s="1">
        <v>42767</v>
      </c>
      <c r="C555" t="s">
        <v>9</v>
      </c>
      <c r="D555">
        <v>2017</v>
      </c>
      <c r="E555" s="2">
        <f ca="1">Table14[[#This Row],[foreignvisitors]]/1000000</f>
        <v>0</v>
      </c>
    </row>
    <row r="556" spans="1:5" x14ac:dyDescent="0.2">
      <c r="A556" t="s">
        <v>34</v>
      </c>
      <c r="B556" s="1">
        <v>42795</v>
      </c>
      <c r="C556" t="s">
        <v>10</v>
      </c>
      <c r="D556">
        <v>2017</v>
      </c>
      <c r="E556" s="2">
        <f ca="1">Table14[[#This Row],[foreignvisitors]]/1000000</f>
        <v>0</v>
      </c>
    </row>
    <row r="557" spans="1:5" x14ac:dyDescent="0.2">
      <c r="A557" t="s">
        <v>34</v>
      </c>
      <c r="B557" s="1">
        <v>42826</v>
      </c>
      <c r="C557" t="s">
        <v>11</v>
      </c>
      <c r="D557">
        <v>2017</v>
      </c>
      <c r="E557" s="2">
        <f ca="1">Table14[[#This Row],[foreignvisitors]]/1000000</f>
        <v>0</v>
      </c>
    </row>
    <row r="558" spans="1:5" x14ac:dyDescent="0.2">
      <c r="A558" t="s">
        <v>34</v>
      </c>
      <c r="B558" s="1">
        <v>42856</v>
      </c>
      <c r="C558" t="s">
        <v>12</v>
      </c>
      <c r="D558">
        <v>2017</v>
      </c>
      <c r="E558" s="2">
        <f ca="1">Table14[[#This Row],[foreignvisitors]]/1000000</f>
        <v>0</v>
      </c>
    </row>
    <row r="559" spans="1:5" x14ac:dyDescent="0.2">
      <c r="A559" t="s">
        <v>34</v>
      </c>
      <c r="B559" s="1">
        <v>42887</v>
      </c>
      <c r="C559" t="s">
        <v>13</v>
      </c>
      <c r="D559">
        <v>2017</v>
      </c>
      <c r="E559" s="2">
        <f ca="1">Table14[[#This Row],[foreignvisitors]]/1000000</f>
        <v>0</v>
      </c>
    </row>
    <row r="560" spans="1:5" x14ac:dyDescent="0.2">
      <c r="A560" t="s">
        <v>34</v>
      </c>
      <c r="B560" s="1">
        <v>42917</v>
      </c>
      <c r="C560" t="s">
        <v>14</v>
      </c>
      <c r="D560">
        <v>2017</v>
      </c>
      <c r="E560" s="2">
        <f ca="1">Table14[[#This Row],[foreignvisitors]]/1000000</f>
        <v>0</v>
      </c>
    </row>
    <row r="561" spans="1:5" x14ac:dyDescent="0.2">
      <c r="A561" t="s">
        <v>34</v>
      </c>
      <c r="B561" s="1">
        <v>42948</v>
      </c>
      <c r="C561" t="s">
        <v>15</v>
      </c>
      <c r="D561">
        <v>2017</v>
      </c>
      <c r="E561" s="2">
        <f ca="1">Table14[[#This Row],[foreignvisitors]]/1000000</f>
        <v>0</v>
      </c>
    </row>
    <row r="562" spans="1:5" x14ac:dyDescent="0.2">
      <c r="A562" t="s">
        <v>34</v>
      </c>
      <c r="B562" s="1">
        <v>42979</v>
      </c>
      <c r="C562" t="s">
        <v>16</v>
      </c>
      <c r="D562">
        <v>2017</v>
      </c>
      <c r="E562" s="2">
        <f ca="1">Table14[[#This Row],[foreignvisitors]]/1000000</f>
        <v>0</v>
      </c>
    </row>
    <row r="563" spans="1:5" x14ac:dyDescent="0.2">
      <c r="A563" t="s">
        <v>34</v>
      </c>
      <c r="B563" s="1">
        <v>43009</v>
      </c>
      <c r="C563" t="s">
        <v>17</v>
      </c>
      <c r="D563">
        <v>2017</v>
      </c>
      <c r="E563" s="2">
        <f ca="1">Table14[[#This Row],[foreignvisitors]]/1000000</f>
        <v>0</v>
      </c>
    </row>
    <row r="564" spans="1:5" x14ac:dyDescent="0.2">
      <c r="A564" t="s">
        <v>34</v>
      </c>
      <c r="B564" s="1">
        <v>43040</v>
      </c>
      <c r="C564" t="s">
        <v>18</v>
      </c>
      <c r="D564">
        <v>2017</v>
      </c>
      <c r="E564" s="2">
        <f ca="1">Table14[[#This Row],[foreignvisitors]]/1000000</f>
        <v>0</v>
      </c>
    </row>
    <row r="565" spans="1:5" x14ac:dyDescent="0.2">
      <c r="A565" t="s">
        <v>34</v>
      </c>
      <c r="B565" s="1">
        <v>43070</v>
      </c>
      <c r="C565" t="s">
        <v>19</v>
      </c>
      <c r="D565">
        <v>2017</v>
      </c>
      <c r="E565" s="2">
        <f ca="1">Table14[[#This Row],[foreignvisitors]]/1000000</f>
        <v>0</v>
      </c>
    </row>
    <row r="566" spans="1:5" x14ac:dyDescent="0.2">
      <c r="A566" t="s">
        <v>35</v>
      </c>
      <c r="B566" s="1">
        <v>42736</v>
      </c>
      <c r="C566" t="s">
        <v>8</v>
      </c>
      <c r="D566">
        <v>2017</v>
      </c>
      <c r="E566" s="2">
        <f ca="1">Table14[[#This Row],[foreignvisitors]]/1000000</f>
        <v>1.9000000000000001E-5</v>
      </c>
    </row>
    <row r="567" spans="1:5" x14ac:dyDescent="0.2">
      <c r="A567" t="s">
        <v>35</v>
      </c>
      <c r="B567" s="1">
        <v>42767</v>
      </c>
      <c r="C567" t="s">
        <v>9</v>
      </c>
      <c r="D567">
        <v>2017</v>
      </c>
      <c r="E567" s="2">
        <f ca="1">Table14[[#This Row],[foreignvisitors]]/1000000</f>
        <v>2.5000000000000001E-5</v>
      </c>
    </row>
    <row r="568" spans="1:5" x14ac:dyDescent="0.2">
      <c r="A568" t="s">
        <v>35</v>
      </c>
      <c r="B568" s="1">
        <v>42795</v>
      </c>
      <c r="C568" t="s">
        <v>10</v>
      </c>
      <c r="D568">
        <v>2017</v>
      </c>
      <c r="E568" s="2">
        <f ca="1">Table14[[#This Row],[foreignvisitors]]/1000000</f>
        <v>2.4000000000000001E-5</v>
      </c>
    </row>
    <row r="569" spans="1:5" x14ac:dyDescent="0.2">
      <c r="A569" t="s">
        <v>35</v>
      </c>
      <c r="B569" s="1">
        <v>42826</v>
      </c>
      <c r="C569" t="s">
        <v>11</v>
      </c>
      <c r="D569">
        <v>2017</v>
      </c>
      <c r="E569" s="2">
        <f ca="1">Table14[[#This Row],[foreignvisitors]]/1000000</f>
        <v>2.9E-5</v>
      </c>
    </row>
    <row r="570" spans="1:5" x14ac:dyDescent="0.2">
      <c r="A570" t="s">
        <v>35</v>
      </c>
      <c r="B570" s="1">
        <v>42856</v>
      </c>
      <c r="C570" t="s">
        <v>12</v>
      </c>
      <c r="D570">
        <v>2017</v>
      </c>
      <c r="E570" s="2">
        <f ca="1">Table14[[#This Row],[foreignvisitors]]/1000000</f>
        <v>3.1000000000000001E-5</v>
      </c>
    </row>
    <row r="571" spans="1:5" x14ac:dyDescent="0.2">
      <c r="A571" t="s">
        <v>35</v>
      </c>
      <c r="B571" s="1">
        <v>42887</v>
      </c>
      <c r="C571" t="s">
        <v>13</v>
      </c>
      <c r="D571">
        <v>2017</v>
      </c>
      <c r="E571" s="2">
        <f ca="1">Table14[[#This Row],[foreignvisitors]]/1000000</f>
        <v>3.4999999999999997E-5</v>
      </c>
    </row>
    <row r="572" spans="1:5" x14ac:dyDescent="0.2">
      <c r="A572" t="s">
        <v>35</v>
      </c>
      <c r="B572" s="1">
        <v>42917</v>
      </c>
      <c r="C572" t="s">
        <v>14</v>
      </c>
      <c r="D572">
        <v>2017</v>
      </c>
      <c r="E572" s="2">
        <f ca="1">Table14[[#This Row],[foreignvisitors]]/1000000</f>
        <v>2.5000000000000001E-5</v>
      </c>
    </row>
    <row r="573" spans="1:5" x14ac:dyDescent="0.2">
      <c r="A573" t="s">
        <v>35</v>
      </c>
      <c r="B573" s="1">
        <v>42948</v>
      </c>
      <c r="C573" t="s">
        <v>15</v>
      </c>
      <c r="D573">
        <v>2017</v>
      </c>
      <c r="E573" s="2">
        <f ca="1">Table14[[#This Row],[foreignvisitors]]/1000000</f>
        <v>2.3E-5</v>
      </c>
    </row>
    <row r="574" spans="1:5" x14ac:dyDescent="0.2">
      <c r="A574" t="s">
        <v>35</v>
      </c>
      <c r="B574" s="1">
        <v>42979</v>
      </c>
      <c r="C574" t="s">
        <v>16</v>
      </c>
      <c r="D574">
        <v>2017</v>
      </c>
      <c r="E574" s="2">
        <f ca="1">Table14[[#This Row],[foreignvisitors]]/1000000</f>
        <v>3.1999999999999999E-5</v>
      </c>
    </row>
    <row r="575" spans="1:5" x14ac:dyDescent="0.2">
      <c r="A575" t="s">
        <v>35</v>
      </c>
      <c r="B575" s="1">
        <v>43009</v>
      </c>
      <c r="C575" t="s">
        <v>17</v>
      </c>
      <c r="D575">
        <v>2017</v>
      </c>
      <c r="E575" s="2">
        <f ca="1">Table14[[#This Row],[foreignvisitors]]/1000000</f>
        <v>1.8E-5</v>
      </c>
    </row>
    <row r="576" spans="1:5" x14ac:dyDescent="0.2">
      <c r="A576" t="s">
        <v>35</v>
      </c>
      <c r="B576" s="1">
        <v>43040</v>
      </c>
      <c r="C576" t="s">
        <v>18</v>
      </c>
      <c r="D576">
        <v>2017</v>
      </c>
      <c r="E576" s="2">
        <f ca="1">Table14[[#This Row],[foreignvisitors]]/1000000</f>
        <v>2.0999999999999999E-5</v>
      </c>
    </row>
    <row r="577" spans="1:5" x14ac:dyDescent="0.2">
      <c r="A577" t="s">
        <v>35</v>
      </c>
      <c r="B577" s="1">
        <v>43070</v>
      </c>
      <c r="C577" t="s">
        <v>19</v>
      </c>
      <c r="D577">
        <v>2017</v>
      </c>
      <c r="E577" s="2">
        <f ca="1">Table14[[#This Row],[foreignvisitors]]/1000000</f>
        <v>2.9E-5</v>
      </c>
    </row>
    <row r="578" spans="1:5" x14ac:dyDescent="0.2">
      <c r="A578" t="s">
        <v>36</v>
      </c>
      <c r="B578" s="1">
        <v>42736</v>
      </c>
      <c r="C578" t="s">
        <v>8</v>
      </c>
      <c r="D578">
        <v>2017</v>
      </c>
      <c r="E578" s="2">
        <f ca="1">Table14[[#This Row],[foreignvisitors]]/1000000</f>
        <v>0</v>
      </c>
    </row>
    <row r="579" spans="1:5" x14ac:dyDescent="0.2">
      <c r="A579" t="s">
        <v>36</v>
      </c>
      <c r="B579" s="1">
        <v>42767</v>
      </c>
      <c r="C579" t="s">
        <v>9</v>
      </c>
      <c r="D579">
        <v>2017</v>
      </c>
      <c r="E579" s="2">
        <f ca="1">Table14[[#This Row],[foreignvisitors]]/1000000</f>
        <v>0</v>
      </c>
    </row>
    <row r="580" spans="1:5" x14ac:dyDescent="0.2">
      <c r="A580" t="s">
        <v>36</v>
      </c>
      <c r="B580" s="1">
        <v>42795</v>
      </c>
      <c r="C580" t="s">
        <v>10</v>
      </c>
      <c r="D580">
        <v>2017</v>
      </c>
      <c r="E580" s="2">
        <f ca="1">Table14[[#This Row],[foreignvisitors]]/1000000</f>
        <v>0</v>
      </c>
    </row>
    <row r="581" spans="1:5" x14ac:dyDescent="0.2">
      <c r="A581" t="s">
        <v>36</v>
      </c>
      <c r="B581" s="1">
        <v>42826</v>
      </c>
      <c r="C581" t="s">
        <v>11</v>
      </c>
      <c r="D581">
        <v>2017</v>
      </c>
      <c r="E581" s="2">
        <f ca="1">Table14[[#This Row],[foreignvisitors]]/1000000</f>
        <v>0</v>
      </c>
    </row>
    <row r="582" spans="1:5" x14ac:dyDescent="0.2">
      <c r="A582" t="s">
        <v>36</v>
      </c>
      <c r="B582" s="1">
        <v>42856</v>
      </c>
      <c r="C582" t="s">
        <v>12</v>
      </c>
      <c r="D582">
        <v>2017</v>
      </c>
      <c r="E582" s="2">
        <f ca="1">Table14[[#This Row],[foreignvisitors]]/1000000</f>
        <v>0</v>
      </c>
    </row>
    <row r="583" spans="1:5" x14ac:dyDescent="0.2">
      <c r="A583" t="s">
        <v>36</v>
      </c>
      <c r="B583" s="1">
        <v>42887</v>
      </c>
      <c r="C583" t="s">
        <v>13</v>
      </c>
      <c r="D583">
        <v>2017</v>
      </c>
      <c r="E583" s="2">
        <f ca="1">Table14[[#This Row],[foreignvisitors]]/1000000</f>
        <v>0</v>
      </c>
    </row>
    <row r="584" spans="1:5" x14ac:dyDescent="0.2">
      <c r="A584" t="s">
        <v>36</v>
      </c>
      <c r="B584" s="1">
        <v>42917</v>
      </c>
      <c r="C584" t="s">
        <v>14</v>
      </c>
      <c r="D584">
        <v>2017</v>
      </c>
      <c r="E584" s="2">
        <f ca="1">Table14[[#This Row],[foreignvisitors]]/1000000</f>
        <v>0</v>
      </c>
    </row>
    <row r="585" spans="1:5" x14ac:dyDescent="0.2">
      <c r="A585" t="s">
        <v>36</v>
      </c>
      <c r="B585" s="1">
        <v>42948</v>
      </c>
      <c r="C585" t="s">
        <v>15</v>
      </c>
      <c r="D585">
        <v>2017</v>
      </c>
      <c r="E585" s="2">
        <f ca="1">Table14[[#This Row],[foreignvisitors]]/1000000</f>
        <v>0</v>
      </c>
    </row>
    <row r="586" spans="1:5" x14ac:dyDescent="0.2">
      <c r="A586" t="s">
        <v>36</v>
      </c>
      <c r="B586" s="1">
        <v>42979</v>
      </c>
      <c r="C586" t="s">
        <v>16</v>
      </c>
      <c r="D586">
        <v>2017</v>
      </c>
      <c r="E586" s="2">
        <f ca="1">Table14[[#This Row],[foreignvisitors]]/1000000</f>
        <v>0</v>
      </c>
    </row>
    <row r="587" spans="1:5" x14ac:dyDescent="0.2">
      <c r="A587" t="s">
        <v>36</v>
      </c>
      <c r="B587" s="1">
        <v>43009</v>
      </c>
      <c r="C587" t="s">
        <v>17</v>
      </c>
      <c r="D587">
        <v>2017</v>
      </c>
      <c r="E587" s="2">
        <f ca="1">Table14[[#This Row],[foreignvisitors]]/1000000</f>
        <v>0</v>
      </c>
    </row>
    <row r="588" spans="1:5" x14ac:dyDescent="0.2">
      <c r="A588" t="s">
        <v>36</v>
      </c>
      <c r="B588" s="1">
        <v>43040</v>
      </c>
      <c r="C588" t="s">
        <v>18</v>
      </c>
      <c r="D588">
        <v>2017</v>
      </c>
      <c r="E588" s="2">
        <f ca="1">Table14[[#This Row],[foreignvisitors]]/1000000</f>
        <v>0</v>
      </c>
    </row>
    <row r="589" spans="1:5" x14ac:dyDescent="0.2">
      <c r="A589" t="s">
        <v>36</v>
      </c>
      <c r="B589" s="1">
        <v>43070</v>
      </c>
      <c r="C589" t="s">
        <v>19</v>
      </c>
      <c r="D589">
        <v>2017</v>
      </c>
      <c r="E589" s="2">
        <f ca="1">Table14[[#This Row],[foreignvisitors]]/1000000</f>
        <v>0</v>
      </c>
    </row>
    <row r="590" spans="1:5" x14ac:dyDescent="0.2">
      <c r="A590" t="s">
        <v>37</v>
      </c>
      <c r="B590" s="1">
        <v>42736</v>
      </c>
      <c r="C590" t="s">
        <v>8</v>
      </c>
      <c r="D590">
        <v>2017</v>
      </c>
      <c r="E590" s="2">
        <f ca="1">Table14[[#This Row],[foreignvisitors]]/1000000</f>
        <v>0</v>
      </c>
    </row>
    <row r="591" spans="1:5" x14ac:dyDescent="0.2">
      <c r="A591" t="s">
        <v>37</v>
      </c>
      <c r="B591" s="1">
        <v>42767</v>
      </c>
      <c r="C591" t="s">
        <v>9</v>
      </c>
      <c r="D591">
        <v>2017</v>
      </c>
      <c r="E591" s="2">
        <f ca="1">Table14[[#This Row],[foreignvisitors]]/1000000</f>
        <v>0</v>
      </c>
    </row>
    <row r="592" spans="1:5" x14ac:dyDescent="0.2">
      <c r="A592" t="s">
        <v>37</v>
      </c>
      <c r="B592" s="1">
        <v>42795</v>
      </c>
      <c r="C592" t="s">
        <v>10</v>
      </c>
      <c r="D592">
        <v>2017</v>
      </c>
      <c r="E592" s="2">
        <f ca="1">Table14[[#This Row],[foreignvisitors]]/1000000</f>
        <v>0</v>
      </c>
    </row>
    <row r="593" spans="1:5" x14ac:dyDescent="0.2">
      <c r="A593" t="s">
        <v>37</v>
      </c>
      <c r="B593" s="1">
        <v>42826</v>
      </c>
      <c r="C593" t="s">
        <v>11</v>
      </c>
      <c r="D593">
        <v>2017</v>
      </c>
      <c r="E593" s="2">
        <f ca="1">Table14[[#This Row],[foreignvisitors]]/1000000</f>
        <v>0</v>
      </c>
    </row>
    <row r="594" spans="1:5" x14ac:dyDescent="0.2">
      <c r="A594" t="s">
        <v>37</v>
      </c>
      <c r="B594" s="1">
        <v>42856</v>
      </c>
      <c r="C594" t="s">
        <v>12</v>
      </c>
      <c r="D594">
        <v>2017</v>
      </c>
      <c r="E594" s="2">
        <f ca="1">Table14[[#This Row],[foreignvisitors]]/1000000</f>
        <v>0</v>
      </c>
    </row>
    <row r="595" spans="1:5" x14ac:dyDescent="0.2">
      <c r="A595" t="s">
        <v>37</v>
      </c>
      <c r="B595" s="1">
        <v>42887</v>
      </c>
      <c r="C595" t="s">
        <v>13</v>
      </c>
      <c r="D595">
        <v>2017</v>
      </c>
      <c r="E595" s="2">
        <f ca="1">Table14[[#This Row],[foreignvisitors]]/1000000</f>
        <v>0</v>
      </c>
    </row>
    <row r="596" spans="1:5" x14ac:dyDescent="0.2">
      <c r="A596" t="s">
        <v>37</v>
      </c>
      <c r="B596" s="1">
        <v>42917</v>
      </c>
      <c r="C596" t="s">
        <v>14</v>
      </c>
      <c r="D596">
        <v>2017</v>
      </c>
      <c r="E596" s="2">
        <f ca="1">Table14[[#This Row],[foreignvisitors]]/1000000</f>
        <v>0</v>
      </c>
    </row>
    <row r="597" spans="1:5" x14ac:dyDescent="0.2">
      <c r="A597" t="s">
        <v>37</v>
      </c>
      <c r="B597" s="1">
        <v>42948</v>
      </c>
      <c r="C597" t="s">
        <v>15</v>
      </c>
      <c r="D597">
        <v>2017</v>
      </c>
      <c r="E597" s="2">
        <f ca="1">Table14[[#This Row],[foreignvisitors]]/1000000</f>
        <v>0</v>
      </c>
    </row>
    <row r="598" spans="1:5" x14ac:dyDescent="0.2">
      <c r="A598" t="s">
        <v>37</v>
      </c>
      <c r="B598" s="1">
        <v>42979</v>
      </c>
      <c r="C598" t="s">
        <v>16</v>
      </c>
      <c r="D598">
        <v>2017</v>
      </c>
      <c r="E598" s="2">
        <f ca="1">Table14[[#This Row],[foreignvisitors]]/1000000</f>
        <v>0</v>
      </c>
    </row>
    <row r="599" spans="1:5" x14ac:dyDescent="0.2">
      <c r="A599" t="s">
        <v>37</v>
      </c>
      <c r="B599" s="1">
        <v>43009</v>
      </c>
      <c r="C599" t="s">
        <v>17</v>
      </c>
      <c r="D599">
        <v>2017</v>
      </c>
      <c r="E599" s="2">
        <f ca="1">Table14[[#This Row],[foreignvisitors]]/1000000</f>
        <v>0</v>
      </c>
    </row>
    <row r="600" spans="1:5" x14ac:dyDescent="0.2">
      <c r="A600" t="s">
        <v>37</v>
      </c>
      <c r="B600" s="1">
        <v>43040</v>
      </c>
      <c r="C600" t="s">
        <v>18</v>
      </c>
      <c r="D600">
        <v>2017</v>
      </c>
      <c r="E600" s="2">
        <f ca="1">Table14[[#This Row],[foreignvisitors]]/1000000</f>
        <v>0</v>
      </c>
    </row>
    <row r="601" spans="1:5" x14ac:dyDescent="0.2">
      <c r="A601" t="s">
        <v>37</v>
      </c>
      <c r="B601" s="1">
        <v>43070</v>
      </c>
      <c r="C601" t="s">
        <v>19</v>
      </c>
      <c r="D601">
        <v>2017</v>
      </c>
      <c r="E601" s="2">
        <f ca="1">Table14[[#This Row],[foreignvisitors]]/1000000</f>
        <v>0</v>
      </c>
    </row>
    <row r="602" spans="1:5" x14ac:dyDescent="0.2">
      <c r="A602" t="s">
        <v>38</v>
      </c>
      <c r="B602" s="1">
        <v>42736</v>
      </c>
      <c r="C602" t="s">
        <v>8</v>
      </c>
      <c r="D602">
        <v>2017</v>
      </c>
      <c r="E602" s="2">
        <f ca="1">Table14[[#This Row],[foreignvisitors]]/1000000</f>
        <v>0</v>
      </c>
    </row>
    <row r="603" spans="1:5" x14ac:dyDescent="0.2">
      <c r="A603" t="s">
        <v>38</v>
      </c>
      <c r="B603" s="1">
        <v>42767</v>
      </c>
      <c r="C603" t="s">
        <v>9</v>
      </c>
      <c r="D603">
        <v>2017</v>
      </c>
      <c r="E603" s="2">
        <f ca="1">Table14[[#This Row],[foreignvisitors]]/1000000</f>
        <v>0</v>
      </c>
    </row>
    <row r="604" spans="1:5" x14ac:dyDescent="0.2">
      <c r="A604" t="s">
        <v>38</v>
      </c>
      <c r="B604" s="1">
        <v>42795</v>
      </c>
      <c r="C604" t="s">
        <v>10</v>
      </c>
      <c r="D604">
        <v>2017</v>
      </c>
      <c r="E604" s="2">
        <f ca="1">Table14[[#This Row],[foreignvisitors]]/1000000</f>
        <v>0</v>
      </c>
    </row>
    <row r="605" spans="1:5" x14ac:dyDescent="0.2">
      <c r="A605" t="s">
        <v>38</v>
      </c>
      <c r="B605" s="1">
        <v>42826</v>
      </c>
      <c r="C605" t="s">
        <v>11</v>
      </c>
      <c r="D605">
        <v>2017</v>
      </c>
      <c r="E605" s="2">
        <f ca="1">Table14[[#This Row],[foreignvisitors]]/1000000</f>
        <v>1.9999999999999999E-6</v>
      </c>
    </row>
    <row r="606" spans="1:5" x14ac:dyDescent="0.2">
      <c r="A606" t="s">
        <v>38</v>
      </c>
      <c r="B606" s="1">
        <v>42856</v>
      </c>
      <c r="C606" t="s">
        <v>12</v>
      </c>
      <c r="D606">
        <v>2017</v>
      </c>
      <c r="E606" s="2">
        <f ca="1">Table14[[#This Row],[foreignvisitors]]/1000000</f>
        <v>0</v>
      </c>
    </row>
    <row r="607" spans="1:5" x14ac:dyDescent="0.2">
      <c r="A607" t="s">
        <v>38</v>
      </c>
      <c r="B607" s="1">
        <v>42887</v>
      </c>
      <c r="C607" t="s">
        <v>13</v>
      </c>
      <c r="D607">
        <v>2017</v>
      </c>
      <c r="E607" s="2">
        <f ca="1">Table14[[#This Row],[foreignvisitors]]/1000000</f>
        <v>0</v>
      </c>
    </row>
    <row r="608" spans="1:5" x14ac:dyDescent="0.2">
      <c r="A608" t="s">
        <v>38</v>
      </c>
      <c r="B608" s="1">
        <v>42917</v>
      </c>
      <c r="C608" t="s">
        <v>14</v>
      </c>
      <c r="D608">
        <v>2017</v>
      </c>
      <c r="E608" s="2">
        <f ca="1">Table14[[#This Row],[foreignvisitors]]/1000000</f>
        <v>0</v>
      </c>
    </row>
    <row r="609" spans="1:5" x14ac:dyDescent="0.2">
      <c r="A609" t="s">
        <v>38</v>
      </c>
      <c r="B609" s="1">
        <v>42948</v>
      </c>
      <c r="C609" t="s">
        <v>15</v>
      </c>
      <c r="D609">
        <v>2017</v>
      </c>
      <c r="E609" s="2">
        <f ca="1">Table14[[#This Row],[foreignvisitors]]/1000000</f>
        <v>0</v>
      </c>
    </row>
    <row r="610" spans="1:5" x14ac:dyDescent="0.2">
      <c r="A610" t="s">
        <v>38</v>
      </c>
      <c r="B610" s="1">
        <v>42979</v>
      </c>
      <c r="C610" t="s">
        <v>16</v>
      </c>
      <c r="D610">
        <v>2017</v>
      </c>
      <c r="E610" s="2">
        <f ca="1">Table14[[#This Row],[foreignvisitors]]/1000000</f>
        <v>0</v>
      </c>
    </row>
    <row r="611" spans="1:5" x14ac:dyDescent="0.2">
      <c r="A611" t="s">
        <v>38</v>
      </c>
      <c r="B611" s="1">
        <v>43009</v>
      </c>
      <c r="C611" t="s">
        <v>17</v>
      </c>
      <c r="D611">
        <v>2017</v>
      </c>
      <c r="E611" s="2">
        <f ca="1">Table14[[#This Row],[foreignvisitors]]/1000000</f>
        <v>0</v>
      </c>
    </row>
    <row r="612" spans="1:5" x14ac:dyDescent="0.2">
      <c r="A612" t="s">
        <v>38</v>
      </c>
      <c r="B612" s="1">
        <v>43040</v>
      </c>
      <c r="C612" t="s">
        <v>18</v>
      </c>
      <c r="D612">
        <v>2017</v>
      </c>
      <c r="E612" s="2">
        <f ca="1">Table14[[#This Row],[foreignvisitors]]/1000000</f>
        <v>0</v>
      </c>
    </row>
    <row r="613" spans="1:5" x14ac:dyDescent="0.2">
      <c r="A613" t="s">
        <v>38</v>
      </c>
      <c r="B613" s="1">
        <v>43070</v>
      </c>
      <c r="C613" t="s">
        <v>19</v>
      </c>
      <c r="D613">
        <v>2017</v>
      </c>
      <c r="E613" s="2">
        <f ca="1">Table14[[#This Row],[foreignvisitors]]/1000000</f>
        <v>0</v>
      </c>
    </row>
    <row r="614" spans="1:5" x14ac:dyDescent="0.2">
      <c r="A614" t="s">
        <v>39</v>
      </c>
      <c r="B614" s="1">
        <v>42736</v>
      </c>
      <c r="C614" t="s">
        <v>8</v>
      </c>
      <c r="D614">
        <v>2017</v>
      </c>
      <c r="E614" s="2">
        <f ca="1">Table14[[#This Row],[foreignvisitors]]/1000000</f>
        <v>0</v>
      </c>
    </row>
    <row r="615" spans="1:5" x14ac:dyDescent="0.2">
      <c r="A615" t="s">
        <v>39</v>
      </c>
      <c r="B615" s="1">
        <v>42767</v>
      </c>
      <c r="C615" t="s">
        <v>9</v>
      </c>
      <c r="D615">
        <v>2017</v>
      </c>
      <c r="E615" s="2">
        <f ca="1">Table14[[#This Row],[foreignvisitors]]/1000000</f>
        <v>0</v>
      </c>
    </row>
    <row r="616" spans="1:5" x14ac:dyDescent="0.2">
      <c r="A616" t="s">
        <v>39</v>
      </c>
      <c r="B616" s="1">
        <v>42795</v>
      </c>
      <c r="C616" t="s">
        <v>10</v>
      </c>
      <c r="D616">
        <v>2017</v>
      </c>
      <c r="E616" s="2">
        <f ca="1">Table14[[#This Row],[foreignvisitors]]/1000000</f>
        <v>0</v>
      </c>
    </row>
    <row r="617" spans="1:5" x14ac:dyDescent="0.2">
      <c r="A617" t="s">
        <v>39</v>
      </c>
      <c r="B617" s="1">
        <v>42826</v>
      </c>
      <c r="C617" t="s">
        <v>11</v>
      </c>
      <c r="D617">
        <v>2017</v>
      </c>
      <c r="E617" s="2">
        <f ca="1">Table14[[#This Row],[foreignvisitors]]/1000000</f>
        <v>0</v>
      </c>
    </row>
    <row r="618" spans="1:5" x14ac:dyDescent="0.2">
      <c r="A618" t="s">
        <v>39</v>
      </c>
      <c r="B618" s="1">
        <v>42856</v>
      </c>
      <c r="C618" t="s">
        <v>12</v>
      </c>
      <c r="D618">
        <v>2017</v>
      </c>
      <c r="E618" s="2">
        <f ca="1">Table14[[#This Row],[foreignvisitors]]/1000000</f>
        <v>0</v>
      </c>
    </row>
    <row r="619" spans="1:5" x14ac:dyDescent="0.2">
      <c r="A619" t="s">
        <v>39</v>
      </c>
      <c r="B619" s="1">
        <v>42887</v>
      </c>
      <c r="C619" t="s">
        <v>13</v>
      </c>
      <c r="D619">
        <v>2017</v>
      </c>
      <c r="E619" s="2">
        <f ca="1">Table14[[#This Row],[foreignvisitors]]/1000000</f>
        <v>0</v>
      </c>
    </row>
    <row r="620" spans="1:5" x14ac:dyDescent="0.2">
      <c r="A620" t="s">
        <v>39</v>
      </c>
      <c r="B620" s="1">
        <v>42917</v>
      </c>
      <c r="C620" t="s">
        <v>14</v>
      </c>
      <c r="D620">
        <v>2017</v>
      </c>
      <c r="E620" s="2">
        <f ca="1">Table14[[#This Row],[foreignvisitors]]/1000000</f>
        <v>0</v>
      </c>
    </row>
    <row r="621" spans="1:5" x14ac:dyDescent="0.2">
      <c r="A621" t="s">
        <v>39</v>
      </c>
      <c r="B621" s="1">
        <v>42948</v>
      </c>
      <c r="C621" t="s">
        <v>15</v>
      </c>
      <c r="D621">
        <v>2017</v>
      </c>
      <c r="E621" s="2">
        <f ca="1">Table14[[#This Row],[foreignvisitors]]/1000000</f>
        <v>0</v>
      </c>
    </row>
    <row r="622" spans="1:5" x14ac:dyDescent="0.2">
      <c r="A622" t="s">
        <v>39</v>
      </c>
      <c r="B622" s="1">
        <v>42979</v>
      </c>
      <c r="C622" t="s">
        <v>16</v>
      </c>
      <c r="D622">
        <v>2017</v>
      </c>
      <c r="E622" s="2">
        <f ca="1">Table14[[#This Row],[foreignvisitors]]/1000000</f>
        <v>0</v>
      </c>
    </row>
    <row r="623" spans="1:5" x14ac:dyDescent="0.2">
      <c r="A623" t="s">
        <v>39</v>
      </c>
      <c r="B623" s="1">
        <v>43009</v>
      </c>
      <c r="C623" t="s">
        <v>17</v>
      </c>
      <c r="D623">
        <v>2017</v>
      </c>
      <c r="E623" s="2">
        <f ca="1">Table14[[#This Row],[foreignvisitors]]/1000000</f>
        <v>0</v>
      </c>
    </row>
    <row r="624" spans="1:5" x14ac:dyDescent="0.2">
      <c r="A624" t="s">
        <v>39</v>
      </c>
      <c r="B624" s="1">
        <v>43040</v>
      </c>
      <c r="C624" t="s">
        <v>18</v>
      </c>
      <c r="D624">
        <v>2017</v>
      </c>
      <c r="E624" s="2">
        <f ca="1">Table14[[#This Row],[foreignvisitors]]/1000000</f>
        <v>0</v>
      </c>
    </row>
    <row r="625" spans="1:5" x14ac:dyDescent="0.2">
      <c r="A625" t="s">
        <v>39</v>
      </c>
      <c r="B625" s="1">
        <v>43070</v>
      </c>
      <c r="C625" t="s">
        <v>19</v>
      </c>
      <c r="D625">
        <v>2017</v>
      </c>
      <c r="E625" s="2">
        <f ca="1">Table14[[#This Row],[foreignvisitors]]/1000000</f>
        <v>0</v>
      </c>
    </row>
    <row r="626" spans="1:5" x14ac:dyDescent="0.2">
      <c r="A626" t="s">
        <v>40</v>
      </c>
      <c r="B626" s="1">
        <v>42736</v>
      </c>
      <c r="C626" t="s">
        <v>8</v>
      </c>
      <c r="D626">
        <v>2017</v>
      </c>
      <c r="E626" s="2">
        <f ca="1">Table14[[#This Row],[foreignvisitors]]/1000000</f>
        <v>0</v>
      </c>
    </row>
    <row r="627" spans="1:5" x14ac:dyDescent="0.2">
      <c r="A627" t="s">
        <v>40</v>
      </c>
      <c r="B627" s="1">
        <v>42767</v>
      </c>
      <c r="C627" t="s">
        <v>9</v>
      </c>
      <c r="D627">
        <v>2017</v>
      </c>
      <c r="E627" s="2">
        <f ca="1">Table14[[#This Row],[foreignvisitors]]/1000000</f>
        <v>0</v>
      </c>
    </row>
    <row r="628" spans="1:5" x14ac:dyDescent="0.2">
      <c r="A628" t="s">
        <v>40</v>
      </c>
      <c r="B628" s="1">
        <v>42795</v>
      </c>
      <c r="C628" t="s">
        <v>10</v>
      </c>
      <c r="D628">
        <v>2017</v>
      </c>
      <c r="E628" s="2">
        <f ca="1">Table14[[#This Row],[foreignvisitors]]/1000000</f>
        <v>0</v>
      </c>
    </row>
    <row r="629" spans="1:5" x14ac:dyDescent="0.2">
      <c r="A629" t="s">
        <v>40</v>
      </c>
      <c r="B629" s="1">
        <v>42826</v>
      </c>
      <c r="C629" t="s">
        <v>11</v>
      </c>
      <c r="D629">
        <v>2017</v>
      </c>
      <c r="E629" s="2">
        <f ca="1">Table14[[#This Row],[foreignvisitors]]/1000000</f>
        <v>0</v>
      </c>
    </row>
    <row r="630" spans="1:5" x14ac:dyDescent="0.2">
      <c r="A630" t="s">
        <v>40</v>
      </c>
      <c r="B630" s="1">
        <v>42856</v>
      </c>
      <c r="C630" t="s">
        <v>12</v>
      </c>
      <c r="D630">
        <v>2017</v>
      </c>
      <c r="E630" s="2">
        <f ca="1">Table14[[#This Row],[foreignvisitors]]/1000000</f>
        <v>0</v>
      </c>
    </row>
    <row r="631" spans="1:5" x14ac:dyDescent="0.2">
      <c r="A631" t="s">
        <v>40</v>
      </c>
      <c r="B631" s="1">
        <v>42887</v>
      </c>
      <c r="C631" t="s">
        <v>13</v>
      </c>
      <c r="D631">
        <v>2017</v>
      </c>
      <c r="E631" s="2">
        <f ca="1">Table14[[#This Row],[foreignvisitors]]/1000000</f>
        <v>0</v>
      </c>
    </row>
    <row r="632" spans="1:5" x14ac:dyDescent="0.2">
      <c r="A632" t="s">
        <v>40</v>
      </c>
      <c r="B632" s="1">
        <v>42917</v>
      </c>
      <c r="C632" t="s">
        <v>14</v>
      </c>
      <c r="D632">
        <v>2017</v>
      </c>
      <c r="E632" s="2">
        <f ca="1">Table14[[#This Row],[foreignvisitors]]/1000000</f>
        <v>0</v>
      </c>
    </row>
    <row r="633" spans="1:5" x14ac:dyDescent="0.2">
      <c r="A633" t="s">
        <v>40</v>
      </c>
      <c r="B633" s="1">
        <v>42948</v>
      </c>
      <c r="C633" t="s">
        <v>15</v>
      </c>
      <c r="D633">
        <v>2017</v>
      </c>
      <c r="E633" s="2">
        <f ca="1">Table14[[#This Row],[foreignvisitors]]/1000000</f>
        <v>0</v>
      </c>
    </row>
    <row r="634" spans="1:5" x14ac:dyDescent="0.2">
      <c r="A634" t="s">
        <v>40</v>
      </c>
      <c r="B634" s="1">
        <v>42979</v>
      </c>
      <c r="C634" t="s">
        <v>16</v>
      </c>
      <c r="D634">
        <v>2017</v>
      </c>
      <c r="E634" s="2">
        <f ca="1">Table14[[#This Row],[foreignvisitors]]/1000000</f>
        <v>0</v>
      </c>
    </row>
    <row r="635" spans="1:5" x14ac:dyDescent="0.2">
      <c r="A635" t="s">
        <v>40</v>
      </c>
      <c r="B635" s="1">
        <v>43009</v>
      </c>
      <c r="C635" t="s">
        <v>17</v>
      </c>
      <c r="D635">
        <v>2017</v>
      </c>
      <c r="E635" s="2">
        <f ca="1">Table14[[#This Row],[foreignvisitors]]/1000000</f>
        <v>0</v>
      </c>
    </row>
    <row r="636" spans="1:5" x14ac:dyDescent="0.2">
      <c r="A636" t="s">
        <v>40</v>
      </c>
      <c r="B636" s="1">
        <v>43040</v>
      </c>
      <c r="C636" t="s">
        <v>18</v>
      </c>
      <c r="D636">
        <v>2017</v>
      </c>
      <c r="E636" s="2">
        <f ca="1">Table14[[#This Row],[foreignvisitors]]/1000000</f>
        <v>0</v>
      </c>
    </row>
    <row r="637" spans="1:5" x14ac:dyDescent="0.2">
      <c r="A637" t="s">
        <v>40</v>
      </c>
      <c r="B637" s="1">
        <v>43070</v>
      </c>
      <c r="C637" t="s">
        <v>19</v>
      </c>
      <c r="D637">
        <v>2017</v>
      </c>
      <c r="E637" s="2">
        <f ca="1">Table14[[#This Row],[foreignvisitors]]/1000000</f>
        <v>0</v>
      </c>
    </row>
    <row r="638" spans="1:5" x14ac:dyDescent="0.2">
      <c r="A638" t="s">
        <v>41</v>
      </c>
      <c r="B638" s="1">
        <v>42736</v>
      </c>
      <c r="C638" t="s">
        <v>8</v>
      </c>
      <c r="D638">
        <v>2017</v>
      </c>
      <c r="E638" s="2">
        <f ca="1">Table14[[#This Row],[foreignvisitors]]/1000000</f>
        <v>0</v>
      </c>
    </row>
    <row r="639" spans="1:5" x14ac:dyDescent="0.2">
      <c r="A639" t="s">
        <v>41</v>
      </c>
      <c r="B639" s="1">
        <v>42767</v>
      </c>
      <c r="C639" t="s">
        <v>9</v>
      </c>
      <c r="D639">
        <v>2017</v>
      </c>
      <c r="E639" s="2">
        <f ca="1">Table14[[#This Row],[foreignvisitors]]/1000000</f>
        <v>0</v>
      </c>
    </row>
    <row r="640" spans="1:5" x14ac:dyDescent="0.2">
      <c r="A640" t="s">
        <v>41</v>
      </c>
      <c r="B640" s="1">
        <v>42795</v>
      </c>
      <c r="C640" t="s">
        <v>10</v>
      </c>
      <c r="D640">
        <v>2017</v>
      </c>
      <c r="E640" s="2">
        <f ca="1">Table14[[#This Row],[foreignvisitors]]/1000000</f>
        <v>0</v>
      </c>
    </row>
    <row r="641" spans="1:5" x14ac:dyDescent="0.2">
      <c r="A641" t="s">
        <v>41</v>
      </c>
      <c r="B641" s="1">
        <v>42826</v>
      </c>
      <c r="C641" t="s">
        <v>11</v>
      </c>
      <c r="D641">
        <v>2017</v>
      </c>
      <c r="E641" s="2">
        <f ca="1">Table14[[#This Row],[foreignvisitors]]/1000000</f>
        <v>0</v>
      </c>
    </row>
    <row r="642" spans="1:5" x14ac:dyDescent="0.2">
      <c r="A642" t="s">
        <v>41</v>
      </c>
      <c r="B642" s="1">
        <v>42856</v>
      </c>
      <c r="C642" t="s">
        <v>12</v>
      </c>
      <c r="D642">
        <v>2017</v>
      </c>
      <c r="E642" s="2">
        <f ca="1">Table14[[#This Row],[foreignvisitors]]/1000000</f>
        <v>0</v>
      </c>
    </row>
    <row r="643" spans="1:5" x14ac:dyDescent="0.2">
      <c r="A643" t="s">
        <v>41</v>
      </c>
      <c r="B643" s="1">
        <v>42887</v>
      </c>
      <c r="C643" t="s">
        <v>13</v>
      </c>
      <c r="D643">
        <v>2017</v>
      </c>
      <c r="E643" s="2">
        <f ca="1">Table14[[#This Row],[foreignvisitors]]/1000000</f>
        <v>0</v>
      </c>
    </row>
    <row r="644" spans="1:5" x14ac:dyDescent="0.2">
      <c r="A644" t="s">
        <v>41</v>
      </c>
      <c r="B644" s="1">
        <v>42917</v>
      </c>
      <c r="C644" t="s">
        <v>14</v>
      </c>
      <c r="D644">
        <v>2017</v>
      </c>
      <c r="E644" s="2">
        <f ca="1">Table14[[#This Row],[foreignvisitors]]/1000000</f>
        <v>0</v>
      </c>
    </row>
    <row r="645" spans="1:5" x14ac:dyDescent="0.2">
      <c r="A645" t="s">
        <v>41</v>
      </c>
      <c r="B645" s="1">
        <v>42948</v>
      </c>
      <c r="C645" t="s">
        <v>15</v>
      </c>
      <c r="D645">
        <v>2017</v>
      </c>
      <c r="E645" s="2">
        <f ca="1">Table14[[#This Row],[foreignvisitors]]/1000000</f>
        <v>0</v>
      </c>
    </row>
    <row r="646" spans="1:5" x14ac:dyDescent="0.2">
      <c r="A646" t="s">
        <v>41</v>
      </c>
      <c r="B646" s="1">
        <v>42979</v>
      </c>
      <c r="C646" t="s">
        <v>16</v>
      </c>
      <c r="D646">
        <v>2017</v>
      </c>
      <c r="E646" s="2">
        <f ca="1">Table14[[#This Row],[foreignvisitors]]/1000000</f>
        <v>0</v>
      </c>
    </row>
    <row r="647" spans="1:5" x14ac:dyDescent="0.2">
      <c r="A647" t="s">
        <v>41</v>
      </c>
      <c r="B647" s="1">
        <v>43009</v>
      </c>
      <c r="C647" t="s">
        <v>17</v>
      </c>
      <c r="D647">
        <v>2017</v>
      </c>
      <c r="E647" s="2">
        <f ca="1">Table14[[#This Row],[foreignvisitors]]/1000000</f>
        <v>0</v>
      </c>
    </row>
    <row r="648" spans="1:5" x14ac:dyDescent="0.2">
      <c r="A648" t="s">
        <v>41</v>
      </c>
      <c r="B648" s="1">
        <v>43040</v>
      </c>
      <c r="C648" t="s">
        <v>18</v>
      </c>
      <c r="D648">
        <v>2017</v>
      </c>
      <c r="E648" s="2">
        <f ca="1">Table14[[#This Row],[foreignvisitors]]/1000000</f>
        <v>0</v>
      </c>
    </row>
    <row r="649" spans="1:5" x14ac:dyDescent="0.2">
      <c r="A649" t="s">
        <v>41</v>
      </c>
      <c r="B649" s="1">
        <v>43070</v>
      </c>
      <c r="C649" t="s">
        <v>19</v>
      </c>
      <c r="D649">
        <v>2017</v>
      </c>
      <c r="E649" s="2">
        <f ca="1">Table14[[#This Row],[foreignvisitors]]/1000000</f>
        <v>0</v>
      </c>
    </row>
    <row r="650" spans="1:5" x14ac:dyDescent="0.2">
      <c r="A650" t="s">
        <v>42</v>
      </c>
      <c r="B650" s="1">
        <v>42736</v>
      </c>
      <c r="C650" t="s">
        <v>8</v>
      </c>
      <c r="D650">
        <v>2017</v>
      </c>
      <c r="E650" s="2">
        <f ca="1">Table14[[#This Row],[foreignvisitors]]/1000000</f>
        <v>0</v>
      </c>
    </row>
    <row r="651" spans="1:5" x14ac:dyDescent="0.2">
      <c r="A651" t="s">
        <v>42</v>
      </c>
      <c r="B651" s="1">
        <v>42767</v>
      </c>
      <c r="C651" t="s">
        <v>9</v>
      </c>
      <c r="D651">
        <v>2017</v>
      </c>
      <c r="E651" s="2">
        <f ca="1">Table14[[#This Row],[foreignvisitors]]/1000000</f>
        <v>0</v>
      </c>
    </row>
    <row r="652" spans="1:5" x14ac:dyDescent="0.2">
      <c r="A652" t="s">
        <v>42</v>
      </c>
      <c r="B652" s="1">
        <v>42795</v>
      </c>
      <c r="C652" t="s">
        <v>10</v>
      </c>
      <c r="D652">
        <v>2017</v>
      </c>
      <c r="E652" s="2">
        <f ca="1">Table14[[#This Row],[foreignvisitors]]/1000000</f>
        <v>0</v>
      </c>
    </row>
    <row r="653" spans="1:5" x14ac:dyDescent="0.2">
      <c r="A653" t="s">
        <v>42</v>
      </c>
      <c r="B653" s="1">
        <v>42826</v>
      </c>
      <c r="C653" t="s">
        <v>11</v>
      </c>
      <c r="D653">
        <v>2017</v>
      </c>
      <c r="E653" s="2">
        <f ca="1">Table14[[#This Row],[foreignvisitors]]/1000000</f>
        <v>0</v>
      </c>
    </row>
    <row r="654" spans="1:5" x14ac:dyDescent="0.2">
      <c r="A654" t="s">
        <v>42</v>
      </c>
      <c r="B654" s="1">
        <v>42856</v>
      </c>
      <c r="C654" t="s">
        <v>12</v>
      </c>
      <c r="D654">
        <v>2017</v>
      </c>
      <c r="E654" s="2">
        <f ca="1">Table14[[#This Row],[foreignvisitors]]/1000000</f>
        <v>0</v>
      </c>
    </row>
    <row r="655" spans="1:5" x14ac:dyDescent="0.2">
      <c r="A655" t="s">
        <v>42</v>
      </c>
      <c r="B655" s="1">
        <v>42887</v>
      </c>
      <c r="C655" t="s">
        <v>13</v>
      </c>
      <c r="D655">
        <v>2017</v>
      </c>
      <c r="E655" s="2">
        <f ca="1">Table14[[#This Row],[foreignvisitors]]/1000000</f>
        <v>0</v>
      </c>
    </row>
    <row r="656" spans="1:5" x14ac:dyDescent="0.2">
      <c r="A656" t="s">
        <v>42</v>
      </c>
      <c r="B656" s="1">
        <v>42917</v>
      </c>
      <c r="C656" t="s">
        <v>14</v>
      </c>
      <c r="D656">
        <v>2017</v>
      </c>
      <c r="E656" s="2">
        <f ca="1">Table14[[#This Row],[foreignvisitors]]/1000000</f>
        <v>0</v>
      </c>
    </row>
    <row r="657" spans="1:5" x14ac:dyDescent="0.2">
      <c r="A657" t="s">
        <v>42</v>
      </c>
      <c r="B657" s="1">
        <v>42948</v>
      </c>
      <c r="C657" t="s">
        <v>15</v>
      </c>
      <c r="D657">
        <v>2017</v>
      </c>
      <c r="E657" s="2">
        <f ca="1">Table14[[#This Row],[foreignvisitors]]/1000000</f>
        <v>0</v>
      </c>
    </row>
    <row r="658" spans="1:5" x14ac:dyDescent="0.2">
      <c r="A658" t="s">
        <v>42</v>
      </c>
      <c r="B658" s="1">
        <v>42979</v>
      </c>
      <c r="C658" t="s">
        <v>16</v>
      </c>
      <c r="D658">
        <v>2017</v>
      </c>
      <c r="E658" s="2">
        <f ca="1">Table14[[#This Row],[foreignvisitors]]/1000000</f>
        <v>0</v>
      </c>
    </row>
    <row r="659" spans="1:5" x14ac:dyDescent="0.2">
      <c r="A659" t="s">
        <v>42</v>
      </c>
      <c r="B659" s="1">
        <v>43009</v>
      </c>
      <c r="C659" t="s">
        <v>17</v>
      </c>
      <c r="D659">
        <v>2017</v>
      </c>
      <c r="E659" s="2">
        <f ca="1">Table14[[#This Row],[foreignvisitors]]/1000000</f>
        <v>0</v>
      </c>
    </row>
    <row r="660" spans="1:5" x14ac:dyDescent="0.2">
      <c r="A660" t="s">
        <v>42</v>
      </c>
      <c r="B660" s="1">
        <v>43040</v>
      </c>
      <c r="C660" t="s">
        <v>18</v>
      </c>
      <c r="D660">
        <v>2017</v>
      </c>
      <c r="E660" s="2">
        <f ca="1">Table14[[#This Row],[foreignvisitors]]/1000000</f>
        <v>0</v>
      </c>
    </row>
    <row r="661" spans="1:5" x14ac:dyDescent="0.2">
      <c r="A661" t="s">
        <v>42</v>
      </c>
      <c r="B661" s="1">
        <v>43070</v>
      </c>
      <c r="C661" t="s">
        <v>19</v>
      </c>
      <c r="D661">
        <v>2017</v>
      </c>
      <c r="E661" s="2">
        <f ca="1">Table14[[#This Row],[foreignvisitors]]/1000000</f>
        <v>0</v>
      </c>
    </row>
    <row r="662" spans="1:5" x14ac:dyDescent="0.2">
      <c r="A662" t="s">
        <v>43</v>
      </c>
      <c r="B662" s="1">
        <v>42736</v>
      </c>
      <c r="C662" t="s">
        <v>8</v>
      </c>
      <c r="D662">
        <v>2017</v>
      </c>
      <c r="E662" s="2">
        <f ca="1">Table14[[#This Row],[foreignvisitors]]/1000000</f>
        <v>0</v>
      </c>
    </row>
    <row r="663" spans="1:5" x14ac:dyDescent="0.2">
      <c r="A663" t="s">
        <v>43</v>
      </c>
      <c r="B663" s="1">
        <v>42767</v>
      </c>
      <c r="C663" t="s">
        <v>9</v>
      </c>
      <c r="D663">
        <v>2017</v>
      </c>
      <c r="E663" s="2">
        <f ca="1">Table14[[#This Row],[foreignvisitors]]/1000000</f>
        <v>0</v>
      </c>
    </row>
    <row r="664" spans="1:5" x14ac:dyDescent="0.2">
      <c r="A664" t="s">
        <v>43</v>
      </c>
      <c r="B664" s="1">
        <v>42795</v>
      </c>
      <c r="C664" t="s">
        <v>10</v>
      </c>
      <c r="D664">
        <v>2017</v>
      </c>
      <c r="E664" s="2">
        <f ca="1">Table14[[#This Row],[foreignvisitors]]/1000000</f>
        <v>0</v>
      </c>
    </row>
    <row r="665" spans="1:5" x14ac:dyDescent="0.2">
      <c r="A665" t="s">
        <v>43</v>
      </c>
      <c r="B665" s="1">
        <v>42826</v>
      </c>
      <c r="C665" t="s">
        <v>11</v>
      </c>
      <c r="D665">
        <v>2017</v>
      </c>
      <c r="E665" s="2">
        <f ca="1">Table14[[#This Row],[foreignvisitors]]/1000000</f>
        <v>0</v>
      </c>
    </row>
    <row r="666" spans="1:5" x14ac:dyDescent="0.2">
      <c r="A666" t="s">
        <v>43</v>
      </c>
      <c r="B666" s="1">
        <v>42856</v>
      </c>
      <c r="C666" t="s">
        <v>12</v>
      </c>
      <c r="D666">
        <v>2017</v>
      </c>
      <c r="E666" s="2">
        <f ca="1">Table14[[#This Row],[foreignvisitors]]/1000000</f>
        <v>0</v>
      </c>
    </row>
    <row r="667" spans="1:5" x14ac:dyDescent="0.2">
      <c r="A667" t="s">
        <v>43</v>
      </c>
      <c r="B667" s="1">
        <v>42887</v>
      </c>
      <c r="C667" t="s">
        <v>13</v>
      </c>
      <c r="D667">
        <v>2017</v>
      </c>
      <c r="E667" s="2">
        <f ca="1">Table14[[#This Row],[foreignvisitors]]/1000000</f>
        <v>0</v>
      </c>
    </row>
    <row r="668" spans="1:5" x14ac:dyDescent="0.2">
      <c r="A668" t="s">
        <v>43</v>
      </c>
      <c r="B668" s="1">
        <v>42917</v>
      </c>
      <c r="C668" t="s">
        <v>14</v>
      </c>
      <c r="D668">
        <v>2017</v>
      </c>
      <c r="E668" s="2">
        <f ca="1">Table14[[#This Row],[foreignvisitors]]/1000000</f>
        <v>0</v>
      </c>
    </row>
    <row r="669" spans="1:5" x14ac:dyDescent="0.2">
      <c r="A669" t="s">
        <v>43</v>
      </c>
      <c r="B669" s="1">
        <v>42948</v>
      </c>
      <c r="C669" t="s">
        <v>15</v>
      </c>
      <c r="D669">
        <v>2017</v>
      </c>
      <c r="E669" s="2">
        <f ca="1">Table14[[#This Row],[foreignvisitors]]/1000000</f>
        <v>0</v>
      </c>
    </row>
    <row r="670" spans="1:5" x14ac:dyDescent="0.2">
      <c r="A670" t="s">
        <v>43</v>
      </c>
      <c r="B670" s="1">
        <v>42979</v>
      </c>
      <c r="C670" t="s">
        <v>16</v>
      </c>
      <c r="D670">
        <v>2017</v>
      </c>
      <c r="E670" s="2">
        <f ca="1">Table14[[#This Row],[foreignvisitors]]/1000000</f>
        <v>0</v>
      </c>
    </row>
    <row r="671" spans="1:5" x14ac:dyDescent="0.2">
      <c r="A671" t="s">
        <v>43</v>
      </c>
      <c r="B671" s="1">
        <v>43009</v>
      </c>
      <c r="C671" t="s">
        <v>17</v>
      </c>
      <c r="D671">
        <v>2017</v>
      </c>
      <c r="E671" s="2">
        <f ca="1">Table14[[#This Row],[foreignvisitors]]/1000000</f>
        <v>0</v>
      </c>
    </row>
    <row r="672" spans="1:5" x14ac:dyDescent="0.2">
      <c r="A672" t="s">
        <v>43</v>
      </c>
      <c r="B672" s="1">
        <v>43040</v>
      </c>
      <c r="C672" t="s">
        <v>18</v>
      </c>
      <c r="D672">
        <v>2017</v>
      </c>
      <c r="E672" s="2">
        <f ca="1">Table14[[#This Row],[foreignvisitors]]/1000000</f>
        <v>0</v>
      </c>
    </row>
    <row r="673" spans="1:5" x14ac:dyDescent="0.2">
      <c r="A673" t="s">
        <v>43</v>
      </c>
      <c r="B673" s="1">
        <v>43070</v>
      </c>
      <c r="C673" t="s">
        <v>19</v>
      </c>
      <c r="D673">
        <v>2017</v>
      </c>
      <c r="E673" s="2">
        <f ca="1">Table14[[#This Row],[foreignvisitors]]/1000000</f>
        <v>0</v>
      </c>
    </row>
    <row r="674" spans="1:5" x14ac:dyDescent="0.2">
      <c r="A674" t="s">
        <v>44</v>
      </c>
      <c r="B674" s="1">
        <v>42736</v>
      </c>
      <c r="C674" t="s">
        <v>8</v>
      </c>
      <c r="D674">
        <v>2017</v>
      </c>
      <c r="E674" s="2">
        <f ca="1">Table14[[#This Row],[foreignvisitors]]/1000000</f>
        <v>0</v>
      </c>
    </row>
    <row r="675" spans="1:5" x14ac:dyDescent="0.2">
      <c r="A675" t="s">
        <v>44</v>
      </c>
      <c r="B675" s="1">
        <v>42767</v>
      </c>
      <c r="C675" t="s">
        <v>9</v>
      </c>
      <c r="D675">
        <v>2017</v>
      </c>
      <c r="E675" s="2">
        <f ca="1">Table14[[#This Row],[foreignvisitors]]/1000000</f>
        <v>0</v>
      </c>
    </row>
    <row r="676" spans="1:5" x14ac:dyDescent="0.2">
      <c r="A676" t="s">
        <v>44</v>
      </c>
      <c r="B676" s="1">
        <v>42795</v>
      </c>
      <c r="C676" t="s">
        <v>10</v>
      </c>
      <c r="D676">
        <v>2017</v>
      </c>
      <c r="E676" s="2">
        <f ca="1">Table14[[#This Row],[foreignvisitors]]/1000000</f>
        <v>0</v>
      </c>
    </row>
    <row r="677" spans="1:5" x14ac:dyDescent="0.2">
      <c r="A677" t="s">
        <v>44</v>
      </c>
      <c r="B677" s="1">
        <v>42826</v>
      </c>
      <c r="C677" t="s">
        <v>11</v>
      </c>
      <c r="D677">
        <v>2017</v>
      </c>
      <c r="E677" s="2">
        <f ca="1">Table14[[#This Row],[foreignvisitors]]/1000000</f>
        <v>0</v>
      </c>
    </row>
    <row r="678" spans="1:5" x14ac:dyDescent="0.2">
      <c r="A678" t="s">
        <v>44</v>
      </c>
      <c r="B678" s="1">
        <v>42856</v>
      </c>
      <c r="C678" t="s">
        <v>12</v>
      </c>
      <c r="D678">
        <v>2017</v>
      </c>
      <c r="E678" s="2">
        <f ca="1">Table14[[#This Row],[foreignvisitors]]/1000000</f>
        <v>0</v>
      </c>
    </row>
    <row r="679" spans="1:5" x14ac:dyDescent="0.2">
      <c r="A679" t="s">
        <v>44</v>
      </c>
      <c r="B679" s="1">
        <v>42887</v>
      </c>
      <c r="C679" t="s">
        <v>13</v>
      </c>
      <c r="D679">
        <v>2017</v>
      </c>
      <c r="E679" s="2">
        <f ca="1">Table14[[#This Row],[foreignvisitors]]/1000000</f>
        <v>0</v>
      </c>
    </row>
    <row r="680" spans="1:5" x14ac:dyDescent="0.2">
      <c r="A680" t="s">
        <v>44</v>
      </c>
      <c r="B680" s="1">
        <v>42917</v>
      </c>
      <c r="C680" t="s">
        <v>14</v>
      </c>
      <c r="D680">
        <v>2017</v>
      </c>
      <c r="E680" s="2">
        <f ca="1">Table14[[#This Row],[foreignvisitors]]/1000000</f>
        <v>0</v>
      </c>
    </row>
    <row r="681" spans="1:5" x14ac:dyDescent="0.2">
      <c r="A681" t="s">
        <v>44</v>
      </c>
      <c r="B681" s="1">
        <v>42948</v>
      </c>
      <c r="C681" t="s">
        <v>15</v>
      </c>
      <c r="D681">
        <v>2017</v>
      </c>
      <c r="E681" s="2">
        <f ca="1">Table14[[#This Row],[foreignvisitors]]/1000000</f>
        <v>0</v>
      </c>
    </row>
    <row r="682" spans="1:5" x14ac:dyDescent="0.2">
      <c r="A682" t="s">
        <v>44</v>
      </c>
      <c r="B682" s="1">
        <v>42979</v>
      </c>
      <c r="C682" t="s">
        <v>16</v>
      </c>
      <c r="D682">
        <v>2017</v>
      </c>
      <c r="E682" s="2">
        <f ca="1">Table14[[#This Row],[foreignvisitors]]/1000000</f>
        <v>0</v>
      </c>
    </row>
    <row r="683" spans="1:5" x14ac:dyDescent="0.2">
      <c r="A683" t="s">
        <v>44</v>
      </c>
      <c r="B683" s="1">
        <v>43009</v>
      </c>
      <c r="C683" t="s">
        <v>17</v>
      </c>
      <c r="D683">
        <v>2017</v>
      </c>
      <c r="E683" s="2">
        <f ca="1">Table14[[#This Row],[foreignvisitors]]/1000000</f>
        <v>0</v>
      </c>
    </row>
    <row r="684" spans="1:5" x14ac:dyDescent="0.2">
      <c r="A684" t="s">
        <v>44</v>
      </c>
      <c r="B684" s="1">
        <v>43040</v>
      </c>
      <c r="C684" t="s">
        <v>18</v>
      </c>
      <c r="D684">
        <v>2017</v>
      </c>
      <c r="E684" s="2">
        <f ca="1">Table14[[#This Row],[foreignvisitors]]/1000000</f>
        <v>0</v>
      </c>
    </row>
    <row r="685" spans="1:5" x14ac:dyDescent="0.2">
      <c r="A685" t="s">
        <v>44</v>
      </c>
      <c r="B685" s="1">
        <v>43070</v>
      </c>
      <c r="C685" t="s">
        <v>19</v>
      </c>
      <c r="D685">
        <v>2017</v>
      </c>
      <c r="E685" s="2">
        <f ca="1">Table14[[#This Row],[foreignvisitors]]/1000000</f>
        <v>0</v>
      </c>
    </row>
    <row r="686" spans="1:5" x14ac:dyDescent="0.2">
      <c r="A686" t="s">
        <v>45</v>
      </c>
      <c r="B686" s="1">
        <v>42736</v>
      </c>
      <c r="C686" t="s">
        <v>8</v>
      </c>
      <c r="D686">
        <v>2017</v>
      </c>
      <c r="E686" s="2">
        <f ca="1">Table14[[#This Row],[foreignvisitors]]/1000000</f>
        <v>0</v>
      </c>
    </row>
    <row r="687" spans="1:5" x14ac:dyDescent="0.2">
      <c r="A687" t="s">
        <v>45</v>
      </c>
      <c r="B687" s="1">
        <v>42767</v>
      </c>
      <c r="C687" t="s">
        <v>9</v>
      </c>
      <c r="D687">
        <v>2017</v>
      </c>
      <c r="E687" s="2">
        <f ca="1">Table14[[#This Row],[foreignvisitors]]/1000000</f>
        <v>0</v>
      </c>
    </row>
    <row r="688" spans="1:5" x14ac:dyDescent="0.2">
      <c r="A688" t="s">
        <v>45</v>
      </c>
      <c r="B688" s="1">
        <v>42795</v>
      </c>
      <c r="C688" t="s">
        <v>10</v>
      </c>
      <c r="D688">
        <v>2017</v>
      </c>
      <c r="E688" s="2">
        <f ca="1">Table14[[#This Row],[foreignvisitors]]/1000000</f>
        <v>0</v>
      </c>
    </row>
    <row r="689" spans="1:5" x14ac:dyDescent="0.2">
      <c r="A689" t="s">
        <v>45</v>
      </c>
      <c r="B689" s="1">
        <v>42826</v>
      </c>
      <c r="C689" t="s">
        <v>11</v>
      </c>
      <c r="D689">
        <v>2017</v>
      </c>
      <c r="E689" s="2">
        <f ca="1">Table14[[#This Row],[foreignvisitors]]/1000000</f>
        <v>0</v>
      </c>
    </row>
    <row r="690" spans="1:5" x14ac:dyDescent="0.2">
      <c r="A690" t="s">
        <v>45</v>
      </c>
      <c r="B690" s="1">
        <v>42856</v>
      </c>
      <c r="C690" t="s">
        <v>12</v>
      </c>
      <c r="D690">
        <v>2017</v>
      </c>
      <c r="E690" s="2">
        <f ca="1">Table14[[#This Row],[foreignvisitors]]/1000000</f>
        <v>0</v>
      </c>
    </row>
    <row r="691" spans="1:5" x14ac:dyDescent="0.2">
      <c r="A691" t="s">
        <v>45</v>
      </c>
      <c r="B691" s="1">
        <v>42887</v>
      </c>
      <c r="C691" t="s">
        <v>13</v>
      </c>
      <c r="D691">
        <v>2017</v>
      </c>
      <c r="E691" s="2">
        <f ca="1">Table14[[#This Row],[foreignvisitors]]/1000000</f>
        <v>0</v>
      </c>
    </row>
    <row r="692" spans="1:5" x14ac:dyDescent="0.2">
      <c r="A692" t="s">
        <v>45</v>
      </c>
      <c r="B692" s="1">
        <v>42917</v>
      </c>
      <c r="C692" t="s">
        <v>14</v>
      </c>
      <c r="D692">
        <v>2017</v>
      </c>
      <c r="E692" s="2">
        <f ca="1">Table14[[#This Row],[foreignvisitors]]/1000000</f>
        <v>0</v>
      </c>
    </row>
    <row r="693" spans="1:5" x14ac:dyDescent="0.2">
      <c r="A693" t="s">
        <v>45</v>
      </c>
      <c r="B693" s="1">
        <v>42948</v>
      </c>
      <c r="C693" t="s">
        <v>15</v>
      </c>
      <c r="D693">
        <v>2017</v>
      </c>
      <c r="E693" s="2">
        <f ca="1">Table14[[#This Row],[foreignvisitors]]/1000000</f>
        <v>0</v>
      </c>
    </row>
    <row r="694" spans="1:5" x14ac:dyDescent="0.2">
      <c r="A694" t="s">
        <v>45</v>
      </c>
      <c r="B694" s="1">
        <v>42979</v>
      </c>
      <c r="C694" t="s">
        <v>16</v>
      </c>
      <c r="D694">
        <v>2017</v>
      </c>
      <c r="E694" s="2">
        <f ca="1">Table14[[#This Row],[foreignvisitors]]/1000000</f>
        <v>0</v>
      </c>
    </row>
    <row r="695" spans="1:5" x14ac:dyDescent="0.2">
      <c r="A695" t="s">
        <v>45</v>
      </c>
      <c r="B695" s="1">
        <v>43009</v>
      </c>
      <c r="C695" t="s">
        <v>17</v>
      </c>
      <c r="D695">
        <v>2017</v>
      </c>
      <c r="E695" s="2">
        <f ca="1">Table14[[#This Row],[foreignvisitors]]/1000000</f>
        <v>0</v>
      </c>
    </row>
    <row r="696" spans="1:5" x14ac:dyDescent="0.2">
      <c r="A696" t="s">
        <v>45</v>
      </c>
      <c r="B696" s="1">
        <v>43040</v>
      </c>
      <c r="C696" t="s">
        <v>18</v>
      </c>
      <c r="D696">
        <v>2017</v>
      </c>
      <c r="E696" s="2">
        <f ca="1">Table14[[#This Row],[foreignvisitors]]/1000000</f>
        <v>0</v>
      </c>
    </row>
    <row r="697" spans="1:5" x14ac:dyDescent="0.2">
      <c r="A697" t="s">
        <v>45</v>
      </c>
      <c r="B697" s="1">
        <v>43070</v>
      </c>
      <c r="C697" t="s">
        <v>19</v>
      </c>
      <c r="D697">
        <v>2017</v>
      </c>
      <c r="E697" s="2">
        <f ca="1">Table14[[#This Row],[foreignvisitors]]/1000000</f>
        <v>0</v>
      </c>
    </row>
    <row r="698" spans="1:5" x14ac:dyDescent="0.2">
      <c r="A698" t="s">
        <v>46</v>
      </c>
      <c r="B698" s="1">
        <v>42736</v>
      </c>
      <c r="C698" t="s">
        <v>8</v>
      </c>
      <c r="D698">
        <v>2017</v>
      </c>
      <c r="E698" s="2">
        <f ca="1">Table14[[#This Row],[foreignvisitors]]/1000000</f>
        <v>0</v>
      </c>
    </row>
    <row r="699" spans="1:5" x14ac:dyDescent="0.2">
      <c r="A699" t="s">
        <v>46</v>
      </c>
      <c r="B699" s="1">
        <v>42767</v>
      </c>
      <c r="C699" t="s">
        <v>9</v>
      </c>
      <c r="D699">
        <v>2017</v>
      </c>
      <c r="E699" s="2">
        <f ca="1">Table14[[#This Row],[foreignvisitors]]/1000000</f>
        <v>0</v>
      </c>
    </row>
    <row r="700" spans="1:5" x14ac:dyDescent="0.2">
      <c r="A700" t="s">
        <v>46</v>
      </c>
      <c r="B700" s="1">
        <v>42795</v>
      </c>
      <c r="C700" t="s">
        <v>10</v>
      </c>
      <c r="D700">
        <v>2017</v>
      </c>
      <c r="E700" s="2">
        <f ca="1">Table14[[#This Row],[foreignvisitors]]/1000000</f>
        <v>0</v>
      </c>
    </row>
    <row r="701" spans="1:5" x14ac:dyDescent="0.2">
      <c r="A701" t="s">
        <v>46</v>
      </c>
      <c r="B701" s="1">
        <v>42826</v>
      </c>
      <c r="C701" t="s">
        <v>11</v>
      </c>
      <c r="D701">
        <v>2017</v>
      </c>
      <c r="E701" s="2">
        <f ca="1">Table14[[#This Row],[foreignvisitors]]/1000000</f>
        <v>0</v>
      </c>
    </row>
    <row r="702" spans="1:5" x14ac:dyDescent="0.2">
      <c r="A702" t="s">
        <v>46</v>
      </c>
      <c r="B702" s="1">
        <v>42856</v>
      </c>
      <c r="C702" t="s">
        <v>12</v>
      </c>
      <c r="D702">
        <v>2017</v>
      </c>
      <c r="E702" s="2">
        <f ca="1">Table14[[#This Row],[foreignvisitors]]/1000000</f>
        <v>0</v>
      </c>
    </row>
    <row r="703" spans="1:5" x14ac:dyDescent="0.2">
      <c r="A703" t="s">
        <v>46</v>
      </c>
      <c r="B703" s="1">
        <v>42887</v>
      </c>
      <c r="C703" t="s">
        <v>13</v>
      </c>
      <c r="D703">
        <v>2017</v>
      </c>
      <c r="E703" s="2">
        <f ca="1">Table14[[#This Row],[foreignvisitors]]/1000000</f>
        <v>0</v>
      </c>
    </row>
    <row r="704" spans="1:5" x14ac:dyDescent="0.2">
      <c r="A704" t="s">
        <v>46</v>
      </c>
      <c r="B704" s="1">
        <v>42917</v>
      </c>
      <c r="C704" t="s">
        <v>14</v>
      </c>
      <c r="D704">
        <v>2017</v>
      </c>
      <c r="E704" s="2">
        <f ca="1">Table14[[#This Row],[foreignvisitors]]/1000000</f>
        <v>0</v>
      </c>
    </row>
    <row r="705" spans="1:5" x14ac:dyDescent="0.2">
      <c r="A705" t="s">
        <v>46</v>
      </c>
      <c r="B705" s="1">
        <v>42948</v>
      </c>
      <c r="C705" t="s">
        <v>15</v>
      </c>
      <c r="D705">
        <v>2017</v>
      </c>
      <c r="E705" s="2">
        <f ca="1">Table14[[#This Row],[foreignvisitors]]/1000000</f>
        <v>0</v>
      </c>
    </row>
    <row r="706" spans="1:5" x14ac:dyDescent="0.2">
      <c r="A706" t="s">
        <v>46</v>
      </c>
      <c r="B706" s="1">
        <v>42979</v>
      </c>
      <c r="C706" t="s">
        <v>16</v>
      </c>
      <c r="D706">
        <v>2017</v>
      </c>
      <c r="E706" s="2">
        <f ca="1">Table14[[#This Row],[foreignvisitors]]/1000000</f>
        <v>0</v>
      </c>
    </row>
    <row r="707" spans="1:5" x14ac:dyDescent="0.2">
      <c r="A707" t="s">
        <v>46</v>
      </c>
      <c r="B707" s="1">
        <v>43009</v>
      </c>
      <c r="C707" t="s">
        <v>17</v>
      </c>
      <c r="D707">
        <v>2017</v>
      </c>
      <c r="E707" s="2">
        <f ca="1">Table14[[#This Row],[foreignvisitors]]/1000000</f>
        <v>0</v>
      </c>
    </row>
    <row r="708" spans="1:5" x14ac:dyDescent="0.2">
      <c r="A708" t="s">
        <v>46</v>
      </c>
      <c r="B708" s="1">
        <v>43040</v>
      </c>
      <c r="C708" t="s">
        <v>18</v>
      </c>
      <c r="D708">
        <v>2017</v>
      </c>
      <c r="E708" s="2">
        <f ca="1">Table14[[#This Row],[foreignvisitors]]/1000000</f>
        <v>0</v>
      </c>
    </row>
    <row r="709" spans="1:5" x14ac:dyDescent="0.2">
      <c r="A709" t="s">
        <v>46</v>
      </c>
      <c r="B709" s="1">
        <v>43070</v>
      </c>
      <c r="C709" t="s">
        <v>19</v>
      </c>
      <c r="D709">
        <v>2017</v>
      </c>
      <c r="E709" s="2">
        <f ca="1">Table14[[#This Row],[foreignvisitors]]/1000000</f>
        <v>0</v>
      </c>
    </row>
    <row r="710" spans="1:5" x14ac:dyDescent="0.2">
      <c r="A710" t="s">
        <v>47</v>
      </c>
      <c r="B710" s="1">
        <v>42736</v>
      </c>
      <c r="C710" t="s">
        <v>8</v>
      </c>
      <c r="D710">
        <v>2017</v>
      </c>
      <c r="E710" s="2">
        <f ca="1">Table14[[#This Row],[foreignvisitors]]/1000000</f>
        <v>3.4999999999999997E-5</v>
      </c>
    </row>
    <row r="711" spans="1:5" x14ac:dyDescent="0.2">
      <c r="A711" t="s">
        <v>47</v>
      </c>
      <c r="B711" s="1">
        <v>42767</v>
      </c>
      <c r="C711" t="s">
        <v>9</v>
      </c>
      <c r="D711">
        <v>2017</v>
      </c>
      <c r="E711" s="2">
        <f ca="1">Table14[[#This Row],[foreignvisitors]]/1000000</f>
        <v>2.5000000000000001E-5</v>
      </c>
    </row>
    <row r="712" spans="1:5" x14ac:dyDescent="0.2">
      <c r="A712" t="s">
        <v>47</v>
      </c>
      <c r="B712" s="1">
        <v>42795</v>
      </c>
      <c r="C712" t="s">
        <v>10</v>
      </c>
      <c r="D712">
        <v>2017</v>
      </c>
      <c r="E712" s="2">
        <f ca="1">Table14[[#This Row],[foreignvisitors]]/1000000</f>
        <v>1.7E-5</v>
      </c>
    </row>
    <row r="713" spans="1:5" x14ac:dyDescent="0.2">
      <c r="A713" t="s">
        <v>47</v>
      </c>
      <c r="B713" s="1">
        <v>42826</v>
      </c>
      <c r="C713" t="s">
        <v>11</v>
      </c>
      <c r="D713">
        <v>2017</v>
      </c>
      <c r="E713" s="2">
        <f ca="1">Table14[[#This Row],[foreignvisitors]]/1000000</f>
        <v>1.9000000000000001E-5</v>
      </c>
    </row>
    <row r="714" spans="1:5" x14ac:dyDescent="0.2">
      <c r="A714" t="s">
        <v>47</v>
      </c>
      <c r="B714" s="1">
        <v>42856</v>
      </c>
      <c r="C714" t="s">
        <v>12</v>
      </c>
      <c r="D714">
        <v>2017</v>
      </c>
      <c r="E714" s="2">
        <f ca="1">Table14[[#This Row],[foreignvisitors]]/1000000</f>
        <v>2.0999999999999999E-5</v>
      </c>
    </row>
    <row r="715" spans="1:5" x14ac:dyDescent="0.2">
      <c r="A715" t="s">
        <v>47</v>
      </c>
      <c r="B715" s="1">
        <v>42887</v>
      </c>
      <c r="C715" t="s">
        <v>13</v>
      </c>
      <c r="D715">
        <v>2017</v>
      </c>
      <c r="E715" s="2">
        <f ca="1">Table14[[#This Row],[foreignvisitors]]/1000000</f>
        <v>2.4000000000000001E-5</v>
      </c>
    </row>
    <row r="716" spans="1:5" x14ac:dyDescent="0.2">
      <c r="A716" t="s">
        <v>47</v>
      </c>
      <c r="B716" s="1">
        <v>42917</v>
      </c>
      <c r="C716" t="s">
        <v>14</v>
      </c>
      <c r="D716">
        <v>2017</v>
      </c>
      <c r="E716" s="2">
        <f ca="1">Table14[[#This Row],[foreignvisitors]]/1000000</f>
        <v>2.5000000000000001E-5</v>
      </c>
    </row>
    <row r="717" spans="1:5" x14ac:dyDescent="0.2">
      <c r="A717" t="s">
        <v>47</v>
      </c>
      <c r="B717" s="1">
        <v>42948</v>
      </c>
      <c r="C717" t="s">
        <v>15</v>
      </c>
      <c r="D717">
        <v>2017</v>
      </c>
      <c r="E717" s="2">
        <f ca="1">Table14[[#This Row],[foreignvisitors]]/1000000</f>
        <v>2.8E-5</v>
      </c>
    </row>
    <row r="718" spans="1:5" x14ac:dyDescent="0.2">
      <c r="A718" t="s">
        <v>47</v>
      </c>
      <c r="B718" s="1">
        <v>42979</v>
      </c>
      <c r="C718" t="s">
        <v>16</v>
      </c>
      <c r="D718">
        <v>2017</v>
      </c>
      <c r="E718" s="2">
        <f ca="1">Table14[[#This Row],[foreignvisitors]]/1000000</f>
        <v>2.5999999999999998E-5</v>
      </c>
    </row>
    <row r="719" spans="1:5" x14ac:dyDescent="0.2">
      <c r="A719" t="s">
        <v>47</v>
      </c>
      <c r="B719" s="1">
        <v>43009</v>
      </c>
      <c r="C719" t="s">
        <v>17</v>
      </c>
      <c r="D719">
        <v>2017</v>
      </c>
      <c r="E719" s="2">
        <f ca="1">Table14[[#This Row],[foreignvisitors]]/1000000</f>
        <v>2.5000000000000001E-5</v>
      </c>
    </row>
    <row r="720" spans="1:5" x14ac:dyDescent="0.2">
      <c r="A720" t="s">
        <v>47</v>
      </c>
      <c r="B720" s="1">
        <v>43040</v>
      </c>
      <c r="C720" t="s">
        <v>18</v>
      </c>
      <c r="D720">
        <v>2017</v>
      </c>
      <c r="E720" s="2">
        <f ca="1">Table14[[#This Row],[foreignvisitors]]/1000000</f>
        <v>2.9E-5</v>
      </c>
    </row>
    <row r="721" spans="1:5" x14ac:dyDescent="0.2">
      <c r="A721" t="s">
        <v>47</v>
      </c>
      <c r="B721" s="1">
        <v>43070</v>
      </c>
      <c r="C721" t="s">
        <v>19</v>
      </c>
      <c r="D721">
        <v>2017</v>
      </c>
      <c r="E721" s="2">
        <f ca="1">Table14[[#This Row],[foreignvisitors]]/1000000</f>
        <v>3.1999999999999999E-5</v>
      </c>
    </row>
    <row r="722" spans="1:5" x14ac:dyDescent="0.2">
      <c r="A722" t="s">
        <v>48</v>
      </c>
      <c r="B722" s="1">
        <v>42736</v>
      </c>
      <c r="C722" t="s">
        <v>8</v>
      </c>
      <c r="D722">
        <v>2017</v>
      </c>
      <c r="E722" s="2">
        <f ca="1">Table14[[#This Row],[foreignvisitors]]/1000000</f>
        <v>2.3499999999999999E-4</v>
      </c>
    </row>
    <row r="723" spans="1:5" x14ac:dyDescent="0.2">
      <c r="A723" t="s">
        <v>48</v>
      </c>
      <c r="B723" s="1">
        <v>42767</v>
      </c>
      <c r="C723" t="s">
        <v>9</v>
      </c>
      <c r="D723">
        <v>2017</v>
      </c>
      <c r="E723" s="2">
        <f ca="1">Table14[[#This Row],[foreignvisitors]]/1000000</f>
        <v>2.42E-4</v>
      </c>
    </row>
    <row r="724" spans="1:5" x14ac:dyDescent="0.2">
      <c r="A724" t="s">
        <v>48</v>
      </c>
      <c r="B724" s="1">
        <v>42795</v>
      </c>
      <c r="C724" t="s">
        <v>10</v>
      </c>
      <c r="D724">
        <v>2017</v>
      </c>
      <c r="E724" s="2">
        <f ca="1">Table14[[#This Row],[foreignvisitors]]/1000000</f>
        <v>2.3800000000000001E-4</v>
      </c>
    </row>
    <row r="725" spans="1:5" x14ac:dyDescent="0.2">
      <c r="A725" t="s">
        <v>48</v>
      </c>
      <c r="B725" s="1">
        <v>42826</v>
      </c>
      <c r="C725" t="s">
        <v>11</v>
      </c>
      <c r="D725">
        <v>2017</v>
      </c>
      <c r="E725" s="2">
        <f ca="1">Table14[[#This Row],[foreignvisitors]]/1000000</f>
        <v>2.0900000000000001E-4</v>
      </c>
    </row>
    <row r="726" spans="1:5" x14ac:dyDescent="0.2">
      <c r="A726" t="s">
        <v>48</v>
      </c>
      <c r="B726" s="1">
        <v>42856</v>
      </c>
      <c r="C726" t="s">
        <v>12</v>
      </c>
      <c r="D726">
        <v>2017</v>
      </c>
      <c r="E726" s="2">
        <f ca="1">Table14[[#This Row],[foreignvisitors]]/1000000</f>
        <v>2.1100000000000001E-4</v>
      </c>
    </row>
    <row r="727" spans="1:5" x14ac:dyDescent="0.2">
      <c r="A727" t="s">
        <v>48</v>
      </c>
      <c r="B727" s="1">
        <v>42887</v>
      </c>
      <c r="C727" t="s">
        <v>13</v>
      </c>
      <c r="D727">
        <v>2017</v>
      </c>
      <c r="E727" s="2">
        <f ca="1">Table14[[#This Row],[foreignvisitors]]/1000000</f>
        <v>1.94E-4</v>
      </c>
    </row>
    <row r="728" spans="1:5" x14ac:dyDescent="0.2">
      <c r="A728" t="s">
        <v>48</v>
      </c>
      <c r="B728" s="1">
        <v>42917</v>
      </c>
      <c r="C728" t="s">
        <v>14</v>
      </c>
      <c r="D728">
        <v>2017</v>
      </c>
      <c r="E728" s="2">
        <f ca="1">Table14[[#This Row],[foreignvisitors]]/1000000</f>
        <v>1.16E-4</v>
      </c>
    </row>
    <row r="729" spans="1:5" x14ac:dyDescent="0.2">
      <c r="A729" t="s">
        <v>48</v>
      </c>
      <c r="B729" s="1">
        <v>42948</v>
      </c>
      <c r="C729" t="s">
        <v>15</v>
      </c>
      <c r="D729">
        <v>2017</v>
      </c>
      <c r="E729" s="2">
        <f ca="1">Table14[[#This Row],[foreignvisitors]]/1000000</f>
        <v>2.1900000000000001E-4</v>
      </c>
    </row>
    <row r="730" spans="1:5" x14ac:dyDescent="0.2">
      <c r="A730" t="s">
        <v>48</v>
      </c>
      <c r="B730" s="1">
        <v>42979</v>
      </c>
      <c r="C730" t="s">
        <v>16</v>
      </c>
      <c r="D730">
        <v>2017</v>
      </c>
      <c r="E730" s="2">
        <f ca="1">Table14[[#This Row],[foreignvisitors]]/1000000</f>
        <v>2.2499999999999999E-4</v>
      </c>
    </row>
    <row r="731" spans="1:5" x14ac:dyDescent="0.2">
      <c r="A731" t="s">
        <v>48</v>
      </c>
      <c r="B731" s="1">
        <v>43009</v>
      </c>
      <c r="C731" t="s">
        <v>17</v>
      </c>
      <c r="D731">
        <v>2017</v>
      </c>
      <c r="E731" s="2">
        <f ca="1">Table14[[#This Row],[foreignvisitors]]/1000000</f>
        <v>2.3599999999999999E-4</v>
      </c>
    </row>
    <row r="732" spans="1:5" x14ac:dyDescent="0.2">
      <c r="A732" t="s">
        <v>48</v>
      </c>
      <c r="B732" s="1">
        <v>43040</v>
      </c>
      <c r="C732" t="s">
        <v>18</v>
      </c>
      <c r="D732">
        <v>2017</v>
      </c>
      <c r="E732" s="2">
        <f ca="1">Table14[[#This Row],[foreignvisitors]]/1000000</f>
        <v>2.5500000000000002E-4</v>
      </c>
    </row>
    <row r="733" spans="1:5" x14ac:dyDescent="0.2">
      <c r="A733" t="s">
        <v>48</v>
      </c>
      <c r="B733" s="1">
        <v>43070</v>
      </c>
      <c r="C733" t="s">
        <v>19</v>
      </c>
      <c r="D733">
        <v>2017</v>
      </c>
      <c r="E733" s="2">
        <f ca="1">Table14[[#This Row],[foreignvisitors]]/1000000</f>
        <v>2.5000000000000001E-4</v>
      </c>
    </row>
    <row r="734" spans="1:5" x14ac:dyDescent="0.2">
      <c r="A734" t="s">
        <v>49</v>
      </c>
      <c r="B734" s="1">
        <v>42736</v>
      </c>
      <c r="C734" t="s">
        <v>8</v>
      </c>
      <c r="D734">
        <v>2017</v>
      </c>
      <c r="E734" s="2">
        <f ca="1">Table14[[#This Row],[foreignvisitors]]/1000000</f>
        <v>0</v>
      </c>
    </row>
    <row r="735" spans="1:5" x14ac:dyDescent="0.2">
      <c r="A735" t="s">
        <v>49</v>
      </c>
      <c r="B735" s="1">
        <v>42767</v>
      </c>
      <c r="C735" t="s">
        <v>9</v>
      </c>
      <c r="D735">
        <v>2017</v>
      </c>
      <c r="E735" s="2">
        <f ca="1">Table14[[#This Row],[foreignvisitors]]/1000000</f>
        <v>0</v>
      </c>
    </row>
    <row r="736" spans="1:5" x14ac:dyDescent="0.2">
      <c r="A736" t="s">
        <v>49</v>
      </c>
      <c r="B736" s="1">
        <v>42795</v>
      </c>
      <c r="C736" t="s">
        <v>10</v>
      </c>
      <c r="D736">
        <v>2017</v>
      </c>
      <c r="E736" s="2">
        <f ca="1">Table14[[#This Row],[foreignvisitors]]/1000000</f>
        <v>0</v>
      </c>
    </row>
    <row r="737" spans="1:5" x14ac:dyDescent="0.2">
      <c r="A737" t="s">
        <v>49</v>
      </c>
      <c r="B737" s="1">
        <v>42826</v>
      </c>
      <c r="C737" t="s">
        <v>11</v>
      </c>
      <c r="D737">
        <v>2017</v>
      </c>
      <c r="E737" s="2">
        <f ca="1">Table14[[#This Row],[foreignvisitors]]/1000000</f>
        <v>0</v>
      </c>
    </row>
    <row r="738" spans="1:5" x14ac:dyDescent="0.2">
      <c r="A738" t="s">
        <v>49</v>
      </c>
      <c r="B738" s="1">
        <v>42856</v>
      </c>
      <c r="C738" t="s">
        <v>12</v>
      </c>
      <c r="D738">
        <v>2017</v>
      </c>
      <c r="E738" s="2">
        <f ca="1">Table14[[#This Row],[foreignvisitors]]/1000000</f>
        <v>0</v>
      </c>
    </row>
    <row r="739" spans="1:5" x14ac:dyDescent="0.2">
      <c r="A739" t="s">
        <v>49</v>
      </c>
      <c r="B739" s="1">
        <v>42887</v>
      </c>
      <c r="C739" t="s">
        <v>13</v>
      </c>
      <c r="D739">
        <v>2017</v>
      </c>
      <c r="E739" s="2">
        <f ca="1">Table14[[#This Row],[foreignvisitors]]/1000000</f>
        <v>0</v>
      </c>
    </row>
    <row r="740" spans="1:5" x14ac:dyDescent="0.2">
      <c r="A740" t="s">
        <v>49</v>
      </c>
      <c r="B740" s="1">
        <v>42917</v>
      </c>
      <c r="C740" t="s">
        <v>14</v>
      </c>
      <c r="D740">
        <v>2017</v>
      </c>
      <c r="E740" s="2">
        <f ca="1">Table14[[#This Row],[foreignvisitors]]/1000000</f>
        <v>0</v>
      </c>
    </row>
    <row r="741" spans="1:5" x14ac:dyDescent="0.2">
      <c r="A741" t="s">
        <v>49</v>
      </c>
      <c r="B741" s="1">
        <v>42948</v>
      </c>
      <c r="C741" t="s">
        <v>15</v>
      </c>
      <c r="D741">
        <v>2017</v>
      </c>
      <c r="E741" s="2">
        <f ca="1">Table14[[#This Row],[foreignvisitors]]/1000000</f>
        <v>0</v>
      </c>
    </row>
    <row r="742" spans="1:5" x14ac:dyDescent="0.2">
      <c r="A742" t="s">
        <v>49</v>
      </c>
      <c r="B742" s="1">
        <v>42979</v>
      </c>
      <c r="C742" t="s">
        <v>16</v>
      </c>
      <c r="D742">
        <v>2017</v>
      </c>
      <c r="E742" s="2">
        <f ca="1">Table14[[#This Row],[foreignvisitors]]/1000000</f>
        <v>0</v>
      </c>
    </row>
    <row r="743" spans="1:5" x14ac:dyDescent="0.2">
      <c r="A743" t="s">
        <v>49</v>
      </c>
      <c r="B743" s="1">
        <v>43009</v>
      </c>
      <c r="C743" t="s">
        <v>17</v>
      </c>
      <c r="D743">
        <v>2017</v>
      </c>
      <c r="E743" s="2">
        <f ca="1">Table14[[#This Row],[foreignvisitors]]/1000000</f>
        <v>0</v>
      </c>
    </row>
    <row r="744" spans="1:5" x14ac:dyDescent="0.2">
      <c r="A744" t="s">
        <v>49</v>
      </c>
      <c r="B744" s="1">
        <v>43040</v>
      </c>
      <c r="C744" t="s">
        <v>18</v>
      </c>
      <c r="D744">
        <v>2017</v>
      </c>
      <c r="E744" s="2">
        <f ca="1">Table14[[#This Row],[foreignvisitors]]/1000000</f>
        <v>0</v>
      </c>
    </row>
    <row r="745" spans="1:5" x14ac:dyDescent="0.2">
      <c r="A745" t="s">
        <v>49</v>
      </c>
      <c r="B745" s="1">
        <v>43070</v>
      </c>
      <c r="C745" t="s">
        <v>19</v>
      </c>
      <c r="D745">
        <v>2017</v>
      </c>
      <c r="E745" s="2">
        <f ca="1">Table14[[#This Row],[foreignvisitors]]/1000000</f>
        <v>0</v>
      </c>
    </row>
    <row r="746" spans="1:5" x14ac:dyDescent="0.2">
      <c r="A746" t="s">
        <v>7</v>
      </c>
      <c r="B746" s="1">
        <v>43101</v>
      </c>
      <c r="C746" t="s">
        <v>8</v>
      </c>
      <c r="D746">
        <v>2018</v>
      </c>
      <c r="E746" s="2">
        <f ca="1">Table14[[#This Row],[foreignvisitors]]/1000000</f>
        <v>0</v>
      </c>
    </row>
    <row r="747" spans="1:5" x14ac:dyDescent="0.2">
      <c r="A747" t="s">
        <v>7</v>
      </c>
      <c r="B747" s="1">
        <v>43132</v>
      </c>
      <c r="C747" t="s">
        <v>9</v>
      </c>
      <c r="D747">
        <v>2018</v>
      </c>
      <c r="E747" s="2">
        <f ca="1">Table14[[#This Row],[foreignvisitors]]/1000000</f>
        <v>0</v>
      </c>
    </row>
    <row r="748" spans="1:5" x14ac:dyDescent="0.2">
      <c r="A748" t="s">
        <v>7</v>
      </c>
      <c r="B748" s="1">
        <v>43160</v>
      </c>
      <c r="C748" t="s">
        <v>10</v>
      </c>
      <c r="D748">
        <v>2018</v>
      </c>
      <c r="E748" s="2">
        <f ca="1">Table14[[#This Row],[foreignvisitors]]/1000000</f>
        <v>0</v>
      </c>
    </row>
    <row r="749" spans="1:5" x14ac:dyDescent="0.2">
      <c r="A749" t="s">
        <v>7</v>
      </c>
      <c r="B749" s="1">
        <v>43191</v>
      </c>
      <c r="C749" t="s">
        <v>11</v>
      </c>
      <c r="D749">
        <v>2018</v>
      </c>
      <c r="E749" s="2">
        <f ca="1">Table14[[#This Row],[foreignvisitors]]/1000000</f>
        <v>0</v>
      </c>
    </row>
    <row r="750" spans="1:5" x14ac:dyDescent="0.2">
      <c r="A750" t="s">
        <v>7</v>
      </c>
      <c r="B750" s="1">
        <v>43221</v>
      </c>
      <c r="C750" t="s">
        <v>12</v>
      </c>
      <c r="D750">
        <v>2018</v>
      </c>
      <c r="E750" s="2">
        <f ca="1">Table14[[#This Row],[foreignvisitors]]/1000000</f>
        <v>0</v>
      </c>
    </row>
    <row r="751" spans="1:5" x14ac:dyDescent="0.2">
      <c r="A751" t="s">
        <v>7</v>
      </c>
      <c r="B751" s="1">
        <v>43252</v>
      </c>
      <c r="C751" t="s">
        <v>13</v>
      </c>
      <c r="D751">
        <v>2018</v>
      </c>
      <c r="E751" s="2">
        <f ca="1">Table14[[#This Row],[foreignvisitors]]/1000000</f>
        <v>0</v>
      </c>
    </row>
    <row r="752" spans="1:5" x14ac:dyDescent="0.2">
      <c r="A752" t="s">
        <v>7</v>
      </c>
      <c r="B752" s="1">
        <v>43282</v>
      </c>
      <c r="C752" t="s">
        <v>14</v>
      </c>
      <c r="D752">
        <v>2018</v>
      </c>
      <c r="E752" s="2">
        <f ca="1">Table14[[#This Row],[foreignvisitors]]/1000000</f>
        <v>1.9999999999999999E-6</v>
      </c>
    </row>
    <row r="753" spans="1:5" x14ac:dyDescent="0.2">
      <c r="A753" t="s">
        <v>7</v>
      </c>
      <c r="B753" s="1">
        <v>43313</v>
      </c>
      <c r="C753" t="s">
        <v>15</v>
      </c>
      <c r="D753">
        <v>2018</v>
      </c>
      <c r="E753" s="2">
        <f ca="1">Table14[[#This Row],[foreignvisitors]]/1000000</f>
        <v>3.0000000000000001E-6</v>
      </c>
    </row>
    <row r="754" spans="1:5" x14ac:dyDescent="0.2">
      <c r="A754" t="s">
        <v>7</v>
      </c>
      <c r="B754" s="1">
        <v>43344</v>
      </c>
      <c r="C754" t="s">
        <v>16</v>
      </c>
      <c r="D754">
        <v>2018</v>
      </c>
      <c r="E754" s="2">
        <f ca="1">Table14[[#This Row],[foreignvisitors]]/1000000</f>
        <v>0</v>
      </c>
    </row>
    <row r="755" spans="1:5" x14ac:dyDescent="0.2">
      <c r="A755" t="s">
        <v>7</v>
      </c>
      <c r="B755" s="1">
        <v>43374</v>
      </c>
      <c r="C755" t="s">
        <v>17</v>
      </c>
      <c r="D755">
        <v>2018</v>
      </c>
      <c r="E755" s="2">
        <f ca="1">Table14[[#This Row],[foreignvisitors]]/1000000</f>
        <v>0</v>
      </c>
    </row>
    <row r="756" spans="1:5" x14ac:dyDescent="0.2">
      <c r="A756" t="s">
        <v>7</v>
      </c>
      <c r="B756" s="1">
        <v>43405</v>
      </c>
      <c r="C756" t="s">
        <v>18</v>
      </c>
      <c r="D756">
        <v>2018</v>
      </c>
      <c r="E756" s="2">
        <f ca="1">Table14[[#This Row],[foreignvisitors]]/1000000</f>
        <v>0</v>
      </c>
    </row>
    <row r="757" spans="1:5" x14ac:dyDescent="0.2">
      <c r="A757" t="s">
        <v>7</v>
      </c>
      <c r="B757" s="1">
        <v>43435</v>
      </c>
      <c r="C757" t="s">
        <v>19</v>
      </c>
      <c r="D757">
        <v>2018</v>
      </c>
      <c r="E757" s="2">
        <f ca="1">Table14[[#This Row],[foreignvisitors]]/1000000</f>
        <v>0</v>
      </c>
    </row>
    <row r="758" spans="1:5" x14ac:dyDescent="0.2">
      <c r="A758" t="s">
        <v>20</v>
      </c>
      <c r="B758" s="1">
        <v>43101</v>
      </c>
      <c r="C758" t="s">
        <v>8</v>
      </c>
      <c r="D758">
        <v>2018</v>
      </c>
      <c r="E758" s="2">
        <f ca="1">Table14[[#This Row],[foreignvisitors]]/1000000</f>
        <v>0</v>
      </c>
    </row>
    <row r="759" spans="1:5" x14ac:dyDescent="0.2">
      <c r="A759" t="s">
        <v>20</v>
      </c>
      <c r="B759" s="1">
        <v>43132</v>
      </c>
      <c r="C759" t="s">
        <v>9</v>
      </c>
      <c r="D759">
        <v>2018</v>
      </c>
      <c r="E759" s="2">
        <f ca="1">Table14[[#This Row],[foreignvisitors]]/1000000</f>
        <v>0</v>
      </c>
    </row>
    <row r="760" spans="1:5" x14ac:dyDescent="0.2">
      <c r="A760" t="s">
        <v>20</v>
      </c>
      <c r="B760" s="1">
        <v>43160</v>
      </c>
      <c r="C760" t="s">
        <v>10</v>
      </c>
      <c r="D760">
        <v>2018</v>
      </c>
      <c r="E760" s="2">
        <f ca="1">Table14[[#This Row],[foreignvisitors]]/1000000</f>
        <v>0</v>
      </c>
    </row>
    <row r="761" spans="1:5" x14ac:dyDescent="0.2">
      <c r="A761" t="s">
        <v>20</v>
      </c>
      <c r="B761" s="1">
        <v>43191</v>
      </c>
      <c r="C761" t="s">
        <v>11</v>
      </c>
      <c r="D761">
        <v>2018</v>
      </c>
      <c r="E761" s="2">
        <f ca="1">Table14[[#This Row],[foreignvisitors]]/1000000</f>
        <v>0</v>
      </c>
    </row>
    <row r="762" spans="1:5" x14ac:dyDescent="0.2">
      <c r="A762" t="s">
        <v>20</v>
      </c>
      <c r="B762" s="1">
        <v>43221</v>
      </c>
      <c r="C762" t="s">
        <v>12</v>
      </c>
      <c r="D762">
        <v>2018</v>
      </c>
      <c r="E762" s="2">
        <f ca="1">Table14[[#This Row],[foreignvisitors]]/1000000</f>
        <v>0</v>
      </c>
    </row>
    <row r="763" spans="1:5" x14ac:dyDescent="0.2">
      <c r="A763" t="s">
        <v>20</v>
      </c>
      <c r="B763" s="1">
        <v>43252</v>
      </c>
      <c r="C763" t="s">
        <v>13</v>
      </c>
      <c r="D763">
        <v>2018</v>
      </c>
      <c r="E763" s="2">
        <f ca="1">Table14[[#This Row],[foreignvisitors]]/1000000</f>
        <v>0</v>
      </c>
    </row>
    <row r="764" spans="1:5" x14ac:dyDescent="0.2">
      <c r="A764" t="s">
        <v>20</v>
      </c>
      <c r="B764" s="1">
        <v>43282</v>
      </c>
      <c r="C764" t="s">
        <v>14</v>
      </c>
      <c r="D764">
        <v>2018</v>
      </c>
      <c r="E764" s="2">
        <f ca="1">Table14[[#This Row],[foreignvisitors]]/1000000</f>
        <v>0</v>
      </c>
    </row>
    <row r="765" spans="1:5" x14ac:dyDescent="0.2">
      <c r="A765" t="s">
        <v>20</v>
      </c>
      <c r="B765" s="1">
        <v>43313</v>
      </c>
      <c r="C765" t="s">
        <v>15</v>
      </c>
      <c r="D765">
        <v>2018</v>
      </c>
      <c r="E765" s="2">
        <f ca="1">Table14[[#This Row],[foreignvisitors]]/1000000</f>
        <v>0</v>
      </c>
    </row>
    <row r="766" spans="1:5" x14ac:dyDescent="0.2">
      <c r="A766" t="s">
        <v>20</v>
      </c>
      <c r="B766" s="1">
        <v>43344</v>
      </c>
      <c r="C766" t="s">
        <v>16</v>
      </c>
      <c r="D766">
        <v>2018</v>
      </c>
      <c r="E766" s="2">
        <f ca="1">Table14[[#This Row],[foreignvisitors]]/1000000</f>
        <v>0</v>
      </c>
    </row>
    <row r="767" spans="1:5" x14ac:dyDescent="0.2">
      <c r="A767" t="s">
        <v>20</v>
      </c>
      <c r="B767" s="1">
        <v>43374</v>
      </c>
      <c r="C767" t="s">
        <v>17</v>
      </c>
      <c r="D767">
        <v>2018</v>
      </c>
      <c r="E767" s="2">
        <f ca="1">Table14[[#This Row],[foreignvisitors]]/1000000</f>
        <v>0</v>
      </c>
    </row>
    <row r="768" spans="1:5" x14ac:dyDescent="0.2">
      <c r="A768" t="s">
        <v>20</v>
      </c>
      <c r="B768" s="1">
        <v>43405</v>
      </c>
      <c r="C768" t="s">
        <v>18</v>
      </c>
      <c r="D768">
        <v>2018</v>
      </c>
      <c r="E768" s="2">
        <f ca="1">Table14[[#This Row],[foreignvisitors]]/1000000</f>
        <v>0</v>
      </c>
    </row>
    <row r="769" spans="1:5" x14ac:dyDescent="0.2">
      <c r="A769" t="s">
        <v>20</v>
      </c>
      <c r="B769" s="1">
        <v>43435</v>
      </c>
      <c r="C769" t="s">
        <v>19</v>
      </c>
      <c r="D769">
        <v>2018</v>
      </c>
      <c r="E769" s="2">
        <f ca="1">Table14[[#This Row],[foreignvisitors]]/1000000</f>
        <v>0</v>
      </c>
    </row>
    <row r="770" spans="1:5" x14ac:dyDescent="0.2">
      <c r="A770" t="s">
        <v>21</v>
      </c>
      <c r="B770" s="1">
        <v>43101</v>
      </c>
      <c r="C770" t="s">
        <v>8</v>
      </c>
      <c r="D770">
        <v>2018</v>
      </c>
      <c r="E770" s="2">
        <f ca="1">Table14[[#This Row],[foreignvisitors]]/1000000</f>
        <v>3.5379000000000001E-2</v>
      </c>
    </row>
    <row r="771" spans="1:5" x14ac:dyDescent="0.2">
      <c r="A771" t="s">
        <v>21</v>
      </c>
      <c r="B771" s="1">
        <v>43132</v>
      </c>
      <c r="C771" t="s">
        <v>9</v>
      </c>
      <c r="D771">
        <v>2018</v>
      </c>
      <c r="E771" s="2">
        <f ca="1">Table14[[#This Row],[foreignvisitors]]/1000000</f>
        <v>3.0414E-2</v>
      </c>
    </row>
    <row r="772" spans="1:5" x14ac:dyDescent="0.2">
      <c r="A772" t="s">
        <v>21</v>
      </c>
      <c r="B772" s="1">
        <v>43160</v>
      </c>
      <c r="C772" t="s">
        <v>10</v>
      </c>
      <c r="D772">
        <v>2018</v>
      </c>
      <c r="E772" s="2">
        <f ca="1">Table14[[#This Row],[foreignvisitors]]/1000000</f>
        <v>2.7535E-2</v>
      </c>
    </row>
    <row r="773" spans="1:5" x14ac:dyDescent="0.2">
      <c r="A773" t="s">
        <v>21</v>
      </c>
      <c r="B773" s="1">
        <v>43191</v>
      </c>
      <c r="C773" t="s">
        <v>11</v>
      </c>
      <c r="D773">
        <v>2018</v>
      </c>
      <c r="E773" s="2">
        <f ca="1">Table14[[#This Row],[foreignvisitors]]/1000000</f>
        <v>2.0830000000000001E-2</v>
      </c>
    </row>
    <row r="774" spans="1:5" x14ac:dyDescent="0.2">
      <c r="A774" t="s">
        <v>21</v>
      </c>
      <c r="B774" s="1">
        <v>43221</v>
      </c>
      <c r="C774" t="s">
        <v>12</v>
      </c>
      <c r="D774">
        <v>2018</v>
      </c>
      <c r="E774" s="2">
        <f ca="1">Table14[[#This Row],[foreignvisitors]]/1000000</f>
        <v>2.1554E-2</v>
      </c>
    </row>
    <row r="775" spans="1:5" x14ac:dyDescent="0.2">
      <c r="A775" t="s">
        <v>21</v>
      </c>
      <c r="B775" s="1">
        <v>43252</v>
      </c>
      <c r="C775" t="s">
        <v>13</v>
      </c>
      <c r="D775">
        <v>2018</v>
      </c>
      <c r="E775" s="2">
        <f ca="1">Table14[[#This Row],[foreignvisitors]]/1000000</f>
        <v>2.4677000000000001E-2</v>
      </c>
    </row>
    <row r="776" spans="1:5" x14ac:dyDescent="0.2">
      <c r="A776" t="s">
        <v>21</v>
      </c>
      <c r="B776" s="1">
        <v>43282</v>
      </c>
      <c r="C776" t="s">
        <v>14</v>
      </c>
      <c r="D776">
        <v>2018</v>
      </c>
      <c r="E776" s="2">
        <f ca="1">Table14[[#This Row],[foreignvisitors]]/1000000</f>
        <v>1.7455999999999999E-2</v>
      </c>
    </row>
    <row r="777" spans="1:5" x14ac:dyDescent="0.2">
      <c r="A777" t="s">
        <v>21</v>
      </c>
      <c r="B777" s="1">
        <v>43313</v>
      </c>
      <c r="C777" t="s">
        <v>15</v>
      </c>
      <c r="D777">
        <v>2018</v>
      </c>
      <c r="E777" s="2">
        <f ca="1">Table14[[#This Row],[foreignvisitors]]/1000000</f>
        <v>3.1217000000000002E-2</v>
      </c>
    </row>
    <row r="778" spans="1:5" x14ac:dyDescent="0.2">
      <c r="A778" t="s">
        <v>21</v>
      </c>
      <c r="B778" s="1">
        <v>43344</v>
      </c>
      <c r="C778" t="s">
        <v>16</v>
      </c>
      <c r="D778">
        <v>2018</v>
      </c>
      <c r="E778" s="2">
        <f ca="1">Table14[[#This Row],[foreignvisitors]]/1000000</f>
        <v>2.2808999999999999E-2</v>
      </c>
    </row>
    <row r="779" spans="1:5" x14ac:dyDescent="0.2">
      <c r="A779" t="s">
        <v>21</v>
      </c>
      <c r="B779" s="1">
        <v>43374</v>
      </c>
      <c r="C779" t="s">
        <v>17</v>
      </c>
      <c r="D779">
        <v>2018</v>
      </c>
      <c r="E779" s="2">
        <f ca="1">Table14[[#This Row],[foreignvisitors]]/1000000</f>
        <v>3.0072000000000002E-2</v>
      </c>
    </row>
    <row r="780" spans="1:5" x14ac:dyDescent="0.2">
      <c r="A780" t="s">
        <v>21</v>
      </c>
      <c r="B780" s="1">
        <v>43405</v>
      </c>
      <c r="C780" t="s">
        <v>18</v>
      </c>
      <c r="D780">
        <v>2018</v>
      </c>
      <c r="E780" s="2">
        <f ca="1">Table14[[#This Row],[foreignvisitors]]/1000000</f>
        <v>2.3487000000000001E-2</v>
      </c>
    </row>
    <row r="781" spans="1:5" x14ac:dyDescent="0.2">
      <c r="A781" t="s">
        <v>21</v>
      </c>
      <c r="B781" s="1">
        <v>43435</v>
      </c>
      <c r="C781" t="s">
        <v>19</v>
      </c>
      <c r="D781">
        <v>2018</v>
      </c>
      <c r="E781" s="2">
        <f ca="1">Table14[[#This Row],[foreignvisitors]]/1000000</f>
        <v>2.9357999999999999E-2</v>
      </c>
    </row>
    <row r="782" spans="1:5" x14ac:dyDescent="0.2">
      <c r="A782" t="s">
        <v>22</v>
      </c>
      <c r="B782" s="1">
        <v>43101</v>
      </c>
      <c r="C782" t="s">
        <v>8</v>
      </c>
      <c r="D782">
        <v>2018</v>
      </c>
      <c r="E782" s="2">
        <f ca="1">Table14[[#This Row],[foreignvisitors]]/1000000</f>
        <v>0</v>
      </c>
    </row>
    <row r="783" spans="1:5" x14ac:dyDescent="0.2">
      <c r="A783" t="s">
        <v>22</v>
      </c>
      <c r="B783" s="1">
        <v>43132</v>
      </c>
      <c r="C783" t="s">
        <v>9</v>
      </c>
      <c r="D783">
        <v>2018</v>
      </c>
      <c r="E783" s="2">
        <f ca="1">Table14[[#This Row],[foreignvisitors]]/1000000</f>
        <v>0</v>
      </c>
    </row>
    <row r="784" spans="1:5" x14ac:dyDescent="0.2">
      <c r="A784" t="s">
        <v>22</v>
      </c>
      <c r="B784" s="1">
        <v>43160</v>
      </c>
      <c r="C784" t="s">
        <v>10</v>
      </c>
      <c r="D784">
        <v>2018</v>
      </c>
      <c r="E784" s="2">
        <f ca="1">Table14[[#This Row],[foreignvisitors]]/1000000</f>
        <v>0</v>
      </c>
    </row>
    <row r="785" spans="1:5" x14ac:dyDescent="0.2">
      <c r="A785" t="s">
        <v>22</v>
      </c>
      <c r="B785" s="1">
        <v>43191</v>
      </c>
      <c r="C785" t="s">
        <v>11</v>
      </c>
      <c r="D785">
        <v>2018</v>
      </c>
      <c r="E785" s="2">
        <f ca="1">Table14[[#This Row],[foreignvisitors]]/1000000</f>
        <v>0</v>
      </c>
    </row>
    <row r="786" spans="1:5" x14ac:dyDescent="0.2">
      <c r="A786" t="s">
        <v>22</v>
      </c>
      <c r="B786" s="1">
        <v>43221</v>
      </c>
      <c r="C786" t="s">
        <v>12</v>
      </c>
      <c r="D786">
        <v>2018</v>
      </c>
      <c r="E786" s="2">
        <f ca="1">Table14[[#This Row],[foreignvisitors]]/1000000</f>
        <v>0</v>
      </c>
    </row>
    <row r="787" spans="1:5" x14ac:dyDescent="0.2">
      <c r="A787" t="s">
        <v>22</v>
      </c>
      <c r="B787" s="1">
        <v>43252</v>
      </c>
      <c r="C787" t="s">
        <v>13</v>
      </c>
      <c r="D787">
        <v>2018</v>
      </c>
      <c r="E787" s="2">
        <f ca="1">Table14[[#This Row],[foreignvisitors]]/1000000</f>
        <v>0</v>
      </c>
    </row>
    <row r="788" spans="1:5" x14ac:dyDescent="0.2">
      <c r="A788" t="s">
        <v>22</v>
      </c>
      <c r="B788" s="1">
        <v>43282</v>
      </c>
      <c r="C788" t="s">
        <v>14</v>
      </c>
      <c r="D788">
        <v>2018</v>
      </c>
      <c r="E788" s="2">
        <f ca="1">Table14[[#This Row],[foreignvisitors]]/1000000</f>
        <v>0</v>
      </c>
    </row>
    <row r="789" spans="1:5" x14ac:dyDescent="0.2">
      <c r="A789" t="s">
        <v>22</v>
      </c>
      <c r="B789" s="1">
        <v>43313</v>
      </c>
      <c r="C789" t="s">
        <v>15</v>
      </c>
      <c r="D789">
        <v>2018</v>
      </c>
      <c r="E789" s="2">
        <f ca="1">Table14[[#This Row],[foreignvisitors]]/1000000</f>
        <v>0</v>
      </c>
    </row>
    <row r="790" spans="1:5" x14ac:dyDescent="0.2">
      <c r="A790" t="s">
        <v>22</v>
      </c>
      <c r="B790" s="1">
        <v>43344</v>
      </c>
      <c r="C790" t="s">
        <v>16</v>
      </c>
      <c r="D790">
        <v>2018</v>
      </c>
      <c r="E790" s="2">
        <f ca="1">Table14[[#This Row],[foreignvisitors]]/1000000</f>
        <v>0</v>
      </c>
    </row>
    <row r="791" spans="1:5" x14ac:dyDescent="0.2">
      <c r="A791" t="s">
        <v>22</v>
      </c>
      <c r="B791" s="1">
        <v>43374</v>
      </c>
      <c r="C791" t="s">
        <v>17</v>
      </c>
      <c r="D791">
        <v>2018</v>
      </c>
      <c r="E791" s="2">
        <f ca="1">Table14[[#This Row],[foreignvisitors]]/1000000</f>
        <v>0</v>
      </c>
    </row>
    <row r="792" spans="1:5" x14ac:dyDescent="0.2">
      <c r="A792" t="s">
        <v>22</v>
      </c>
      <c r="B792" s="1">
        <v>43405</v>
      </c>
      <c r="C792" t="s">
        <v>18</v>
      </c>
      <c r="D792">
        <v>2018</v>
      </c>
      <c r="E792" s="2">
        <f ca="1">Table14[[#This Row],[foreignvisitors]]/1000000</f>
        <v>0</v>
      </c>
    </row>
    <row r="793" spans="1:5" x14ac:dyDescent="0.2">
      <c r="A793" t="s">
        <v>22</v>
      </c>
      <c r="B793" s="1">
        <v>43435</v>
      </c>
      <c r="C793" t="s">
        <v>19</v>
      </c>
      <c r="D793">
        <v>2018</v>
      </c>
      <c r="E793" s="2">
        <f ca="1">Table14[[#This Row],[foreignvisitors]]/1000000</f>
        <v>0</v>
      </c>
    </row>
    <row r="794" spans="1:5" x14ac:dyDescent="0.2">
      <c r="A794" t="s">
        <v>23</v>
      </c>
      <c r="B794" s="1">
        <v>43101</v>
      </c>
      <c r="C794" t="s">
        <v>8</v>
      </c>
      <c r="D794">
        <v>2018</v>
      </c>
      <c r="E794" s="2">
        <f ca="1">Table14[[#This Row],[foreignvisitors]]/1000000</f>
        <v>0</v>
      </c>
    </row>
    <row r="795" spans="1:5" x14ac:dyDescent="0.2">
      <c r="A795" t="s">
        <v>23</v>
      </c>
      <c r="B795" s="1">
        <v>43132</v>
      </c>
      <c r="C795" t="s">
        <v>9</v>
      </c>
      <c r="D795">
        <v>2018</v>
      </c>
      <c r="E795" s="2">
        <f ca="1">Table14[[#This Row],[foreignvisitors]]/1000000</f>
        <v>0</v>
      </c>
    </row>
    <row r="796" spans="1:5" x14ac:dyDescent="0.2">
      <c r="A796" t="s">
        <v>23</v>
      </c>
      <c r="B796" s="1">
        <v>43160</v>
      </c>
      <c r="C796" t="s">
        <v>10</v>
      </c>
      <c r="D796">
        <v>2018</v>
      </c>
      <c r="E796" s="2">
        <f ca="1">Table14[[#This Row],[foreignvisitors]]/1000000</f>
        <v>0</v>
      </c>
    </row>
    <row r="797" spans="1:5" x14ac:dyDescent="0.2">
      <c r="A797" t="s">
        <v>23</v>
      </c>
      <c r="B797" s="1">
        <v>43191</v>
      </c>
      <c r="C797" t="s">
        <v>11</v>
      </c>
      <c r="D797">
        <v>2018</v>
      </c>
      <c r="E797" s="2">
        <f ca="1">Table14[[#This Row],[foreignvisitors]]/1000000</f>
        <v>0</v>
      </c>
    </row>
    <row r="798" spans="1:5" x14ac:dyDescent="0.2">
      <c r="A798" t="s">
        <v>23</v>
      </c>
      <c r="B798" s="1">
        <v>43221</v>
      </c>
      <c r="C798" t="s">
        <v>12</v>
      </c>
      <c r="D798">
        <v>2018</v>
      </c>
      <c r="E798" s="2">
        <f ca="1">Table14[[#This Row],[foreignvisitors]]/1000000</f>
        <v>0</v>
      </c>
    </row>
    <row r="799" spans="1:5" x14ac:dyDescent="0.2">
      <c r="A799" t="s">
        <v>23</v>
      </c>
      <c r="B799" s="1">
        <v>43252</v>
      </c>
      <c r="C799" t="s">
        <v>13</v>
      </c>
      <c r="D799">
        <v>2018</v>
      </c>
      <c r="E799" s="2">
        <f ca="1">Table14[[#This Row],[foreignvisitors]]/1000000</f>
        <v>0</v>
      </c>
    </row>
    <row r="800" spans="1:5" x14ac:dyDescent="0.2">
      <c r="A800" t="s">
        <v>23</v>
      </c>
      <c r="B800" s="1">
        <v>43282</v>
      </c>
      <c r="C800" t="s">
        <v>14</v>
      </c>
      <c r="D800">
        <v>2018</v>
      </c>
      <c r="E800" s="2">
        <f ca="1">Table14[[#This Row],[foreignvisitors]]/1000000</f>
        <v>0</v>
      </c>
    </row>
    <row r="801" spans="1:5" x14ac:dyDescent="0.2">
      <c r="A801" t="s">
        <v>23</v>
      </c>
      <c r="B801" s="1">
        <v>43313</v>
      </c>
      <c r="C801" t="s">
        <v>15</v>
      </c>
      <c r="D801">
        <v>2018</v>
      </c>
      <c r="E801" s="2">
        <f ca="1">Table14[[#This Row],[foreignvisitors]]/1000000</f>
        <v>0</v>
      </c>
    </row>
    <row r="802" spans="1:5" x14ac:dyDescent="0.2">
      <c r="A802" t="s">
        <v>23</v>
      </c>
      <c r="B802" s="1">
        <v>43344</v>
      </c>
      <c r="C802" t="s">
        <v>16</v>
      </c>
      <c r="D802">
        <v>2018</v>
      </c>
      <c r="E802" s="2">
        <f ca="1">Table14[[#This Row],[foreignvisitors]]/1000000</f>
        <v>0</v>
      </c>
    </row>
    <row r="803" spans="1:5" x14ac:dyDescent="0.2">
      <c r="A803" t="s">
        <v>23</v>
      </c>
      <c r="B803" s="1">
        <v>43374</v>
      </c>
      <c r="C803" t="s">
        <v>17</v>
      </c>
      <c r="D803">
        <v>2018</v>
      </c>
      <c r="E803" s="2">
        <f ca="1">Table14[[#This Row],[foreignvisitors]]/1000000</f>
        <v>0</v>
      </c>
    </row>
    <row r="804" spans="1:5" x14ac:dyDescent="0.2">
      <c r="A804" t="s">
        <v>23</v>
      </c>
      <c r="B804" s="1">
        <v>43405</v>
      </c>
      <c r="C804" t="s">
        <v>18</v>
      </c>
      <c r="D804">
        <v>2018</v>
      </c>
      <c r="E804" s="2">
        <f ca="1">Table14[[#This Row],[foreignvisitors]]/1000000</f>
        <v>0</v>
      </c>
    </row>
    <row r="805" spans="1:5" x14ac:dyDescent="0.2">
      <c r="A805" t="s">
        <v>23</v>
      </c>
      <c r="B805" s="1">
        <v>43435</v>
      </c>
      <c r="C805" t="s">
        <v>19</v>
      </c>
      <c r="D805">
        <v>2018</v>
      </c>
      <c r="E805" s="2">
        <f ca="1">Table14[[#This Row],[foreignvisitors]]/1000000</f>
        <v>0</v>
      </c>
    </row>
    <row r="806" spans="1:5" x14ac:dyDescent="0.2">
      <c r="A806" t="s">
        <v>24</v>
      </c>
      <c r="B806" s="1">
        <v>43101</v>
      </c>
      <c r="C806" t="s">
        <v>8</v>
      </c>
      <c r="D806">
        <v>2018</v>
      </c>
      <c r="E806" s="2">
        <f ca="1">Table14[[#This Row],[foreignvisitors]]/1000000</f>
        <v>5.0000000000000002E-5</v>
      </c>
    </row>
    <row r="807" spans="1:5" x14ac:dyDescent="0.2">
      <c r="A807" t="s">
        <v>24</v>
      </c>
      <c r="B807" s="1">
        <v>43132</v>
      </c>
      <c r="C807" t="s">
        <v>9</v>
      </c>
      <c r="D807">
        <v>2018</v>
      </c>
      <c r="E807" s="2">
        <f ca="1">Table14[[#This Row],[foreignvisitors]]/1000000</f>
        <v>6.0000000000000002E-5</v>
      </c>
    </row>
    <row r="808" spans="1:5" x14ac:dyDescent="0.2">
      <c r="A808" t="s">
        <v>24</v>
      </c>
      <c r="B808" s="1">
        <v>43160</v>
      </c>
      <c r="C808" t="s">
        <v>10</v>
      </c>
      <c r="D808">
        <v>2018</v>
      </c>
      <c r="E808" s="2">
        <f ca="1">Table14[[#This Row],[foreignvisitors]]/1000000</f>
        <v>6.9999999999999994E-5</v>
      </c>
    </row>
    <row r="809" spans="1:5" x14ac:dyDescent="0.2">
      <c r="A809" t="s">
        <v>24</v>
      </c>
      <c r="B809" s="1">
        <v>43191</v>
      </c>
      <c r="C809" t="s">
        <v>11</v>
      </c>
      <c r="D809">
        <v>2018</v>
      </c>
      <c r="E809" s="2">
        <f ca="1">Table14[[#This Row],[foreignvisitors]]/1000000</f>
        <v>4.5000000000000003E-5</v>
      </c>
    </row>
    <row r="810" spans="1:5" x14ac:dyDescent="0.2">
      <c r="A810" t="s">
        <v>24</v>
      </c>
      <c r="B810" s="1">
        <v>43221</v>
      </c>
      <c r="C810" t="s">
        <v>12</v>
      </c>
      <c r="D810">
        <v>2018</v>
      </c>
      <c r="E810" s="2">
        <f ca="1">Table14[[#This Row],[foreignvisitors]]/1000000</f>
        <v>4.0000000000000003E-5</v>
      </c>
    </row>
    <row r="811" spans="1:5" x14ac:dyDescent="0.2">
      <c r="A811" t="s">
        <v>24</v>
      </c>
      <c r="B811" s="1">
        <v>43252</v>
      </c>
      <c r="C811" t="s">
        <v>13</v>
      </c>
      <c r="D811">
        <v>2018</v>
      </c>
      <c r="E811" s="2">
        <f ca="1">Table14[[#This Row],[foreignvisitors]]/1000000</f>
        <v>3.4999999999999997E-5</v>
      </c>
    </row>
    <row r="812" spans="1:5" x14ac:dyDescent="0.2">
      <c r="A812" t="s">
        <v>24</v>
      </c>
      <c r="B812" s="1">
        <v>43282</v>
      </c>
      <c r="C812" t="s">
        <v>14</v>
      </c>
      <c r="D812">
        <v>2018</v>
      </c>
      <c r="E812" s="2">
        <f ca="1">Table14[[#This Row],[foreignvisitors]]/1000000</f>
        <v>4.0000000000000003E-5</v>
      </c>
    </row>
    <row r="813" spans="1:5" x14ac:dyDescent="0.2">
      <c r="A813" t="s">
        <v>24</v>
      </c>
      <c r="B813" s="1">
        <v>43313</v>
      </c>
      <c r="C813" t="s">
        <v>15</v>
      </c>
      <c r="D813">
        <v>2018</v>
      </c>
      <c r="E813" s="2">
        <f ca="1">Table14[[#This Row],[foreignvisitors]]/1000000</f>
        <v>3.4999999999999997E-5</v>
      </c>
    </row>
    <row r="814" spans="1:5" x14ac:dyDescent="0.2">
      <c r="A814" t="s">
        <v>24</v>
      </c>
      <c r="B814" s="1">
        <v>43344</v>
      </c>
      <c r="C814" t="s">
        <v>16</v>
      </c>
      <c r="D814">
        <v>2018</v>
      </c>
      <c r="E814" s="2">
        <f ca="1">Table14[[#This Row],[foreignvisitors]]/1000000</f>
        <v>4.0000000000000003E-5</v>
      </c>
    </row>
    <row r="815" spans="1:5" x14ac:dyDescent="0.2">
      <c r="A815" t="s">
        <v>24</v>
      </c>
      <c r="B815" s="1">
        <v>43374</v>
      </c>
      <c r="C815" t="s">
        <v>17</v>
      </c>
      <c r="D815">
        <v>2018</v>
      </c>
      <c r="E815" s="2">
        <f ca="1">Table14[[#This Row],[foreignvisitors]]/1000000</f>
        <v>4.0000000000000003E-5</v>
      </c>
    </row>
    <row r="816" spans="1:5" x14ac:dyDescent="0.2">
      <c r="A816" t="s">
        <v>24</v>
      </c>
      <c r="B816" s="1">
        <v>43405</v>
      </c>
      <c r="C816" t="s">
        <v>18</v>
      </c>
      <c r="D816">
        <v>2018</v>
      </c>
      <c r="E816" s="2">
        <f ca="1">Table14[[#This Row],[foreignvisitors]]/1000000</f>
        <v>4.0000000000000003E-5</v>
      </c>
    </row>
    <row r="817" spans="1:5" x14ac:dyDescent="0.2">
      <c r="A817" t="s">
        <v>24</v>
      </c>
      <c r="B817" s="1">
        <v>43435</v>
      </c>
      <c r="C817" t="s">
        <v>19</v>
      </c>
      <c r="D817">
        <v>2018</v>
      </c>
      <c r="E817" s="2">
        <f ca="1">Table14[[#This Row],[foreignvisitors]]/1000000</f>
        <v>4.3999999999999999E-5</v>
      </c>
    </row>
    <row r="818" spans="1:5" x14ac:dyDescent="0.2">
      <c r="A818" t="s">
        <v>25</v>
      </c>
      <c r="B818" s="1">
        <v>43101</v>
      </c>
      <c r="C818" t="s">
        <v>8</v>
      </c>
      <c r="D818">
        <v>2018</v>
      </c>
      <c r="E818" s="2">
        <f ca="1">Table14[[#This Row],[foreignvisitors]]/1000000</f>
        <v>3.6000000000000001E-5</v>
      </c>
    </row>
    <row r="819" spans="1:5" x14ac:dyDescent="0.2">
      <c r="A819" t="s">
        <v>25</v>
      </c>
      <c r="B819" s="1">
        <v>43132</v>
      </c>
      <c r="C819" t="s">
        <v>9</v>
      </c>
      <c r="D819">
        <v>2018</v>
      </c>
      <c r="E819" s="2">
        <f ca="1">Table14[[#This Row],[foreignvisitors]]/1000000</f>
        <v>6.0000000000000002E-6</v>
      </c>
    </row>
    <row r="820" spans="1:5" x14ac:dyDescent="0.2">
      <c r="A820" t="s">
        <v>25</v>
      </c>
      <c r="B820" s="1">
        <v>43160</v>
      </c>
      <c r="C820" t="s">
        <v>10</v>
      </c>
      <c r="D820">
        <v>2018</v>
      </c>
      <c r="E820" s="2">
        <f ca="1">Table14[[#This Row],[foreignvisitors]]/1000000</f>
        <v>2.1999999999999999E-5</v>
      </c>
    </row>
    <row r="821" spans="1:5" x14ac:dyDescent="0.2">
      <c r="A821" t="s">
        <v>25</v>
      </c>
      <c r="B821" s="1">
        <v>43191</v>
      </c>
      <c r="C821" t="s">
        <v>11</v>
      </c>
      <c r="D821">
        <v>2018</v>
      </c>
      <c r="E821" s="2">
        <f ca="1">Table14[[#This Row],[foreignvisitors]]/1000000</f>
        <v>1.5E-5</v>
      </c>
    </row>
    <row r="822" spans="1:5" x14ac:dyDescent="0.2">
      <c r="A822" t="s">
        <v>25</v>
      </c>
      <c r="B822" s="1">
        <v>43221</v>
      </c>
      <c r="C822" t="s">
        <v>12</v>
      </c>
      <c r="D822">
        <v>2018</v>
      </c>
      <c r="E822" s="2">
        <f ca="1">Table14[[#This Row],[foreignvisitors]]/1000000</f>
        <v>1.9000000000000001E-5</v>
      </c>
    </row>
    <row r="823" spans="1:5" x14ac:dyDescent="0.2">
      <c r="A823" t="s">
        <v>25</v>
      </c>
      <c r="B823" s="1">
        <v>43252</v>
      </c>
      <c r="C823" t="s">
        <v>13</v>
      </c>
      <c r="D823">
        <v>2018</v>
      </c>
      <c r="E823" s="2">
        <f ca="1">Table14[[#This Row],[foreignvisitors]]/1000000</f>
        <v>1.9000000000000001E-5</v>
      </c>
    </row>
    <row r="824" spans="1:5" x14ac:dyDescent="0.2">
      <c r="A824" t="s">
        <v>25</v>
      </c>
      <c r="B824" s="1">
        <v>43282</v>
      </c>
      <c r="C824" t="s">
        <v>14</v>
      </c>
      <c r="D824">
        <v>2018</v>
      </c>
      <c r="E824" s="2">
        <f ca="1">Table14[[#This Row],[foreignvisitors]]/1000000</f>
        <v>3.6999999999999998E-5</v>
      </c>
    </row>
    <row r="825" spans="1:5" x14ac:dyDescent="0.2">
      <c r="A825" t="s">
        <v>25</v>
      </c>
      <c r="B825" s="1">
        <v>43313</v>
      </c>
      <c r="C825" t="s">
        <v>15</v>
      </c>
      <c r="D825">
        <v>2018</v>
      </c>
      <c r="E825" s="2">
        <f ca="1">Table14[[#This Row],[foreignvisitors]]/1000000</f>
        <v>4.1999999999999998E-5</v>
      </c>
    </row>
    <row r="826" spans="1:5" x14ac:dyDescent="0.2">
      <c r="A826" t="s">
        <v>25</v>
      </c>
      <c r="B826" s="1">
        <v>43344</v>
      </c>
      <c r="C826" t="s">
        <v>16</v>
      </c>
      <c r="D826">
        <v>2018</v>
      </c>
      <c r="E826" s="2">
        <f ca="1">Table14[[#This Row],[foreignvisitors]]/1000000</f>
        <v>3.4999999999999997E-5</v>
      </c>
    </row>
    <row r="827" spans="1:5" x14ac:dyDescent="0.2">
      <c r="A827" t="s">
        <v>25</v>
      </c>
      <c r="B827" s="1">
        <v>43374</v>
      </c>
      <c r="C827" t="s">
        <v>17</v>
      </c>
      <c r="D827">
        <v>2018</v>
      </c>
      <c r="E827" s="2">
        <f ca="1">Table14[[#This Row],[foreignvisitors]]/1000000</f>
        <v>1.2999999999999999E-5</v>
      </c>
    </row>
    <row r="828" spans="1:5" x14ac:dyDescent="0.2">
      <c r="A828" t="s">
        <v>25</v>
      </c>
      <c r="B828" s="1">
        <v>43405</v>
      </c>
      <c r="C828" t="s">
        <v>18</v>
      </c>
      <c r="D828">
        <v>2018</v>
      </c>
      <c r="E828" s="2">
        <f ca="1">Table14[[#This Row],[foreignvisitors]]/1000000</f>
        <v>4.5000000000000003E-5</v>
      </c>
    </row>
    <row r="829" spans="1:5" x14ac:dyDescent="0.2">
      <c r="A829" t="s">
        <v>25</v>
      </c>
      <c r="B829" s="1">
        <v>43435</v>
      </c>
      <c r="C829" t="s">
        <v>19</v>
      </c>
      <c r="D829">
        <v>2018</v>
      </c>
      <c r="E829" s="2">
        <f ca="1">Table14[[#This Row],[foreignvisitors]]/1000000</f>
        <v>1.1E-5</v>
      </c>
    </row>
    <row r="830" spans="1:5" x14ac:dyDescent="0.2">
      <c r="A830" t="s">
        <v>26</v>
      </c>
      <c r="B830" s="1">
        <v>43101</v>
      </c>
      <c r="C830" t="s">
        <v>8</v>
      </c>
      <c r="D830">
        <v>2018</v>
      </c>
      <c r="E830" s="2">
        <f ca="1">Table14[[#This Row],[foreignvisitors]]/1000000</f>
        <v>0</v>
      </c>
    </row>
    <row r="831" spans="1:5" x14ac:dyDescent="0.2">
      <c r="A831" t="s">
        <v>26</v>
      </c>
      <c r="B831" s="1">
        <v>43132</v>
      </c>
      <c r="C831" t="s">
        <v>9</v>
      </c>
      <c r="D831">
        <v>2018</v>
      </c>
      <c r="E831" s="2">
        <f ca="1">Table14[[#This Row],[foreignvisitors]]/1000000</f>
        <v>0</v>
      </c>
    </row>
    <row r="832" spans="1:5" x14ac:dyDescent="0.2">
      <c r="A832" t="s">
        <v>26</v>
      </c>
      <c r="B832" s="1">
        <v>43160</v>
      </c>
      <c r="C832" t="s">
        <v>10</v>
      </c>
      <c r="D832">
        <v>2018</v>
      </c>
      <c r="E832" s="2">
        <f ca="1">Table14[[#This Row],[foreignvisitors]]/1000000</f>
        <v>0</v>
      </c>
    </row>
    <row r="833" spans="1:5" x14ac:dyDescent="0.2">
      <c r="A833" t="s">
        <v>26</v>
      </c>
      <c r="B833" s="1">
        <v>43191</v>
      </c>
      <c r="C833" t="s">
        <v>11</v>
      </c>
      <c r="D833">
        <v>2018</v>
      </c>
      <c r="E833" s="2">
        <f ca="1">Table14[[#This Row],[foreignvisitors]]/1000000</f>
        <v>0</v>
      </c>
    </row>
    <row r="834" spans="1:5" x14ac:dyDescent="0.2">
      <c r="A834" t="s">
        <v>26</v>
      </c>
      <c r="B834" s="1">
        <v>43221</v>
      </c>
      <c r="C834" t="s">
        <v>12</v>
      </c>
      <c r="D834">
        <v>2018</v>
      </c>
      <c r="E834" s="2">
        <f ca="1">Table14[[#This Row],[foreignvisitors]]/1000000</f>
        <v>0</v>
      </c>
    </row>
    <row r="835" spans="1:5" x14ac:dyDescent="0.2">
      <c r="A835" t="s">
        <v>26</v>
      </c>
      <c r="B835" s="1">
        <v>43252</v>
      </c>
      <c r="C835" t="s">
        <v>13</v>
      </c>
      <c r="D835">
        <v>2018</v>
      </c>
      <c r="E835" s="2">
        <f ca="1">Table14[[#This Row],[foreignvisitors]]/1000000</f>
        <v>0</v>
      </c>
    </row>
    <row r="836" spans="1:5" x14ac:dyDescent="0.2">
      <c r="A836" t="s">
        <v>26</v>
      </c>
      <c r="B836" s="1">
        <v>43282</v>
      </c>
      <c r="C836" t="s">
        <v>14</v>
      </c>
      <c r="D836">
        <v>2018</v>
      </c>
      <c r="E836" s="2">
        <f ca="1">Table14[[#This Row],[foreignvisitors]]/1000000</f>
        <v>0</v>
      </c>
    </row>
    <row r="837" spans="1:5" x14ac:dyDescent="0.2">
      <c r="A837" t="s">
        <v>26</v>
      </c>
      <c r="B837" s="1">
        <v>43313</v>
      </c>
      <c r="C837" t="s">
        <v>15</v>
      </c>
      <c r="D837">
        <v>2018</v>
      </c>
      <c r="E837" s="2">
        <f ca="1">Table14[[#This Row],[foreignvisitors]]/1000000</f>
        <v>0</v>
      </c>
    </row>
    <row r="838" spans="1:5" x14ac:dyDescent="0.2">
      <c r="A838" t="s">
        <v>26</v>
      </c>
      <c r="B838" s="1">
        <v>43344</v>
      </c>
      <c r="C838" t="s">
        <v>16</v>
      </c>
      <c r="D838">
        <v>2018</v>
      </c>
      <c r="E838" s="2">
        <f ca="1">Table14[[#This Row],[foreignvisitors]]/1000000</f>
        <v>0</v>
      </c>
    </row>
    <row r="839" spans="1:5" x14ac:dyDescent="0.2">
      <c r="A839" t="s">
        <v>26</v>
      </c>
      <c r="B839" s="1">
        <v>43374</v>
      </c>
      <c r="C839" t="s">
        <v>17</v>
      </c>
      <c r="D839">
        <v>2018</v>
      </c>
      <c r="E839" s="2">
        <f ca="1">Table14[[#This Row],[foreignvisitors]]/1000000</f>
        <v>0</v>
      </c>
    </row>
    <row r="840" spans="1:5" x14ac:dyDescent="0.2">
      <c r="A840" t="s">
        <v>26</v>
      </c>
      <c r="B840" s="1">
        <v>43405</v>
      </c>
      <c r="C840" t="s">
        <v>18</v>
      </c>
      <c r="D840">
        <v>2018</v>
      </c>
      <c r="E840" s="2">
        <f ca="1">Table14[[#This Row],[foreignvisitors]]/1000000</f>
        <v>0</v>
      </c>
    </row>
    <row r="841" spans="1:5" x14ac:dyDescent="0.2">
      <c r="A841" t="s">
        <v>26</v>
      </c>
      <c r="B841" s="1">
        <v>43435</v>
      </c>
      <c r="C841" t="s">
        <v>19</v>
      </c>
      <c r="D841">
        <v>2018</v>
      </c>
      <c r="E841" s="2">
        <f ca="1">Table14[[#This Row],[foreignvisitors]]/1000000</f>
        <v>0</v>
      </c>
    </row>
    <row r="842" spans="1:5" x14ac:dyDescent="0.2">
      <c r="A842" t="s">
        <v>27</v>
      </c>
      <c r="B842" s="1">
        <v>43101</v>
      </c>
      <c r="C842" t="s">
        <v>8</v>
      </c>
      <c r="D842">
        <v>2018</v>
      </c>
      <c r="E842" s="2">
        <f ca="1">Table14[[#This Row],[foreignvisitors]]/1000000</f>
        <v>0</v>
      </c>
    </row>
    <row r="843" spans="1:5" x14ac:dyDescent="0.2">
      <c r="A843" t="s">
        <v>27</v>
      </c>
      <c r="B843" s="1">
        <v>43132</v>
      </c>
      <c r="C843" t="s">
        <v>9</v>
      </c>
      <c r="D843">
        <v>2018</v>
      </c>
      <c r="E843" s="2">
        <f ca="1">Table14[[#This Row],[foreignvisitors]]/1000000</f>
        <v>0</v>
      </c>
    </row>
    <row r="844" spans="1:5" x14ac:dyDescent="0.2">
      <c r="A844" t="s">
        <v>27</v>
      </c>
      <c r="B844" s="1">
        <v>43160</v>
      </c>
      <c r="C844" t="s">
        <v>10</v>
      </c>
      <c r="D844">
        <v>2018</v>
      </c>
      <c r="E844" s="2">
        <f ca="1">Table14[[#This Row],[foreignvisitors]]/1000000</f>
        <v>0</v>
      </c>
    </row>
    <row r="845" spans="1:5" x14ac:dyDescent="0.2">
      <c r="A845" t="s">
        <v>27</v>
      </c>
      <c r="B845" s="1">
        <v>43191</v>
      </c>
      <c r="C845" t="s">
        <v>11</v>
      </c>
      <c r="D845">
        <v>2018</v>
      </c>
      <c r="E845" s="2">
        <f ca="1">Table14[[#This Row],[foreignvisitors]]/1000000</f>
        <v>0</v>
      </c>
    </row>
    <row r="846" spans="1:5" x14ac:dyDescent="0.2">
      <c r="A846" t="s">
        <v>27</v>
      </c>
      <c r="B846" s="1">
        <v>43221</v>
      </c>
      <c r="C846" t="s">
        <v>12</v>
      </c>
      <c r="D846">
        <v>2018</v>
      </c>
      <c r="E846" s="2">
        <f ca="1">Table14[[#This Row],[foreignvisitors]]/1000000</f>
        <v>0</v>
      </c>
    </row>
    <row r="847" spans="1:5" x14ac:dyDescent="0.2">
      <c r="A847" t="s">
        <v>27</v>
      </c>
      <c r="B847" s="1">
        <v>43252</v>
      </c>
      <c r="C847" t="s">
        <v>13</v>
      </c>
      <c r="D847">
        <v>2018</v>
      </c>
      <c r="E847" s="2">
        <f ca="1">Table14[[#This Row],[foreignvisitors]]/1000000</f>
        <v>0</v>
      </c>
    </row>
    <row r="848" spans="1:5" x14ac:dyDescent="0.2">
      <c r="A848" t="s">
        <v>27</v>
      </c>
      <c r="B848" s="1">
        <v>43282</v>
      </c>
      <c r="C848" t="s">
        <v>14</v>
      </c>
      <c r="D848">
        <v>2018</v>
      </c>
      <c r="E848" s="2">
        <f ca="1">Table14[[#This Row],[foreignvisitors]]/1000000</f>
        <v>0</v>
      </c>
    </row>
    <row r="849" spans="1:5" x14ac:dyDescent="0.2">
      <c r="A849" t="s">
        <v>27</v>
      </c>
      <c r="B849" s="1">
        <v>43313</v>
      </c>
      <c r="C849" t="s">
        <v>15</v>
      </c>
      <c r="D849">
        <v>2018</v>
      </c>
      <c r="E849" s="2">
        <f ca="1">Table14[[#This Row],[foreignvisitors]]/1000000</f>
        <v>0</v>
      </c>
    </row>
    <row r="850" spans="1:5" x14ac:dyDescent="0.2">
      <c r="A850" t="s">
        <v>27</v>
      </c>
      <c r="B850" s="1">
        <v>43344</v>
      </c>
      <c r="C850" t="s">
        <v>16</v>
      </c>
      <c r="D850">
        <v>2018</v>
      </c>
      <c r="E850" s="2">
        <f ca="1">Table14[[#This Row],[foreignvisitors]]/1000000</f>
        <v>0</v>
      </c>
    </row>
    <row r="851" spans="1:5" x14ac:dyDescent="0.2">
      <c r="A851" t="s">
        <v>27</v>
      </c>
      <c r="B851" s="1">
        <v>43374</v>
      </c>
      <c r="C851" t="s">
        <v>17</v>
      </c>
      <c r="D851">
        <v>2018</v>
      </c>
      <c r="E851" s="2">
        <f ca="1">Table14[[#This Row],[foreignvisitors]]/1000000</f>
        <v>0</v>
      </c>
    </row>
    <row r="852" spans="1:5" x14ac:dyDescent="0.2">
      <c r="A852" t="s">
        <v>27</v>
      </c>
      <c r="B852" s="1">
        <v>43405</v>
      </c>
      <c r="C852" t="s">
        <v>18</v>
      </c>
      <c r="D852">
        <v>2018</v>
      </c>
      <c r="E852" s="2">
        <f ca="1">Table14[[#This Row],[foreignvisitors]]/1000000</f>
        <v>0</v>
      </c>
    </row>
    <row r="853" spans="1:5" x14ac:dyDescent="0.2">
      <c r="A853" t="s">
        <v>27</v>
      </c>
      <c r="B853" s="1">
        <v>43435</v>
      </c>
      <c r="C853" t="s">
        <v>19</v>
      </c>
      <c r="D853">
        <v>2018</v>
      </c>
      <c r="E853" s="2">
        <f ca="1">Table14[[#This Row],[foreignvisitors]]/1000000</f>
        <v>0</v>
      </c>
    </row>
    <row r="854" spans="1:5" x14ac:dyDescent="0.2">
      <c r="A854" t="s">
        <v>28</v>
      </c>
      <c r="B854" s="1">
        <v>43101</v>
      </c>
      <c r="C854" t="s">
        <v>8</v>
      </c>
      <c r="D854">
        <v>2018</v>
      </c>
      <c r="E854" s="2">
        <f ca="1">Table14[[#This Row],[foreignvisitors]]/1000000</f>
        <v>0</v>
      </c>
    </row>
    <row r="855" spans="1:5" x14ac:dyDescent="0.2">
      <c r="A855" t="s">
        <v>28</v>
      </c>
      <c r="B855" s="1">
        <v>43132</v>
      </c>
      <c r="C855" t="s">
        <v>9</v>
      </c>
      <c r="D855">
        <v>2018</v>
      </c>
      <c r="E855" s="2">
        <f ca="1">Table14[[#This Row],[foreignvisitors]]/1000000</f>
        <v>0</v>
      </c>
    </row>
    <row r="856" spans="1:5" x14ac:dyDescent="0.2">
      <c r="A856" t="s">
        <v>28</v>
      </c>
      <c r="B856" s="1">
        <v>43160</v>
      </c>
      <c r="C856" t="s">
        <v>10</v>
      </c>
      <c r="D856">
        <v>2018</v>
      </c>
      <c r="E856" s="2">
        <f ca="1">Table14[[#This Row],[foreignvisitors]]/1000000</f>
        <v>0</v>
      </c>
    </row>
    <row r="857" spans="1:5" x14ac:dyDescent="0.2">
      <c r="A857" t="s">
        <v>28</v>
      </c>
      <c r="B857" s="1">
        <v>43191</v>
      </c>
      <c r="C857" t="s">
        <v>11</v>
      </c>
      <c r="D857">
        <v>2018</v>
      </c>
      <c r="E857" s="2">
        <f ca="1">Table14[[#This Row],[foreignvisitors]]/1000000</f>
        <v>0</v>
      </c>
    </row>
    <row r="858" spans="1:5" x14ac:dyDescent="0.2">
      <c r="A858" t="s">
        <v>28</v>
      </c>
      <c r="B858" s="1">
        <v>43221</v>
      </c>
      <c r="C858" t="s">
        <v>12</v>
      </c>
      <c r="D858">
        <v>2018</v>
      </c>
      <c r="E858" s="2">
        <f ca="1">Table14[[#This Row],[foreignvisitors]]/1000000</f>
        <v>0</v>
      </c>
    </row>
    <row r="859" spans="1:5" x14ac:dyDescent="0.2">
      <c r="A859" t="s">
        <v>28</v>
      </c>
      <c r="B859" s="1">
        <v>43252</v>
      </c>
      <c r="C859" t="s">
        <v>13</v>
      </c>
      <c r="D859">
        <v>2018</v>
      </c>
      <c r="E859" s="2">
        <f ca="1">Table14[[#This Row],[foreignvisitors]]/1000000</f>
        <v>0</v>
      </c>
    </row>
    <row r="860" spans="1:5" x14ac:dyDescent="0.2">
      <c r="A860" t="s">
        <v>28</v>
      </c>
      <c r="B860" s="1">
        <v>43282</v>
      </c>
      <c r="C860" t="s">
        <v>14</v>
      </c>
      <c r="D860">
        <v>2018</v>
      </c>
      <c r="E860" s="2">
        <f ca="1">Table14[[#This Row],[foreignvisitors]]/1000000</f>
        <v>0</v>
      </c>
    </row>
    <row r="861" spans="1:5" x14ac:dyDescent="0.2">
      <c r="A861" t="s">
        <v>28</v>
      </c>
      <c r="B861" s="1">
        <v>43313</v>
      </c>
      <c r="C861" t="s">
        <v>15</v>
      </c>
      <c r="D861">
        <v>2018</v>
      </c>
      <c r="E861" s="2">
        <f ca="1">Table14[[#This Row],[foreignvisitors]]/1000000</f>
        <v>0</v>
      </c>
    </row>
    <row r="862" spans="1:5" x14ac:dyDescent="0.2">
      <c r="A862" t="s">
        <v>28</v>
      </c>
      <c r="B862" s="1">
        <v>43344</v>
      </c>
      <c r="C862" t="s">
        <v>16</v>
      </c>
      <c r="D862">
        <v>2018</v>
      </c>
      <c r="E862" s="2">
        <f ca="1">Table14[[#This Row],[foreignvisitors]]/1000000</f>
        <v>0</v>
      </c>
    </row>
    <row r="863" spans="1:5" x14ac:dyDescent="0.2">
      <c r="A863" t="s">
        <v>28</v>
      </c>
      <c r="B863" s="1">
        <v>43374</v>
      </c>
      <c r="C863" t="s">
        <v>17</v>
      </c>
      <c r="D863">
        <v>2018</v>
      </c>
      <c r="E863" s="2">
        <f ca="1">Table14[[#This Row],[foreignvisitors]]/1000000</f>
        <v>0</v>
      </c>
    </row>
    <row r="864" spans="1:5" x14ac:dyDescent="0.2">
      <c r="A864" t="s">
        <v>28</v>
      </c>
      <c r="B864" s="1">
        <v>43405</v>
      </c>
      <c r="C864" t="s">
        <v>18</v>
      </c>
      <c r="D864">
        <v>2018</v>
      </c>
      <c r="E864" s="2">
        <f ca="1">Table14[[#This Row],[foreignvisitors]]/1000000</f>
        <v>0</v>
      </c>
    </row>
    <row r="865" spans="1:5" x14ac:dyDescent="0.2">
      <c r="A865" t="s">
        <v>28</v>
      </c>
      <c r="B865" s="1">
        <v>43435</v>
      </c>
      <c r="C865" t="s">
        <v>19</v>
      </c>
      <c r="D865">
        <v>2018</v>
      </c>
      <c r="E865" s="2">
        <f ca="1">Table14[[#This Row],[foreignvisitors]]/1000000</f>
        <v>0</v>
      </c>
    </row>
    <row r="866" spans="1:5" x14ac:dyDescent="0.2">
      <c r="A866" t="s">
        <v>29</v>
      </c>
      <c r="B866" s="1">
        <v>43101</v>
      </c>
      <c r="C866" t="s">
        <v>8</v>
      </c>
      <c r="D866">
        <v>2018</v>
      </c>
      <c r="E866" s="2">
        <f ca="1">Table14[[#This Row],[foreignvisitors]]/1000000</f>
        <v>0</v>
      </c>
    </row>
    <row r="867" spans="1:5" x14ac:dyDescent="0.2">
      <c r="A867" t="s">
        <v>29</v>
      </c>
      <c r="B867" s="1">
        <v>43132</v>
      </c>
      <c r="C867" t="s">
        <v>9</v>
      </c>
      <c r="D867">
        <v>2018</v>
      </c>
      <c r="E867" s="2">
        <f ca="1">Table14[[#This Row],[foreignvisitors]]/1000000</f>
        <v>0</v>
      </c>
    </row>
    <row r="868" spans="1:5" x14ac:dyDescent="0.2">
      <c r="A868" t="s">
        <v>29</v>
      </c>
      <c r="B868" s="1">
        <v>43160</v>
      </c>
      <c r="C868" t="s">
        <v>10</v>
      </c>
      <c r="D868">
        <v>2018</v>
      </c>
      <c r="E868" s="2">
        <f ca="1">Table14[[#This Row],[foreignvisitors]]/1000000</f>
        <v>0</v>
      </c>
    </row>
    <row r="869" spans="1:5" x14ac:dyDescent="0.2">
      <c r="A869" t="s">
        <v>29</v>
      </c>
      <c r="B869" s="1">
        <v>43191</v>
      </c>
      <c r="C869" t="s">
        <v>11</v>
      </c>
      <c r="D869">
        <v>2018</v>
      </c>
      <c r="E869" s="2">
        <f ca="1">Table14[[#This Row],[foreignvisitors]]/1000000</f>
        <v>0</v>
      </c>
    </row>
    <row r="870" spans="1:5" x14ac:dyDescent="0.2">
      <c r="A870" t="s">
        <v>29</v>
      </c>
      <c r="B870" s="1">
        <v>43221</v>
      </c>
      <c r="C870" t="s">
        <v>12</v>
      </c>
      <c r="D870">
        <v>2018</v>
      </c>
      <c r="E870" s="2">
        <f ca="1">Table14[[#This Row],[foreignvisitors]]/1000000</f>
        <v>0</v>
      </c>
    </row>
    <row r="871" spans="1:5" x14ac:dyDescent="0.2">
      <c r="A871" t="s">
        <v>29</v>
      </c>
      <c r="B871" s="1">
        <v>43252</v>
      </c>
      <c r="C871" t="s">
        <v>13</v>
      </c>
      <c r="D871">
        <v>2018</v>
      </c>
      <c r="E871" s="2">
        <f ca="1">Table14[[#This Row],[foreignvisitors]]/1000000</f>
        <v>0</v>
      </c>
    </row>
    <row r="872" spans="1:5" x14ac:dyDescent="0.2">
      <c r="A872" t="s">
        <v>29</v>
      </c>
      <c r="B872" s="1">
        <v>43282</v>
      </c>
      <c r="C872" t="s">
        <v>14</v>
      </c>
      <c r="D872">
        <v>2018</v>
      </c>
      <c r="E872" s="2">
        <f ca="1">Table14[[#This Row],[foreignvisitors]]/1000000</f>
        <v>0</v>
      </c>
    </row>
    <row r="873" spans="1:5" x14ac:dyDescent="0.2">
      <c r="A873" t="s">
        <v>29</v>
      </c>
      <c r="B873" s="1">
        <v>43313</v>
      </c>
      <c r="C873" t="s">
        <v>15</v>
      </c>
      <c r="D873">
        <v>2018</v>
      </c>
      <c r="E873" s="2">
        <f ca="1">Table14[[#This Row],[foreignvisitors]]/1000000</f>
        <v>0</v>
      </c>
    </row>
    <row r="874" spans="1:5" x14ac:dyDescent="0.2">
      <c r="A874" t="s">
        <v>29</v>
      </c>
      <c r="B874" s="1">
        <v>43344</v>
      </c>
      <c r="C874" t="s">
        <v>16</v>
      </c>
      <c r="D874">
        <v>2018</v>
      </c>
      <c r="E874" s="2">
        <f ca="1">Table14[[#This Row],[foreignvisitors]]/1000000</f>
        <v>0</v>
      </c>
    </row>
    <row r="875" spans="1:5" x14ac:dyDescent="0.2">
      <c r="A875" t="s">
        <v>29</v>
      </c>
      <c r="B875" s="1">
        <v>43374</v>
      </c>
      <c r="C875" t="s">
        <v>17</v>
      </c>
      <c r="D875">
        <v>2018</v>
      </c>
      <c r="E875" s="2">
        <f ca="1">Table14[[#This Row],[foreignvisitors]]/1000000</f>
        <v>0</v>
      </c>
    </row>
    <row r="876" spans="1:5" x14ac:dyDescent="0.2">
      <c r="A876" t="s">
        <v>29</v>
      </c>
      <c r="B876" s="1">
        <v>43405</v>
      </c>
      <c r="C876" t="s">
        <v>18</v>
      </c>
      <c r="D876">
        <v>2018</v>
      </c>
      <c r="E876" s="2">
        <f ca="1">Table14[[#This Row],[foreignvisitors]]/1000000</f>
        <v>0</v>
      </c>
    </row>
    <row r="877" spans="1:5" x14ac:dyDescent="0.2">
      <c r="A877" t="s">
        <v>29</v>
      </c>
      <c r="B877" s="1">
        <v>43435</v>
      </c>
      <c r="C877" t="s">
        <v>19</v>
      </c>
      <c r="D877">
        <v>2018</v>
      </c>
      <c r="E877" s="2">
        <f ca="1">Table14[[#This Row],[foreignvisitors]]/1000000</f>
        <v>0</v>
      </c>
    </row>
    <row r="878" spans="1:5" x14ac:dyDescent="0.2">
      <c r="A878" t="s">
        <v>30</v>
      </c>
      <c r="B878" s="1">
        <v>43101</v>
      </c>
      <c r="C878" t="s">
        <v>8</v>
      </c>
      <c r="D878">
        <v>2018</v>
      </c>
      <c r="E878" s="2">
        <f ca="1">Table14[[#This Row],[foreignvisitors]]/1000000</f>
        <v>0</v>
      </c>
    </row>
    <row r="879" spans="1:5" x14ac:dyDescent="0.2">
      <c r="A879" t="s">
        <v>30</v>
      </c>
      <c r="B879" s="1">
        <v>43132</v>
      </c>
      <c r="C879" t="s">
        <v>9</v>
      </c>
      <c r="D879">
        <v>2018</v>
      </c>
      <c r="E879" s="2">
        <f ca="1">Table14[[#This Row],[foreignvisitors]]/1000000</f>
        <v>0</v>
      </c>
    </row>
    <row r="880" spans="1:5" x14ac:dyDescent="0.2">
      <c r="A880" t="s">
        <v>30</v>
      </c>
      <c r="B880" s="1">
        <v>43160</v>
      </c>
      <c r="C880" t="s">
        <v>10</v>
      </c>
      <c r="D880">
        <v>2018</v>
      </c>
      <c r="E880" s="2">
        <f ca="1">Table14[[#This Row],[foreignvisitors]]/1000000</f>
        <v>0</v>
      </c>
    </row>
    <row r="881" spans="1:5" x14ac:dyDescent="0.2">
      <c r="A881" t="s">
        <v>30</v>
      </c>
      <c r="B881" s="1">
        <v>43191</v>
      </c>
      <c r="C881" t="s">
        <v>11</v>
      </c>
      <c r="D881">
        <v>2018</v>
      </c>
      <c r="E881" s="2">
        <f ca="1">Table14[[#This Row],[foreignvisitors]]/1000000</f>
        <v>0</v>
      </c>
    </row>
    <row r="882" spans="1:5" x14ac:dyDescent="0.2">
      <c r="A882" t="s">
        <v>30</v>
      </c>
      <c r="B882" s="1">
        <v>43221</v>
      </c>
      <c r="C882" t="s">
        <v>12</v>
      </c>
      <c r="D882">
        <v>2018</v>
      </c>
      <c r="E882" s="2">
        <f ca="1">Table14[[#This Row],[foreignvisitors]]/1000000</f>
        <v>0</v>
      </c>
    </row>
    <row r="883" spans="1:5" x14ac:dyDescent="0.2">
      <c r="A883" t="s">
        <v>30</v>
      </c>
      <c r="B883" s="1">
        <v>43252</v>
      </c>
      <c r="C883" t="s">
        <v>13</v>
      </c>
      <c r="D883">
        <v>2018</v>
      </c>
      <c r="E883" s="2">
        <f ca="1">Table14[[#This Row],[foreignvisitors]]/1000000</f>
        <v>0</v>
      </c>
    </row>
    <row r="884" spans="1:5" x14ac:dyDescent="0.2">
      <c r="A884" t="s">
        <v>30</v>
      </c>
      <c r="B884" s="1">
        <v>43282</v>
      </c>
      <c r="C884" t="s">
        <v>14</v>
      </c>
      <c r="D884">
        <v>2018</v>
      </c>
      <c r="E884" s="2">
        <f ca="1">Table14[[#This Row],[foreignvisitors]]/1000000</f>
        <v>0</v>
      </c>
    </row>
    <row r="885" spans="1:5" x14ac:dyDescent="0.2">
      <c r="A885" t="s">
        <v>30</v>
      </c>
      <c r="B885" s="1">
        <v>43313</v>
      </c>
      <c r="C885" t="s">
        <v>15</v>
      </c>
      <c r="D885">
        <v>2018</v>
      </c>
      <c r="E885" s="2">
        <f ca="1">Table14[[#This Row],[foreignvisitors]]/1000000</f>
        <v>0</v>
      </c>
    </row>
    <row r="886" spans="1:5" x14ac:dyDescent="0.2">
      <c r="A886" t="s">
        <v>30</v>
      </c>
      <c r="B886" s="1">
        <v>43344</v>
      </c>
      <c r="C886" t="s">
        <v>16</v>
      </c>
      <c r="D886">
        <v>2018</v>
      </c>
      <c r="E886" s="2">
        <f ca="1">Table14[[#This Row],[foreignvisitors]]/1000000</f>
        <v>0</v>
      </c>
    </row>
    <row r="887" spans="1:5" x14ac:dyDescent="0.2">
      <c r="A887" t="s">
        <v>30</v>
      </c>
      <c r="B887" s="1">
        <v>43374</v>
      </c>
      <c r="C887" t="s">
        <v>17</v>
      </c>
      <c r="D887">
        <v>2018</v>
      </c>
      <c r="E887" s="2">
        <f ca="1">Table14[[#This Row],[foreignvisitors]]/1000000</f>
        <v>0</v>
      </c>
    </row>
    <row r="888" spans="1:5" x14ac:dyDescent="0.2">
      <c r="A888" t="s">
        <v>30</v>
      </c>
      <c r="B888" s="1">
        <v>43405</v>
      </c>
      <c r="C888" t="s">
        <v>18</v>
      </c>
      <c r="D888">
        <v>2018</v>
      </c>
      <c r="E888" s="2">
        <f ca="1">Table14[[#This Row],[foreignvisitors]]/1000000</f>
        <v>0</v>
      </c>
    </row>
    <row r="889" spans="1:5" x14ac:dyDescent="0.2">
      <c r="A889" t="s">
        <v>30</v>
      </c>
      <c r="B889" s="1">
        <v>43435</v>
      </c>
      <c r="C889" t="s">
        <v>19</v>
      </c>
      <c r="D889">
        <v>2018</v>
      </c>
      <c r="E889" s="2">
        <f ca="1">Table14[[#This Row],[foreignvisitors]]/1000000</f>
        <v>0</v>
      </c>
    </row>
    <row r="890" spans="1:5" x14ac:dyDescent="0.2">
      <c r="A890" t="s">
        <v>31</v>
      </c>
      <c r="B890" s="1">
        <v>43101</v>
      </c>
      <c r="C890" t="s">
        <v>8</v>
      </c>
      <c r="D890">
        <v>2018</v>
      </c>
      <c r="E890" s="2">
        <f ca="1">Table14[[#This Row],[foreignvisitors]]/1000000</f>
        <v>4.5000000000000003E-5</v>
      </c>
    </row>
    <row r="891" spans="1:5" x14ac:dyDescent="0.2">
      <c r="A891" t="s">
        <v>31</v>
      </c>
      <c r="B891" s="1">
        <v>43132</v>
      </c>
      <c r="C891" t="s">
        <v>9</v>
      </c>
      <c r="D891">
        <v>2018</v>
      </c>
      <c r="E891" s="2">
        <f ca="1">Table14[[#This Row],[foreignvisitors]]/1000000</f>
        <v>2.9E-5</v>
      </c>
    </row>
    <row r="892" spans="1:5" x14ac:dyDescent="0.2">
      <c r="A892" t="s">
        <v>31</v>
      </c>
      <c r="B892" s="1">
        <v>43160</v>
      </c>
      <c r="C892" t="s">
        <v>10</v>
      </c>
      <c r="D892">
        <v>2018</v>
      </c>
      <c r="E892" s="2">
        <f ca="1">Table14[[#This Row],[foreignvisitors]]/1000000</f>
        <v>2.8E-5</v>
      </c>
    </row>
    <row r="893" spans="1:5" x14ac:dyDescent="0.2">
      <c r="A893" t="s">
        <v>31</v>
      </c>
      <c r="B893" s="1">
        <v>43191</v>
      </c>
      <c r="C893" t="s">
        <v>11</v>
      </c>
      <c r="D893">
        <v>2018</v>
      </c>
      <c r="E893" s="2">
        <f ca="1">Table14[[#This Row],[foreignvisitors]]/1000000</f>
        <v>2.5999999999999998E-5</v>
      </c>
    </row>
    <row r="894" spans="1:5" x14ac:dyDescent="0.2">
      <c r="A894" t="s">
        <v>31</v>
      </c>
      <c r="B894" s="1">
        <v>43221</v>
      </c>
      <c r="C894" t="s">
        <v>12</v>
      </c>
      <c r="D894">
        <v>2018</v>
      </c>
      <c r="E894" s="2">
        <f ca="1">Table14[[#This Row],[foreignvisitors]]/1000000</f>
        <v>2.5999999999999998E-5</v>
      </c>
    </row>
    <row r="895" spans="1:5" x14ac:dyDescent="0.2">
      <c r="A895" t="s">
        <v>31</v>
      </c>
      <c r="B895" s="1">
        <v>43252</v>
      </c>
      <c r="C895" t="s">
        <v>13</v>
      </c>
      <c r="D895">
        <v>2018</v>
      </c>
      <c r="E895" s="2">
        <f ca="1">Table14[[#This Row],[foreignvisitors]]/1000000</f>
        <v>2.5999999999999998E-5</v>
      </c>
    </row>
    <row r="896" spans="1:5" x14ac:dyDescent="0.2">
      <c r="A896" t="s">
        <v>31</v>
      </c>
      <c r="B896" s="1">
        <v>43282</v>
      </c>
      <c r="C896" t="s">
        <v>14</v>
      </c>
      <c r="D896">
        <v>2018</v>
      </c>
      <c r="E896" s="2">
        <f ca="1">Table14[[#This Row],[foreignvisitors]]/1000000</f>
        <v>4.6999999999999997E-5</v>
      </c>
    </row>
    <row r="897" spans="1:5" x14ac:dyDescent="0.2">
      <c r="A897" t="s">
        <v>31</v>
      </c>
      <c r="B897" s="1">
        <v>43313</v>
      </c>
      <c r="C897" t="s">
        <v>15</v>
      </c>
      <c r="D897">
        <v>2018</v>
      </c>
      <c r="E897" s="2">
        <f ca="1">Table14[[#This Row],[foreignvisitors]]/1000000</f>
        <v>4.3999999999999999E-5</v>
      </c>
    </row>
    <row r="898" spans="1:5" x14ac:dyDescent="0.2">
      <c r="A898" t="s">
        <v>31</v>
      </c>
      <c r="B898" s="1">
        <v>43344</v>
      </c>
      <c r="C898" t="s">
        <v>16</v>
      </c>
      <c r="D898">
        <v>2018</v>
      </c>
      <c r="E898" s="2">
        <f ca="1">Table14[[#This Row],[foreignvisitors]]/1000000</f>
        <v>5.1999999999999997E-5</v>
      </c>
    </row>
    <row r="899" spans="1:5" x14ac:dyDescent="0.2">
      <c r="A899" t="s">
        <v>31</v>
      </c>
      <c r="B899" s="1">
        <v>43374</v>
      </c>
      <c r="C899" t="s">
        <v>17</v>
      </c>
      <c r="D899">
        <v>2018</v>
      </c>
      <c r="E899" s="2">
        <f ca="1">Table14[[#This Row],[foreignvisitors]]/1000000</f>
        <v>3.6999999999999998E-5</v>
      </c>
    </row>
    <row r="900" spans="1:5" x14ac:dyDescent="0.2">
      <c r="A900" t="s">
        <v>31</v>
      </c>
      <c r="B900" s="1">
        <v>43405</v>
      </c>
      <c r="C900" t="s">
        <v>18</v>
      </c>
      <c r="D900">
        <v>2018</v>
      </c>
      <c r="E900" s="2">
        <f ca="1">Table14[[#This Row],[foreignvisitors]]/1000000</f>
        <v>6.7999999999999999E-5</v>
      </c>
    </row>
    <row r="901" spans="1:5" x14ac:dyDescent="0.2">
      <c r="A901" t="s">
        <v>31</v>
      </c>
      <c r="B901" s="1">
        <v>43435</v>
      </c>
      <c r="C901" t="s">
        <v>19</v>
      </c>
      <c r="D901">
        <v>2018</v>
      </c>
      <c r="E901" s="2">
        <f ca="1">Table14[[#This Row],[foreignvisitors]]/1000000</f>
        <v>2.5999999999999998E-5</v>
      </c>
    </row>
    <row r="902" spans="1:5" x14ac:dyDescent="0.2">
      <c r="A902" t="s">
        <v>32</v>
      </c>
      <c r="B902" s="1">
        <v>43101</v>
      </c>
      <c r="C902" t="s">
        <v>8</v>
      </c>
      <c r="D902">
        <v>2018</v>
      </c>
      <c r="E902" s="2">
        <f ca="1">Table14[[#This Row],[foreignvisitors]]/1000000</f>
        <v>0</v>
      </c>
    </row>
    <row r="903" spans="1:5" x14ac:dyDescent="0.2">
      <c r="A903" t="s">
        <v>32</v>
      </c>
      <c r="B903" s="1">
        <v>43132</v>
      </c>
      <c r="C903" t="s">
        <v>9</v>
      </c>
      <c r="D903">
        <v>2018</v>
      </c>
      <c r="E903" s="2">
        <f ca="1">Table14[[#This Row],[foreignvisitors]]/1000000</f>
        <v>0</v>
      </c>
    </row>
    <row r="904" spans="1:5" x14ac:dyDescent="0.2">
      <c r="A904" t="s">
        <v>32</v>
      </c>
      <c r="B904" s="1">
        <v>43160</v>
      </c>
      <c r="C904" t="s">
        <v>10</v>
      </c>
      <c r="D904">
        <v>2018</v>
      </c>
      <c r="E904" s="2">
        <f ca="1">Table14[[#This Row],[foreignvisitors]]/1000000</f>
        <v>0</v>
      </c>
    </row>
    <row r="905" spans="1:5" x14ac:dyDescent="0.2">
      <c r="A905" t="s">
        <v>32</v>
      </c>
      <c r="B905" s="1">
        <v>43191</v>
      </c>
      <c r="C905" t="s">
        <v>11</v>
      </c>
      <c r="D905">
        <v>2018</v>
      </c>
      <c r="E905" s="2">
        <f ca="1">Table14[[#This Row],[foreignvisitors]]/1000000</f>
        <v>0</v>
      </c>
    </row>
    <row r="906" spans="1:5" x14ac:dyDescent="0.2">
      <c r="A906" t="s">
        <v>32</v>
      </c>
      <c r="B906" s="1">
        <v>43221</v>
      </c>
      <c r="C906" t="s">
        <v>12</v>
      </c>
      <c r="D906">
        <v>2018</v>
      </c>
      <c r="E906" s="2">
        <f ca="1">Table14[[#This Row],[foreignvisitors]]/1000000</f>
        <v>0</v>
      </c>
    </row>
    <row r="907" spans="1:5" x14ac:dyDescent="0.2">
      <c r="A907" t="s">
        <v>32</v>
      </c>
      <c r="B907" s="1">
        <v>43252</v>
      </c>
      <c r="C907" t="s">
        <v>13</v>
      </c>
      <c r="D907">
        <v>2018</v>
      </c>
      <c r="E907" s="2">
        <f ca="1">Table14[[#This Row],[foreignvisitors]]/1000000</f>
        <v>0</v>
      </c>
    </row>
    <row r="908" spans="1:5" x14ac:dyDescent="0.2">
      <c r="A908" t="s">
        <v>32</v>
      </c>
      <c r="B908" s="1">
        <v>43282</v>
      </c>
      <c r="C908" t="s">
        <v>14</v>
      </c>
      <c r="D908">
        <v>2018</v>
      </c>
      <c r="E908" s="2">
        <f ca="1">Table14[[#This Row],[foreignvisitors]]/1000000</f>
        <v>0</v>
      </c>
    </row>
    <row r="909" spans="1:5" x14ac:dyDescent="0.2">
      <c r="A909" t="s">
        <v>32</v>
      </c>
      <c r="B909" s="1">
        <v>43313</v>
      </c>
      <c r="C909" t="s">
        <v>15</v>
      </c>
      <c r="D909">
        <v>2018</v>
      </c>
      <c r="E909" s="2">
        <f ca="1">Table14[[#This Row],[foreignvisitors]]/1000000</f>
        <v>0</v>
      </c>
    </row>
    <row r="910" spans="1:5" x14ac:dyDescent="0.2">
      <c r="A910" t="s">
        <v>32</v>
      </c>
      <c r="B910" s="1">
        <v>43344</v>
      </c>
      <c r="C910" t="s">
        <v>16</v>
      </c>
      <c r="D910">
        <v>2018</v>
      </c>
      <c r="E910" s="2">
        <f ca="1">Table14[[#This Row],[foreignvisitors]]/1000000</f>
        <v>0</v>
      </c>
    </row>
    <row r="911" spans="1:5" x14ac:dyDescent="0.2">
      <c r="A911" t="s">
        <v>32</v>
      </c>
      <c r="B911" s="1">
        <v>43374</v>
      </c>
      <c r="C911" t="s">
        <v>17</v>
      </c>
      <c r="D911">
        <v>2018</v>
      </c>
      <c r="E911" s="2">
        <f ca="1">Table14[[#This Row],[foreignvisitors]]/1000000</f>
        <v>0</v>
      </c>
    </row>
    <row r="912" spans="1:5" x14ac:dyDescent="0.2">
      <c r="A912" t="s">
        <v>32</v>
      </c>
      <c r="B912" s="1">
        <v>43405</v>
      </c>
      <c r="C912" t="s">
        <v>18</v>
      </c>
      <c r="D912">
        <v>2018</v>
      </c>
      <c r="E912" s="2">
        <f ca="1">Table14[[#This Row],[foreignvisitors]]/1000000</f>
        <v>0</v>
      </c>
    </row>
    <row r="913" spans="1:5" x14ac:dyDescent="0.2">
      <c r="A913" t="s">
        <v>32</v>
      </c>
      <c r="B913" s="1">
        <v>43435</v>
      </c>
      <c r="C913" t="s">
        <v>19</v>
      </c>
      <c r="D913">
        <v>2018</v>
      </c>
      <c r="E913" s="2">
        <f ca="1">Table14[[#This Row],[foreignvisitors]]/1000000</f>
        <v>0</v>
      </c>
    </row>
    <row r="914" spans="1:5" x14ac:dyDescent="0.2">
      <c r="A914" t="s">
        <v>33</v>
      </c>
      <c r="B914" s="1">
        <v>43101</v>
      </c>
      <c r="C914" t="s">
        <v>8</v>
      </c>
      <c r="D914">
        <v>2018</v>
      </c>
      <c r="E914" s="2">
        <f ca="1">Table14[[#This Row],[foreignvisitors]]/1000000</f>
        <v>0</v>
      </c>
    </row>
    <row r="915" spans="1:5" x14ac:dyDescent="0.2">
      <c r="A915" t="s">
        <v>33</v>
      </c>
      <c r="B915" s="1">
        <v>43132</v>
      </c>
      <c r="C915" t="s">
        <v>9</v>
      </c>
      <c r="D915">
        <v>2018</v>
      </c>
      <c r="E915" s="2">
        <f ca="1">Table14[[#This Row],[foreignvisitors]]/1000000</f>
        <v>0</v>
      </c>
    </row>
    <row r="916" spans="1:5" x14ac:dyDescent="0.2">
      <c r="A916" t="s">
        <v>33</v>
      </c>
      <c r="B916" s="1">
        <v>43160</v>
      </c>
      <c r="C916" t="s">
        <v>10</v>
      </c>
      <c r="D916">
        <v>2018</v>
      </c>
      <c r="E916" s="2">
        <f ca="1">Table14[[#This Row],[foreignvisitors]]/1000000</f>
        <v>0</v>
      </c>
    </row>
    <row r="917" spans="1:5" x14ac:dyDescent="0.2">
      <c r="A917" t="s">
        <v>33</v>
      </c>
      <c r="B917" s="1">
        <v>43191</v>
      </c>
      <c r="C917" t="s">
        <v>11</v>
      </c>
      <c r="D917">
        <v>2018</v>
      </c>
      <c r="E917" s="2">
        <f ca="1">Table14[[#This Row],[foreignvisitors]]/1000000</f>
        <v>0</v>
      </c>
    </row>
    <row r="918" spans="1:5" x14ac:dyDescent="0.2">
      <c r="A918" t="s">
        <v>33</v>
      </c>
      <c r="B918" s="1">
        <v>43221</v>
      </c>
      <c r="C918" t="s">
        <v>12</v>
      </c>
      <c r="D918">
        <v>2018</v>
      </c>
      <c r="E918" s="2">
        <f ca="1">Table14[[#This Row],[foreignvisitors]]/1000000</f>
        <v>0</v>
      </c>
    </row>
    <row r="919" spans="1:5" x14ac:dyDescent="0.2">
      <c r="A919" t="s">
        <v>33</v>
      </c>
      <c r="B919" s="1">
        <v>43252</v>
      </c>
      <c r="C919" t="s">
        <v>13</v>
      </c>
      <c r="D919">
        <v>2018</v>
      </c>
      <c r="E919" s="2">
        <f ca="1">Table14[[#This Row],[foreignvisitors]]/1000000</f>
        <v>0</v>
      </c>
    </row>
    <row r="920" spans="1:5" x14ac:dyDescent="0.2">
      <c r="A920" t="s">
        <v>33</v>
      </c>
      <c r="B920" s="1">
        <v>43282</v>
      </c>
      <c r="C920" t="s">
        <v>14</v>
      </c>
      <c r="D920">
        <v>2018</v>
      </c>
      <c r="E920" s="2">
        <f ca="1">Table14[[#This Row],[foreignvisitors]]/1000000</f>
        <v>0</v>
      </c>
    </row>
    <row r="921" spans="1:5" x14ac:dyDescent="0.2">
      <c r="A921" t="s">
        <v>33</v>
      </c>
      <c r="B921" s="1">
        <v>43313</v>
      </c>
      <c r="C921" t="s">
        <v>15</v>
      </c>
      <c r="D921">
        <v>2018</v>
      </c>
      <c r="E921" s="2">
        <f ca="1">Table14[[#This Row],[foreignvisitors]]/1000000</f>
        <v>0</v>
      </c>
    </row>
    <row r="922" spans="1:5" x14ac:dyDescent="0.2">
      <c r="A922" t="s">
        <v>33</v>
      </c>
      <c r="B922" s="1">
        <v>43344</v>
      </c>
      <c r="C922" t="s">
        <v>16</v>
      </c>
      <c r="D922">
        <v>2018</v>
      </c>
      <c r="E922" s="2">
        <f ca="1">Table14[[#This Row],[foreignvisitors]]/1000000</f>
        <v>0</v>
      </c>
    </row>
    <row r="923" spans="1:5" x14ac:dyDescent="0.2">
      <c r="A923" t="s">
        <v>33</v>
      </c>
      <c r="B923" s="1">
        <v>43374</v>
      </c>
      <c r="C923" t="s">
        <v>17</v>
      </c>
      <c r="D923">
        <v>2018</v>
      </c>
      <c r="E923" s="2">
        <f ca="1">Table14[[#This Row],[foreignvisitors]]/1000000</f>
        <v>0</v>
      </c>
    </row>
    <row r="924" spans="1:5" x14ac:dyDescent="0.2">
      <c r="A924" t="s">
        <v>33</v>
      </c>
      <c r="B924" s="1">
        <v>43405</v>
      </c>
      <c r="C924" t="s">
        <v>18</v>
      </c>
      <c r="D924">
        <v>2018</v>
      </c>
      <c r="E924" s="2">
        <f ca="1">Table14[[#This Row],[foreignvisitors]]/1000000</f>
        <v>0</v>
      </c>
    </row>
    <row r="925" spans="1:5" x14ac:dyDescent="0.2">
      <c r="A925" t="s">
        <v>33</v>
      </c>
      <c r="B925" s="1">
        <v>43435</v>
      </c>
      <c r="C925" t="s">
        <v>19</v>
      </c>
      <c r="D925">
        <v>2018</v>
      </c>
      <c r="E925" s="2">
        <f ca="1">Table14[[#This Row],[foreignvisitors]]/1000000</f>
        <v>0</v>
      </c>
    </row>
    <row r="926" spans="1:5" x14ac:dyDescent="0.2">
      <c r="A926" t="s">
        <v>34</v>
      </c>
      <c r="B926" s="1">
        <v>43101</v>
      </c>
      <c r="C926" t="s">
        <v>8</v>
      </c>
      <c r="D926">
        <v>2018</v>
      </c>
      <c r="E926" s="2">
        <f ca="1">Table14[[#This Row],[foreignvisitors]]/1000000</f>
        <v>0</v>
      </c>
    </row>
    <row r="927" spans="1:5" x14ac:dyDescent="0.2">
      <c r="A927" t="s">
        <v>34</v>
      </c>
      <c r="B927" s="1">
        <v>43132</v>
      </c>
      <c r="C927" t="s">
        <v>9</v>
      </c>
      <c r="D927">
        <v>2018</v>
      </c>
      <c r="E927" s="2">
        <f ca="1">Table14[[#This Row],[foreignvisitors]]/1000000</f>
        <v>0</v>
      </c>
    </row>
    <row r="928" spans="1:5" x14ac:dyDescent="0.2">
      <c r="A928" t="s">
        <v>34</v>
      </c>
      <c r="B928" s="1">
        <v>43160</v>
      </c>
      <c r="C928" t="s">
        <v>10</v>
      </c>
      <c r="D928">
        <v>2018</v>
      </c>
      <c r="E928" s="2">
        <f ca="1">Table14[[#This Row],[foreignvisitors]]/1000000</f>
        <v>0</v>
      </c>
    </row>
    <row r="929" spans="1:5" x14ac:dyDescent="0.2">
      <c r="A929" t="s">
        <v>34</v>
      </c>
      <c r="B929" s="1">
        <v>43191</v>
      </c>
      <c r="C929" t="s">
        <v>11</v>
      </c>
      <c r="D929">
        <v>2018</v>
      </c>
      <c r="E929" s="2">
        <f ca="1">Table14[[#This Row],[foreignvisitors]]/1000000</f>
        <v>0</v>
      </c>
    </row>
    <row r="930" spans="1:5" x14ac:dyDescent="0.2">
      <c r="A930" t="s">
        <v>34</v>
      </c>
      <c r="B930" s="1">
        <v>43221</v>
      </c>
      <c r="C930" t="s">
        <v>12</v>
      </c>
      <c r="D930">
        <v>2018</v>
      </c>
      <c r="E930" s="2">
        <f ca="1">Table14[[#This Row],[foreignvisitors]]/1000000</f>
        <v>0</v>
      </c>
    </row>
    <row r="931" spans="1:5" x14ac:dyDescent="0.2">
      <c r="A931" t="s">
        <v>34</v>
      </c>
      <c r="B931" s="1">
        <v>43252</v>
      </c>
      <c r="C931" t="s">
        <v>13</v>
      </c>
      <c r="D931">
        <v>2018</v>
      </c>
      <c r="E931" s="2">
        <f ca="1">Table14[[#This Row],[foreignvisitors]]/1000000</f>
        <v>0</v>
      </c>
    </row>
    <row r="932" spans="1:5" x14ac:dyDescent="0.2">
      <c r="A932" t="s">
        <v>34</v>
      </c>
      <c r="B932" s="1">
        <v>43282</v>
      </c>
      <c r="C932" t="s">
        <v>14</v>
      </c>
      <c r="D932">
        <v>2018</v>
      </c>
      <c r="E932" s="2">
        <f ca="1">Table14[[#This Row],[foreignvisitors]]/1000000</f>
        <v>0</v>
      </c>
    </row>
    <row r="933" spans="1:5" x14ac:dyDescent="0.2">
      <c r="A933" t="s">
        <v>34</v>
      </c>
      <c r="B933" s="1">
        <v>43313</v>
      </c>
      <c r="C933" t="s">
        <v>15</v>
      </c>
      <c r="D933">
        <v>2018</v>
      </c>
      <c r="E933" s="2">
        <f ca="1">Table14[[#This Row],[foreignvisitors]]/1000000</f>
        <v>0</v>
      </c>
    </row>
    <row r="934" spans="1:5" x14ac:dyDescent="0.2">
      <c r="A934" t="s">
        <v>34</v>
      </c>
      <c r="B934" s="1">
        <v>43344</v>
      </c>
      <c r="C934" t="s">
        <v>16</v>
      </c>
      <c r="D934">
        <v>2018</v>
      </c>
      <c r="E934" s="2">
        <f ca="1">Table14[[#This Row],[foreignvisitors]]/1000000</f>
        <v>0</v>
      </c>
    </row>
    <row r="935" spans="1:5" x14ac:dyDescent="0.2">
      <c r="A935" t="s">
        <v>34</v>
      </c>
      <c r="B935" s="1">
        <v>43374</v>
      </c>
      <c r="C935" t="s">
        <v>17</v>
      </c>
      <c r="D935">
        <v>2018</v>
      </c>
      <c r="E935" s="2">
        <f ca="1">Table14[[#This Row],[foreignvisitors]]/1000000</f>
        <v>0</v>
      </c>
    </row>
    <row r="936" spans="1:5" x14ac:dyDescent="0.2">
      <c r="A936" t="s">
        <v>34</v>
      </c>
      <c r="B936" s="1">
        <v>43405</v>
      </c>
      <c r="C936" t="s">
        <v>18</v>
      </c>
      <c r="D936">
        <v>2018</v>
      </c>
      <c r="E936" s="2">
        <f ca="1">Table14[[#This Row],[foreignvisitors]]/1000000</f>
        <v>0</v>
      </c>
    </row>
    <row r="937" spans="1:5" x14ac:dyDescent="0.2">
      <c r="A937" t="s">
        <v>34</v>
      </c>
      <c r="B937" s="1">
        <v>43435</v>
      </c>
      <c r="C937" t="s">
        <v>19</v>
      </c>
      <c r="D937">
        <v>2018</v>
      </c>
      <c r="E937" s="2">
        <f ca="1">Table14[[#This Row],[foreignvisitors]]/1000000</f>
        <v>0</v>
      </c>
    </row>
    <row r="938" spans="1:5" x14ac:dyDescent="0.2">
      <c r="A938" t="s">
        <v>35</v>
      </c>
      <c r="B938" s="1">
        <v>43101</v>
      </c>
      <c r="C938" t="s">
        <v>8</v>
      </c>
      <c r="D938">
        <v>2018</v>
      </c>
      <c r="E938" s="2">
        <f ca="1">Table14[[#This Row],[foreignvisitors]]/1000000</f>
        <v>3.4999999999999997E-5</v>
      </c>
    </row>
    <row r="939" spans="1:5" x14ac:dyDescent="0.2">
      <c r="A939" t="s">
        <v>35</v>
      </c>
      <c r="B939" s="1">
        <v>43132</v>
      </c>
      <c r="C939" t="s">
        <v>9</v>
      </c>
      <c r="D939">
        <v>2018</v>
      </c>
      <c r="E939" s="2">
        <f ca="1">Table14[[#This Row],[foreignvisitors]]/1000000</f>
        <v>1.5E-5</v>
      </c>
    </row>
    <row r="940" spans="1:5" x14ac:dyDescent="0.2">
      <c r="A940" t="s">
        <v>35</v>
      </c>
      <c r="B940" s="1">
        <v>43160</v>
      </c>
      <c r="C940" t="s">
        <v>10</v>
      </c>
      <c r="D940">
        <v>2018</v>
      </c>
      <c r="E940" s="2">
        <f ca="1">Table14[[#This Row],[foreignvisitors]]/1000000</f>
        <v>1.4E-5</v>
      </c>
    </row>
    <row r="941" spans="1:5" x14ac:dyDescent="0.2">
      <c r="A941" t="s">
        <v>35</v>
      </c>
      <c r="B941" s="1">
        <v>43191</v>
      </c>
      <c r="C941" t="s">
        <v>11</v>
      </c>
      <c r="D941">
        <v>2018</v>
      </c>
      <c r="E941" s="2">
        <f ca="1">Table14[[#This Row],[foreignvisitors]]/1000000</f>
        <v>1.5E-5</v>
      </c>
    </row>
    <row r="942" spans="1:5" x14ac:dyDescent="0.2">
      <c r="A942" t="s">
        <v>35</v>
      </c>
      <c r="B942" s="1">
        <v>43221</v>
      </c>
      <c r="C942" t="s">
        <v>12</v>
      </c>
      <c r="D942">
        <v>2018</v>
      </c>
      <c r="E942" s="2">
        <f ca="1">Table14[[#This Row],[foreignvisitors]]/1000000</f>
        <v>1.9000000000000001E-5</v>
      </c>
    </row>
    <row r="943" spans="1:5" x14ac:dyDescent="0.2">
      <c r="A943" t="s">
        <v>35</v>
      </c>
      <c r="B943" s="1">
        <v>43252</v>
      </c>
      <c r="C943" t="s">
        <v>13</v>
      </c>
      <c r="D943">
        <v>2018</v>
      </c>
      <c r="E943" s="2">
        <f ca="1">Table14[[#This Row],[foreignvisitors]]/1000000</f>
        <v>1.5E-5</v>
      </c>
    </row>
    <row r="944" spans="1:5" x14ac:dyDescent="0.2">
      <c r="A944" t="s">
        <v>35</v>
      </c>
      <c r="B944" s="1">
        <v>43282</v>
      </c>
      <c r="C944" t="s">
        <v>14</v>
      </c>
      <c r="D944">
        <v>2018</v>
      </c>
      <c r="E944" s="2">
        <f ca="1">Table14[[#This Row],[foreignvisitors]]/1000000</f>
        <v>1.7E-5</v>
      </c>
    </row>
    <row r="945" spans="1:5" x14ac:dyDescent="0.2">
      <c r="A945" t="s">
        <v>35</v>
      </c>
      <c r="B945" s="1">
        <v>43313</v>
      </c>
      <c r="C945" t="s">
        <v>15</v>
      </c>
      <c r="D945">
        <v>2018</v>
      </c>
      <c r="E945" s="2">
        <f ca="1">Table14[[#This Row],[foreignvisitors]]/1000000</f>
        <v>2.1999999999999999E-5</v>
      </c>
    </row>
    <row r="946" spans="1:5" x14ac:dyDescent="0.2">
      <c r="A946" t="s">
        <v>35</v>
      </c>
      <c r="B946" s="1">
        <v>43344</v>
      </c>
      <c r="C946" t="s">
        <v>16</v>
      </c>
      <c r="D946">
        <v>2018</v>
      </c>
      <c r="E946" s="2">
        <f ca="1">Table14[[#This Row],[foreignvisitors]]/1000000</f>
        <v>2.1999999999999999E-5</v>
      </c>
    </row>
    <row r="947" spans="1:5" x14ac:dyDescent="0.2">
      <c r="A947" t="s">
        <v>35</v>
      </c>
      <c r="B947" s="1">
        <v>43374</v>
      </c>
      <c r="C947" t="s">
        <v>17</v>
      </c>
      <c r="D947">
        <v>2018</v>
      </c>
      <c r="E947" s="2">
        <f ca="1">Table14[[#This Row],[foreignvisitors]]/1000000</f>
        <v>7.9999999999999996E-6</v>
      </c>
    </row>
    <row r="948" spans="1:5" x14ac:dyDescent="0.2">
      <c r="A948" t="s">
        <v>35</v>
      </c>
      <c r="B948" s="1">
        <v>43405</v>
      </c>
      <c r="C948" t="s">
        <v>18</v>
      </c>
      <c r="D948">
        <v>2018</v>
      </c>
      <c r="E948" s="2">
        <f ca="1">Table14[[#This Row],[foreignvisitors]]/1000000</f>
        <v>3.0000000000000001E-5</v>
      </c>
    </row>
    <row r="949" spans="1:5" x14ac:dyDescent="0.2">
      <c r="A949" t="s">
        <v>35</v>
      </c>
      <c r="B949" s="1">
        <v>43435</v>
      </c>
      <c r="C949" t="s">
        <v>19</v>
      </c>
      <c r="D949">
        <v>2018</v>
      </c>
      <c r="E949" s="2">
        <f ca="1">Table14[[#This Row],[foreignvisitors]]/1000000</f>
        <v>1.0000000000000001E-5</v>
      </c>
    </row>
    <row r="950" spans="1:5" x14ac:dyDescent="0.2">
      <c r="A950" t="s">
        <v>36</v>
      </c>
      <c r="B950" s="1">
        <v>43101</v>
      </c>
      <c r="C950" t="s">
        <v>8</v>
      </c>
      <c r="D950">
        <v>2018</v>
      </c>
      <c r="E950" s="2">
        <f ca="1">Table14[[#This Row],[foreignvisitors]]/1000000</f>
        <v>0</v>
      </c>
    </row>
    <row r="951" spans="1:5" x14ac:dyDescent="0.2">
      <c r="A951" t="s">
        <v>36</v>
      </c>
      <c r="B951" s="1">
        <v>43132</v>
      </c>
      <c r="C951" t="s">
        <v>9</v>
      </c>
      <c r="D951">
        <v>2018</v>
      </c>
      <c r="E951" s="2">
        <f ca="1">Table14[[#This Row],[foreignvisitors]]/1000000</f>
        <v>0</v>
      </c>
    </row>
    <row r="952" spans="1:5" x14ac:dyDescent="0.2">
      <c r="A952" t="s">
        <v>36</v>
      </c>
      <c r="B952" s="1">
        <v>43160</v>
      </c>
      <c r="C952" t="s">
        <v>10</v>
      </c>
      <c r="D952">
        <v>2018</v>
      </c>
      <c r="E952" s="2">
        <f ca="1">Table14[[#This Row],[foreignvisitors]]/1000000</f>
        <v>0</v>
      </c>
    </row>
    <row r="953" spans="1:5" x14ac:dyDescent="0.2">
      <c r="A953" t="s">
        <v>36</v>
      </c>
      <c r="B953" s="1">
        <v>43191</v>
      </c>
      <c r="C953" t="s">
        <v>11</v>
      </c>
      <c r="D953">
        <v>2018</v>
      </c>
      <c r="E953" s="2">
        <f ca="1">Table14[[#This Row],[foreignvisitors]]/1000000</f>
        <v>0</v>
      </c>
    </row>
    <row r="954" spans="1:5" x14ac:dyDescent="0.2">
      <c r="A954" t="s">
        <v>36</v>
      </c>
      <c r="B954" s="1">
        <v>43221</v>
      </c>
      <c r="C954" t="s">
        <v>12</v>
      </c>
      <c r="D954">
        <v>2018</v>
      </c>
      <c r="E954" s="2">
        <f ca="1">Table14[[#This Row],[foreignvisitors]]/1000000</f>
        <v>0</v>
      </c>
    </row>
    <row r="955" spans="1:5" x14ac:dyDescent="0.2">
      <c r="A955" t="s">
        <v>36</v>
      </c>
      <c r="B955" s="1">
        <v>43252</v>
      </c>
      <c r="C955" t="s">
        <v>13</v>
      </c>
      <c r="D955">
        <v>2018</v>
      </c>
      <c r="E955" s="2">
        <f ca="1">Table14[[#This Row],[foreignvisitors]]/1000000</f>
        <v>0</v>
      </c>
    </row>
    <row r="956" spans="1:5" x14ac:dyDescent="0.2">
      <c r="A956" t="s">
        <v>36</v>
      </c>
      <c r="B956" s="1">
        <v>43282</v>
      </c>
      <c r="C956" t="s">
        <v>14</v>
      </c>
      <c r="D956">
        <v>2018</v>
      </c>
      <c r="E956" s="2">
        <f ca="1">Table14[[#This Row],[foreignvisitors]]/1000000</f>
        <v>0</v>
      </c>
    </row>
    <row r="957" spans="1:5" x14ac:dyDescent="0.2">
      <c r="A957" t="s">
        <v>36</v>
      </c>
      <c r="B957" s="1">
        <v>43313</v>
      </c>
      <c r="C957" t="s">
        <v>15</v>
      </c>
      <c r="D957">
        <v>2018</v>
      </c>
      <c r="E957" s="2">
        <f ca="1">Table14[[#This Row],[foreignvisitors]]/1000000</f>
        <v>0</v>
      </c>
    </row>
    <row r="958" spans="1:5" x14ac:dyDescent="0.2">
      <c r="A958" t="s">
        <v>36</v>
      </c>
      <c r="B958" s="1">
        <v>43344</v>
      </c>
      <c r="C958" t="s">
        <v>16</v>
      </c>
      <c r="D958">
        <v>2018</v>
      </c>
      <c r="E958" s="2">
        <f ca="1">Table14[[#This Row],[foreignvisitors]]/1000000</f>
        <v>0</v>
      </c>
    </row>
    <row r="959" spans="1:5" x14ac:dyDescent="0.2">
      <c r="A959" t="s">
        <v>36</v>
      </c>
      <c r="B959" s="1">
        <v>43374</v>
      </c>
      <c r="C959" t="s">
        <v>17</v>
      </c>
      <c r="D959">
        <v>2018</v>
      </c>
      <c r="E959" s="2">
        <f ca="1">Table14[[#This Row],[foreignvisitors]]/1000000</f>
        <v>0</v>
      </c>
    </row>
    <row r="960" spans="1:5" x14ac:dyDescent="0.2">
      <c r="A960" t="s">
        <v>36</v>
      </c>
      <c r="B960" s="1">
        <v>43405</v>
      </c>
      <c r="C960" t="s">
        <v>18</v>
      </c>
      <c r="D960">
        <v>2018</v>
      </c>
      <c r="E960" s="2">
        <f ca="1">Table14[[#This Row],[foreignvisitors]]/1000000</f>
        <v>0</v>
      </c>
    </row>
    <row r="961" spans="1:5" x14ac:dyDescent="0.2">
      <c r="A961" t="s">
        <v>36</v>
      </c>
      <c r="B961" s="1">
        <v>43435</v>
      </c>
      <c r="C961" t="s">
        <v>19</v>
      </c>
      <c r="D961">
        <v>2018</v>
      </c>
      <c r="E961" s="2">
        <f ca="1">Table14[[#This Row],[foreignvisitors]]/1000000</f>
        <v>0</v>
      </c>
    </row>
    <row r="962" spans="1:5" x14ac:dyDescent="0.2">
      <c r="A962" t="s">
        <v>37</v>
      </c>
      <c r="B962" s="1">
        <v>43101</v>
      </c>
      <c r="C962" t="s">
        <v>8</v>
      </c>
      <c r="D962">
        <v>2018</v>
      </c>
      <c r="E962" s="2">
        <f ca="1">Table14[[#This Row],[foreignvisitors]]/1000000</f>
        <v>0</v>
      </c>
    </row>
    <row r="963" spans="1:5" x14ac:dyDescent="0.2">
      <c r="A963" t="s">
        <v>37</v>
      </c>
      <c r="B963" s="1">
        <v>43132</v>
      </c>
      <c r="C963" t="s">
        <v>9</v>
      </c>
      <c r="D963">
        <v>2018</v>
      </c>
      <c r="E963" s="2">
        <f ca="1">Table14[[#This Row],[foreignvisitors]]/1000000</f>
        <v>0</v>
      </c>
    </row>
    <row r="964" spans="1:5" x14ac:dyDescent="0.2">
      <c r="A964" t="s">
        <v>37</v>
      </c>
      <c r="B964" s="1">
        <v>43160</v>
      </c>
      <c r="C964" t="s">
        <v>10</v>
      </c>
      <c r="D964">
        <v>2018</v>
      </c>
      <c r="E964" s="2">
        <f ca="1">Table14[[#This Row],[foreignvisitors]]/1000000</f>
        <v>0</v>
      </c>
    </row>
    <row r="965" spans="1:5" x14ac:dyDescent="0.2">
      <c r="A965" t="s">
        <v>37</v>
      </c>
      <c r="B965" s="1">
        <v>43191</v>
      </c>
      <c r="C965" t="s">
        <v>11</v>
      </c>
      <c r="D965">
        <v>2018</v>
      </c>
      <c r="E965" s="2">
        <f ca="1">Table14[[#This Row],[foreignvisitors]]/1000000</f>
        <v>0</v>
      </c>
    </row>
    <row r="966" spans="1:5" x14ac:dyDescent="0.2">
      <c r="A966" t="s">
        <v>37</v>
      </c>
      <c r="B966" s="1">
        <v>43221</v>
      </c>
      <c r="C966" t="s">
        <v>12</v>
      </c>
      <c r="D966">
        <v>2018</v>
      </c>
      <c r="E966" s="2">
        <f ca="1">Table14[[#This Row],[foreignvisitors]]/1000000</f>
        <v>0</v>
      </c>
    </row>
    <row r="967" spans="1:5" x14ac:dyDescent="0.2">
      <c r="A967" t="s">
        <v>37</v>
      </c>
      <c r="B967" s="1">
        <v>43252</v>
      </c>
      <c r="C967" t="s">
        <v>13</v>
      </c>
      <c r="D967">
        <v>2018</v>
      </c>
      <c r="E967" s="2">
        <f ca="1">Table14[[#This Row],[foreignvisitors]]/1000000</f>
        <v>0</v>
      </c>
    </row>
    <row r="968" spans="1:5" x14ac:dyDescent="0.2">
      <c r="A968" t="s">
        <v>37</v>
      </c>
      <c r="B968" s="1">
        <v>43282</v>
      </c>
      <c r="C968" t="s">
        <v>14</v>
      </c>
      <c r="D968">
        <v>2018</v>
      </c>
      <c r="E968" s="2">
        <f ca="1">Table14[[#This Row],[foreignvisitors]]/1000000</f>
        <v>0</v>
      </c>
    </row>
    <row r="969" spans="1:5" x14ac:dyDescent="0.2">
      <c r="A969" t="s">
        <v>37</v>
      </c>
      <c r="B969" s="1">
        <v>43313</v>
      </c>
      <c r="C969" t="s">
        <v>15</v>
      </c>
      <c r="D969">
        <v>2018</v>
      </c>
      <c r="E969" s="2">
        <f ca="1">Table14[[#This Row],[foreignvisitors]]/1000000</f>
        <v>1.9999999999999999E-6</v>
      </c>
    </row>
    <row r="970" spans="1:5" x14ac:dyDescent="0.2">
      <c r="A970" t="s">
        <v>37</v>
      </c>
      <c r="B970" s="1">
        <v>43344</v>
      </c>
      <c r="C970" t="s">
        <v>16</v>
      </c>
      <c r="D970">
        <v>2018</v>
      </c>
      <c r="E970" s="2">
        <f ca="1">Table14[[#This Row],[foreignvisitors]]/1000000</f>
        <v>0</v>
      </c>
    </row>
    <row r="971" spans="1:5" x14ac:dyDescent="0.2">
      <c r="A971" t="s">
        <v>37</v>
      </c>
      <c r="B971" s="1">
        <v>43374</v>
      </c>
      <c r="C971" t="s">
        <v>17</v>
      </c>
      <c r="D971">
        <v>2018</v>
      </c>
      <c r="E971" s="2">
        <f ca="1">Table14[[#This Row],[foreignvisitors]]/1000000</f>
        <v>0</v>
      </c>
    </row>
    <row r="972" spans="1:5" x14ac:dyDescent="0.2">
      <c r="A972" t="s">
        <v>37</v>
      </c>
      <c r="B972" s="1">
        <v>43405</v>
      </c>
      <c r="C972" t="s">
        <v>18</v>
      </c>
      <c r="D972">
        <v>2018</v>
      </c>
      <c r="E972" s="2">
        <f ca="1">Table14[[#This Row],[foreignvisitors]]/1000000</f>
        <v>0</v>
      </c>
    </row>
    <row r="973" spans="1:5" x14ac:dyDescent="0.2">
      <c r="A973" t="s">
        <v>37</v>
      </c>
      <c r="B973" s="1">
        <v>43435</v>
      </c>
      <c r="C973" t="s">
        <v>19</v>
      </c>
      <c r="D973">
        <v>2018</v>
      </c>
      <c r="E973" s="2">
        <f ca="1">Table14[[#This Row],[foreignvisitors]]/1000000</f>
        <v>0</v>
      </c>
    </row>
    <row r="974" spans="1:5" x14ac:dyDescent="0.2">
      <c r="A974" t="s">
        <v>38</v>
      </c>
      <c r="B974" s="1">
        <v>43101</v>
      </c>
      <c r="C974" t="s">
        <v>8</v>
      </c>
      <c r="D974">
        <v>2018</v>
      </c>
      <c r="E974" s="2">
        <f ca="1">Table14[[#This Row],[foreignvisitors]]/1000000</f>
        <v>9.9999999999999995E-7</v>
      </c>
    </row>
    <row r="975" spans="1:5" x14ac:dyDescent="0.2">
      <c r="A975" t="s">
        <v>38</v>
      </c>
      <c r="B975" s="1">
        <v>43132</v>
      </c>
      <c r="C975" t="s">
        <v>9</v>
      </c>
      <c r="D975">
        <v>2018</v>
      </c>
      <c r="E975" s="2">
        <f ca="1">Table14[[#This Row],[foreignvisitors]]/1000000</f>
        <v>0</v>
      </c>
    </row>
    <row r="976" spans="1:5" x14ac:dyDescent="0.2">
      <c r="A976" t="s">
        <v>38</v>
      </c>
      <c r="B976" s="1">
        <v>43160</v>
      </c>
      <c r="C976" t="s">
        <v>10</v>
      </c>
      <c r="D976">
        <v>2018</v>
      </c>
      <c r="E976" s="2">
        <f ca="1">Table14[[#This Row],[foreignvisitors]]/1000000</f>
        <v>0</v>
      </c>
    </row>
    <row r="977" spans="1:5" x14ac:dyDescent="0.2">
      <c r="A977" t="s">
        <v>38</v>
      </c>
      <c r="B977" s="1">
        <v>43191</v>
      </c>
      <c r="C977" t="s">
        <v>11</v>
      </c>
      <c r="D977">
        <v>2018</v>
      </c>
      <c r="E977" s="2">
        <f ca="1">Table14[[#This Row],[foreignvisitors]]/1000000</f>
        <v>0</v>
      </c>
    </row>
    <row r="978" spans="1:5" x14ac:dyDescent="0.2">
      <c r="A978" t="s">
        <v>38</v>
      </c>
      <c r="B978" s="1">
        <v>43221</v>
      </c>
      <c r="C978" t="s">
        <v>12</v>
      </c>
      <c r="D978">
        <v>2018</v>
      </c>
      <c r="E978" s="2">
        <f ca="1">Table14[[#This Row],[foreignvisitors]]/1000000</f>
        <v>0</v>
      </c>
    </row>
    <row r="979" spans="1:5" x14ac:dyDescent="0.2">
      <c r="A979" t="s">
        <v>38</v>
      </c>
      <c r="B979" s="1">
        <v>43252</v>
      </c>
      <c r="C979" t="s">
        <v>13</v>
      </c>
      <c r="D979">
        <v>2018</v>
      </c>
      <c r="E979" s="2">
        <f ca="1">Table14[[#This Row],[foreignvisitors]]/1000000</f>
        <v>0</v>
      </c>
    </row>
    <row r="980" spans="1:5" x14ac:dyDescent="0.2">
      <c r="A980" t="s">
        <v>38</v>
      </c>
      <c r="B980" s="1">
        <v>43282</v>
      </c>
      <c r="C980" t="s">
        <v>14</v>
      </c>
      <c r="D980">
        <v>2018</v>
      </c>
      <c r="E980" s="2">
        <f ca="1">Table14[[#This Row],[foreignvisitors]]/1000000</f>
        <v>9.9999999999999995E-7</v>
      </c>
    </row>
    <row r="981" spans="1:5" x14ac:dyDescent="0.2">
      <c r="A981" t="s">
        <v>38</v>
      </c>
      <c r="B981" s="1">
        <v>43313</v>
      </c>
      <c r="C981" t="s">
        <v>15</v>
      </c>
      <c r="D981">
        <v>2018</v>
      </c>
      <c r="E981" s="2">
        <f ca="1">Table14[[#This Row],[foreignvisitors]]/1000000</f>
        <v>0</v>
      </c>
    </row>
    <row r="982" spans="1:5" x14ac:dyDescent="0.2">
      <c r="A982" t="s">
        <v>38</v>
      </c>
      <c r="B982" s="1">
        <v>43344</v>
      </c>
      <c r="C982" t="s">
        <v>16</v>
      </c>
      <c r="D982">
        <v>2018</v>
      </c>
      <c r="E982" s="2">
        <f ca="1">Table14[[#This Row],[foreignvisitors]]/1000000</f>
        <v>0</v>
      </c>
    </row>
    <row r="983" spans="1:5" x14ac:dyDescent="0.2">
      <c r="A983" t="s">
        <v>38</v>
      </c>
      <c r="B983" s="1">
        <v>43374</v>
      </c>
      <c r="C983" t="s">
        <v>17</v>
      </c>
      <c r="D983">
        <v>2018</v>
      </c>
      <c r="E983" s="2">
        <f ca="1">Table14[[#This Row],[foreignvisitors]]/1000000</f>
        <v>0</v>
      </c>
    </row>
    <row r="984" spans="1:5" x14ac:dyDescent="0.2">
      <c r="A984" t="s">
        <v>38</v>
      </c>
      <c r="B984" s="1">
        <v>43405</v>
      </c>
      <c r="C984" t="s">
        <v>18</v>
      </c>
      <c r="D984">
        <v>2018</v>
      </c>
      <c r="E984" s="2">
        <f ca="1">Table14[[#This Row],[foreignvisitors]]/1000000</f>
        <v>0</v>
      </c>
    </row>
    <row r="985" spans="1:5" x14ac:dyDescent="0.2">
      <c r="A985" t="s">
        <v>38</v>
      </c>
      <c r="B985" s="1">
        <v>43435</v>
      </c>
      <c r="C985" t="s">
        <v>19</v>
      </c>
      <c r="D985">
        <v>2018</v>
      </c>
      <c r="E985" s="2">
        <f ca="1">Table14[[#This Row],[foreignvisitors]]/1000000</f>
        <v>0</v>
      </c>
    </row>
    <row r="986" spans="1:5" x14ac:dyDescent="0.2">
      <c r="A986" t="s">
        <v>39</v>
      </c>
      <c r="B986" s="1">
        <v>43101</v>
      </c>
      <c r="C986" t="s">
        <v>8</v>
      </c>
      <c r="D986">
        <v>2018</v>
      </c>
      <c r="E986" s="2">
        <f ca="1">Table14[[#This Row],[foreignvisitors]]/1000000</f>
        <v>0</v>
      </c>
    </row>
    <row r="987" spans="1:5" x14ac:dyDescent="0.2">
      <c r="A987" t="s">
        <v>39</v>
      </c>
      <c r="B987" s="1">
        <v>43132</v>
      </c>
      <c r="C987" t="s">
        <v>9</v>
      </c>
      <c r="D987">
        <v>2018</v>
      </c>
      <c r="E987" s="2">
        <f ca="1">Table14[[#This Row],[foreignvisitors]]/1000000</f>
        <v>0</v>
      </c>
    </row>
    <row r="988" spans="1:5" x14ac:dyDescent="0.2">
      <c r="A988" t="s">
        <v>39</v>
      </c>
      <c r="B988" s="1">
        <v>43160</v>
      </c>
      <c r="C988" t="s">
        <v>10</v>
      </c>
      <c r="D988">
        <v>2018</v>
      </c>
      <c r="E988" s="2">
        <f ca="1">Table14[[#This Row],[foreignvisitors]]/1000000</f>
        <v>0</v>
      </c>
    </row>
    <row r="989" spans="1:5" x14ac:dyDescent="0.2">
      <c r="A989" t="s">
        <v>39</v>
      </c>
      <c r="B989" s="1">
        <v>43191</v>
      </c>
      <c r="C989" t="s">
        <v>11</v>
      </c>
      <c r="D989">
        <v>2018</v>
      </c>
      <c r="E989" s="2">
        <f ca="1">Table14[[#This Row],[foreignvisitors]]/1000000</f>
        <v>0</v>
      </c>
    </row>
    <row r="990" spans="1:5" x14ac:dyDescent="0.2">
      <c r="A990" t="s">
        <v>39</v>
      </c>
      <c r="B990" s="1">
        <v>43221</v>
      </c>
      <c r="C990" t="s">
        <v>12</v>
      </c>
      <c r="D990">
        <v>2018</v>
      </c>
      <c r="E990" s="2">
        <f ca="1">Table14[[#This Row],[foreignvisitors]]/1000000</f>
        <v>0</v>
      </c>
    </row>
    <row r="991" spans="1:5" x14ac:dyDescent="0.2">
      <c r="A991" t="s">
        <v>39</v>
      </c>
      <c r="B991" s="1">
        <v>43252</v>
      </c>
      <c r="C991" t="s">
        <v>13</v>
      </c>
      <c r="D991">
        <v>2018</v>
      </c>
      <c r="E991" s="2">
        <f ca="1">Table14[[#This Row],[foreignvisitors]]/1000000</f>
        <v>0</v>
      </c>
    </row>
    <row r="992" spans="1:5" x14ac:dyDescent="0.2">
      <c r="A992" t="s">
        <v>39</v>
      </c>
      <c r="B992" s="1">
        <v>43282</v>
      </c>
      <c r="C992" t="s">
        <v>14</v>
      </c>
      <c r="D992">
        <v>2018</v>
      </c>
      <c r="E992" s="2">
        <f ca="1">Table14[[#This Row],[foreignvisitors]]/1000000</f>
        <v>0</v>
      </c>
    </row>
    <row r="993" spans="1:5" x14ac:dyDescent="0.2">
      <c r="A993" t="s">
        <v>39</v>
      </c>
      <c r="B993" s="1">
        <v>43313</v>
      </c>
      <c r="C993" t="s">
        <v>15</v>
      </c>
      <c r="D993">
        <v>2018</v>
      </c>
      <c r="E993" s="2">
        <f ca="1">Table14[[#This Row],[foreignvisitors]]/1000000</f>
        <v>0</v>
      </c>
    </row>
    <row r="994" spans="1:5" x14ac:dyDescent="0.2">
      <c r="A994" t="s">
        <v>39</v>
      </c>
      <c r="B994" s="1">
        <v>43344</v>
      </c>
      <c r="C994" t="s">
        <v>16</v>
      </c>
      <c r="D994">
        <v>2018</v>
      </c>
      <c r="E994" s="2">
        <f ca="1">Table14[[#This Row],[foreignvisitors]]/1000000</f>
        <v>0</v>
      </c>
    </row>
    <row r="995" spans="1:5" x14ac:dyDescent="0.2">
      <c r="A995" t="s">
        <v>39</v>
      </c>
      <c r="B995" s="1">
        <v>43374</v>
      </c>
      <c r="C995" t="s">
        <v>17</v>
      </c>
      <c r="D995">
        <v>2018</v>
      </c>
      <c r="E995" s="2">
        <f ca="1">Table14[[#This Row],[foreignvisitors]]/1000000</f>
        <v>0</v>
      </c>
    </row>
    <row r="996" spans="1:5" x14ac:dyDescent="0.2">
      <c r="A996" t="s">
        <v>39</v>
      </c>
      <c r="B996" s="1">
        <v>43405</v>
      </c>
      <c r="C996" t="s">
        <v>18</v>
      </c>
      <c r="D996">
        <v>2018</v>
      </c>
      <c r="E996" s="2">
        <f ca="1">Table14[[#This Row],[foreignvisitors]]/1000000</f>
        <v>0</v>
      </c>
    </row>
    <row r="997" spans="1:5" x14ac:dyDescent="0.2">
      <c r="A997" t="s">
        <v>39</v>
      </c>
      <c r="B997" s="1">
        <v>43435</v>
      </c>
      <c r="C997" t="s">
        <v>19</v>
      </c>
      <c r="D997">
        <v>2018</v>
      </c>
      <c r="E997" s="2">
        <f ca="1">Table14[[#This Row],[foreignvisitors]]/1000000</f>
        <v>0</v>
      </c>
    </row>
    <row r="998" spans="1:5" x14ac:dyDescent="0.2">
      <c r="A998" t="s">
        <v>40</v>
      </c>
      <c r="B998" s="1">
        <v>43101</v>
      </c>
      <c r="C998" t="s">
        <v>8</v>
      </c>
      <c r="D998">
        <v>2018</v>
      </c>
      <c r="E998" s="2">
        <f ca="1">Table14[[#This Row],[foreignvisitors]]/1000000</f>
        <v>0</v>
      </c>
    </row>
    <row r="999" spans="1:5" x14ac:dyDescent="0.2">
      <c r="A999" t="s">
        <v>40</v>
      </c>
      <c r="B999" s="1">
        <v>43132</v>
      </c>
      <c r="C999" t="s">
        <v>9</v>
      </c>
      <c r="D999">
        <v>2018</v>
      </c>
      <c r="E999" s="2">
        <f ca="1">Table14[[#This Row],[foreignvisitors]]/1000000</f>
        <v>0</v>
      </c>
    </row>
    <row r="1000" spans="1:5" x14ac:dyDescent="0.2">
      <c r="A1000" t="s">
        <v>40</v>
      </c>
      <c r="B1000" s="1">
        <v>43160</v>
      </c>
      <c r="C1000" t="s">
        <v>10</v>
      </c>
      <c r="D1000">
        <v>2018</v>
      </c>
      <c r="E1000" s="2">
        <f ca="1">Table14[[#This Row],[foreignvisitors]]/1000000</f>
        <v>0</v>
      </c>
    </row>
    <row r="1001" spans="1:5" x14ac:dyDescent="0.2">
      <c r="A1001" t="s">
        <v>40</v>
      </c>
      <c r="B1001" s="1">
        <v>43191</v>
      </c>
      <c r="C1001" t="s">
        <v>11</v>
      </c>
      <c r="D1001">
        <v>2018</v>
      </c>
      <c r="E1001" s="2">
        <f ca="1">Table14[[#This Row],[foreignvisitors]]/1000000</f>
        <v>0</v>
      </c>
    </row>
    <row r="1002" spans="1:5" x14ac:dyDescent="0.2">
      <c r="A1002" t="s">
        <v>40</v>
      </c>
      <c r="B1002" s="1">
        <v>43221</v>
      </c>
      <c r="C1002" t="s">
        <v>12</v>
      </c>
      <c r="D1002">
        <v>2018</v>
      </c>
      <c r="E1002" s="2">
        <f ca="1">Table14[[#This Row],[foreignvisitors]]/1000000</f>
        <v>0</v>
      </c>
    </row>
    <row r="1003" spans="1:5" x14ac:dyDescent="0.2">
      <c r="A1003" t="s">
        <v>40</v>
      </c>
      <c r="B1003" s="1">
        <v>43252</v>
      </c>
      <c r="C1003" t="s">
        <v>13</v>
      </c>
      <c r="D1003">
        <v>2018</v>
      </c>
      <c r="E1003" s="2">
        <f ca="1">Table14[[#This Row],[foreignvisitors]]/1000000</f>
        <v>0</v>
      </c>
    </row>
    <row r="1004" spans="1:5" x14ac:dyDescent="0.2">
      <c r="A1004" t="s">
        <v>40</v>
      </c>
      <c r="B1004" s="1">
        <v>43282</v>
      </c>
      <c r="C1004" t="s">
        <v>14</v>
      </c>
      <c r="D1004">
        <v>2018</v>
      </c>
      <c r="E1004" s="2">
        <f ca="1">Table14[[#This Row],[foreignvisitors]]/1000000</f>
        <v>0</v>
      </c>
    </row>
    <row r="1005" spans="1:5" x14ac:dyDescent="0.2">
      <c r="A1005" t="s">
        <v>40</v>
      </c>
      <c r="B1005" s="1">
        <v>43313</v>
      </c>
      <c r="C1005" t="s">
        <v>15</v>
      </c>
      <c r="D1005">
        <v>2018</v>
      </c>
      <c r="E1005" s="2">
        <f ca="1">Table14[[#This Row],[foreignvisitors]]/1000000</f>
        <v>0</v>
      </c>
    </row>
    <row r="1006" spans="1:5" x14ac:dyDescent="0.2">
      <c r="A1006" t="s">
        <v>40</v>
      </c>
      <c r="B1006" s="1">
        <v>43344</v>
      </c>
      <c r="C1006" t="s">
        <v>16</v>
      </c>
      <c r="D1006">
        <v>2018</v>
      </c>
      <c r="E1006" s="2">
        <f ca="1">Table14[[#This Row],[foreignvisitors]]/1000000</f>
        <v>0</v>
      </c>
    </row>
    <row r="1007" spans="1:5" x14ac:dyDescent="0.2">
      <c r="A1007" t="s">
        <v>40</v>
      </c>
      <c r="B1007" s="1">
        <v>43374</v>
      </c>
      <c r="C1007" t="s">
        <v>17</v>
      </c>
      <c r="D1007">
        <v>2018</v>
      </c>
      <c r="E1007" s="2">
        <f ca="1">Table14[[#This Row],[foreignvisitors]]/1000000</f>
        <v>0</v>
      </c>
    </row>
    <row r="1008" spans="1:5" x14ac:dyDescent="0.2">
      <c r="A1008" t="s">
        <v>40</v>
      </c>
      <c r="B1008" s="1">
        <v>43405</v>
      </c>
      <c r="C1008" t="s">
        <v>18</v>
      </c>
      <c r="D1008">
        <v>2018</v>
      </c>
      <c r="E1008" s="2">
        <f ca="1">Table14[[#This Row],[foreignvisitors]]/1000000</f>
        <v>0</v>
      </c>
    </row>
    <row r="1009" spans="1:5" x14ac:dyDescent="0.2">
      <c r="A1009" t="s">
        <v>40</v>
      </c>
      <c r="B1009" s="1">
        <v>43435</v>
      </c>
      <c r="C1009" t="s">
        <v>19</v>
      </c>
      <c r="D1009">
        <v>2018</v>
      </c>
      <c r="E1009" s="2">
        <f ca="1">Table14[[#This Row],[foreignvisitors]]/1000000</f>
        <v>0</v>
      </c>
    </row>
    <row r="1010" spans="1:5" x14ac:dyDescent="0.2">
      <c r="A1010" t="s">
        <v>41</v>
      </c>
      <c r="B1010" s="1">
        <v>43101</v>
      </c>
      <c r="C1010" t="s">
        <v>8</v>
      </c>
      <c r="D1010">
        <v>2018</v>
      </c>
      <c r="E1010" s="2">
        <f ca="1">Table14[[#This Row],[foreignvisitors]]/1000000</f>
        <v>0</v>
      </c>
    </row>
    <row r="1011" spans="1:5" x14ac:dyDescent="0.2">
      <c r="A1011" t="s">
        <v>41</v>
      </c>
      <c r="B1011" s="1">
        <v>43132</v>
      </c>
      <c r="C1011" t="s">
        <v>9</v>
      </c>
      <c r="D1011">
        <v>2018</v>
      </c>
      <c r="E1011" s="2">
        <f ca="1">Table14[[#This Row],[foreignvisitors]]/1000000</f>
        <v>0</v>
      </c>
    </row>
    <row r="1012" spans="1:5" x14ac:dyDescent="0.2">
      <c r="A1012" t="s">
        <v>41</v>
      </c>
      <c r="B1012" s="1">
        <v>43160</v>
      </c>
      <c r="C1012" t="s">
        <v>10</v>
      </c>
      <c r="D1012">
        <v>2018</v>
      </c>
      <c r="E1012" s="2">
        <f ca="1">Table14[[#This Row],[foreignvisitors]]/1000000</f>
        <v>0</v>
      </c>
    </row>
    <row r="1013" spans="1:5" x14ac:dyDescent="0.2">
      <c r="A1013" t="s">
        <v>41</v>
      </c>
      <c r="B1013" s="1">
        <v>43191</v>
      </c>
      <c r="C1013" t="s">
        <v>11</v>
      </c>
      <c r="D1013">
        <v>2018</v>
      </c>
      <c r="E1013" s="2">
        <f ca="1">Table14[[#This Row],[foreignvisitors]]/1000000</f>
        <v>0</v>
      </c>
    </row>
    <row r="1014" spans="1:5" x14ac:dyDescent="0.2">
      <c r="A1014" t="s">
        <v>41</v>
      </c>
      <c r="B1014" s="1">
        <v>43221</v>
      </c>
      <c r="C1014" t="s">
        <v>12</v>
      </c>
      <c r="D1014">
        <v>2018</v>
      </c>
      <c r="E1014" s="2">
        <f ca="1">Table14[[#This Row],[foreignvisitors]]/1000000</f>
        <v>0</v>
      </c>
    </row>
    <row r="1015" spans="1:5" x14ac:dyDescent="0.2">
      <c r="A1015" t="s">
        <v>41</v>
      </c>
      <c r="B1015" s="1">
        <v>43252</v>
      </c>
      <c r="C1015" t="s">
        <v>13</v>
      </c>
      <c r="D1015">
        <v>2018</v>
      </c>
      <c r="E1015" s="2">
        <f ca="1">Table14[[#This Row],[foreignvisitors]]/1000000</f>
        <v>0</v>
      </c>
    </row>
    <row r="1016" spans="1:5" x14ac:dyDescent="0.2">
      <c r="A1016" t="s">
        <v>41</v>
      </c>
      <c r="B1016" s="1">
        <v>43282</v>
      </c>
      <c r="C1016" t="s">
        <v>14</v>
      </c>
      <c r="D1016">
        <v>2018</v>
      </c>
      <c r="E1016" s="2">
        <f ca="1">Table14[[#This Row],[foreignvisitors]]/1000000</f>
        <v>0</v>
      </c>
    </row>
    <row r="1017" spans="1:5" x14ac:dyDescent="0.2">
      <c r="A1017" t="s">
        <v>41</v>
      </c>
      <c r="B1017" s="1">
        <v>43313</v>
      </c>
      <c r="C1017" t="s">
        <v>15</v>
      </c>
      <c r="D1017">
        <v>2018</v>
      </c>
      <c r="E1017" s="2">
        <f ca="1">Table14[[#This Row],[foreignvisitors]]/1000000</f>
        <v>0</v>
      </c>
    </row>
    <row r="1018" spans="1:5" x14ac:dyDescent="0.2">
      <c r="A1018" t="s">
        <v>41</v>
      </c>
      <c r="B1018" s="1">
        <v>43344</v>
      </c>
      <c r="C1018" t="s">
        <v>16</v>
      </c>
      <c r="D1018">
        <v>2018</v>
      </c>
      <c r="E1018" s="2">
        <f ca="1">Table14[[#This Row],[foreignvisitors]]/1000000</f>
        <v>0</v>
      </c>
    </row>
    <row r="1019" spans="1:5" x14ac:dyDescent="0.2">
      <c r="A1019" t="s">
        <v>41</v>
      </c>
      <c r="B1019" s="1">
        <v>43374</v>
      </c>
      <c r="C1019" t="s">
        <v>17</v>
      </c>
      <c r="D1019">
        <v>2018</v>
      </c>
      <c r="E1019" s="2">
        <f ca="1">Table14[[#This Row],[foreignvisitors]]/1000000</f>
        <v>0</v>
      </c>
    </row>
    <row r="1020" spans="1:5" x14ac:dyDescent="0.2">
      <c r="A1020" t="s">
        <v>41</v>
      </c>
      <c r="B1020" s="1">
        <v>43405</v>
      </c>
      <c r="C1020" t="s">
        <v>18</v>
      </c>
      <c r="D1020">
        <v>2018</v>
      </c>
      <c r="E1020" s="2">
        <f ca="1">Table14[[#This Row],[foreignvisitors]]/1000000</f>
        <v>0</v>
      </c>
    </row>
    <row r="1021" spans="1:5" x14ac:dyDescent="0.2">
      <c r="A1021" t="s">
        <v>41</v>
      </c>
      <c r="B1021" s="1">
        <v>43435</v>
      </c>
      <c r="C1021" t="s">
        <v>19</v>
      </c>
      <c r="D1021">
        <v>2018</v>
      </c>
      <c r="E1021" s="2">
        <f ca="1">Table14[[#This Row],[foreignvisitors]]/1000000</f>
        <v>0</v>
      </c>
    </row>
    <row r="1022" spans="1:5" x14ac:dyDescent="0.2">
      <c r="A1022" t="s">
        <v>42</v>
      </c>
      <c r="B1022" s="1">
        <v>43101</v>
      </c>
      <c r="C1022" t="s">
        <v>8</v>
      </c>
      <c r="D1022">
        <v>2018</v>
      </c>
      <c r="E1022" s="2">
        <f ca="1">Table14[[#This Row],[foreignvisitors]]/1000000</f>
        <v>0</v>
      </c>
    </row>
    <row r="1023" spans="1:5" x14ac:dyDescent="0.2">
      <c r="A1023" t="s">
        <v>42</v>
      </c>
      <c r="B1023" s="1">
        <v>43132</v>
      </c>
      <c r="C1023" t="s">
        <v>9</v>
      </c>
      <c r="D1023">
        <v>2018</v>
      </c>
      <c r="E1023" s="2">
        <f ca="1">Table14[[#This Row],[foreignvisitors]]/1000000</f>
        <v>0</v>
      </c>
    </row>
    <row r="1024" spans="1:5" x14ac:dyDescent="0.2">
      <c r="A1024" t="s">
        <v>42</v>
      </c>
      <c r="B1024" s="1">
        <v>43160</v>
      </c>
      <c r="C1024" t="s">
        <v>10</v>
      </c>
      <c r="D1024">
        <v>2018</v>
      </c>
      <c r="E1024" s="2">
        <f ca="1">Table14[[#This Row],[foreignvisitors]]/1000000</f>
        <v>0</v>
      </c>
    </row>
    <row r="1025" spans="1:5" x14ac:dyDescent="0.2">
      <c r="A1025" t="s">
        <v>42</v>
      </c>
      <c r="B1025" s="1">
        <v>43191</v>
      </c>
      <c r="C1025" t="s">
        <v>11</v>
      </c>
      <c r="D1025">
        <v>2018</v>
      </c>
      <c r="E1025" s="2">
        <f ca="1">Table14[[#This Row],[foreignvisitors]]/1000000</f>
        <v>0</v>
      </c>
    </row>
    <row r="1026" spans="1:5" x14ac:dyDescent="0.2">
      <c r="A1026" t="s">
        <v>42</v>
      </c>
      <c r="B1026" s="1">
        <v>43221</v>
      </c>
      <c r="C1026" t="s">
        <v>12</v>
      </c>
      <c r="D1026">
        <v>2018</v>
      </c>
      <c r="E1026" s="2">
        <f ca="1">Table14[[#This Row],[foreignvisitors]]/1000000</f>
        <v>0</v>
      </c>
    </row>
    <row r="1027" spans="1:5" x14ac:dyDescent="0.2">
      <c r="A1027" t="s">
        <v>42</v>
      </c>
      <c r="B1027" s="1">
        <v>43252</v>
      </c>
      <c r="C1027" t="s">
        <v>13</v>
      </c>
      <c r="D1027">
        <v>2018</v>
      </c>
      <c r="E1027" s="2">
        <f ca="1">Table14[[#This Row],[foreignvisitors]]/1000000</f>
        <v>0</v>
      </c>
    </row>
    <row r="1028" spans="1:5" x14ac:dyDescent="0.2">
      <c r="A1028" t="s">
        <v>42</v>
      </c>
      <c r="B1028" s="1">
        <v>43282</v>
      </c>
      <c r="C1028" t="s">
        <v>14</v>
      </c>
      <c r="D1028">
        <v>2018</v>
      </c>
      <c r="E1028" s="2">
        <f ca="1">Table14[[#This Row],[foreignvisitors]]/1000000</f>
        <v>0</v>
      </c>
    </row>
    <row r="1029" spans="1:5" x14ac:dyDescent="0.2">
      <c r="A1029" t="s">
        <v>42</v>
      </c>
      <c r="B1029" s="1">
        <v>43313</v>
      </c>
      <c r="C1029" t="s">
        <v>15</v>
      </c>
      <c r="D1029">
        <v>2018</v>
      </c>
      <c r="E1029" s="2">
        <f ca="1">Table14[[#This Row],[foreignvisitors]]/1000000</f>
        <v>0</v>
      </c>
    </row>
    <row r="1030" spans="1:5" x14ac:dyDescent="0.2">
      <c r="A1030" t="s">
        <v>42</v>
      </c>
      <c r="B1030" s="1">
        <v>43344</v>
      </c>
      <c r="C1030" t="s">
        <v>16</v>
      </c>
      <c r="D1030">
        <v>2018</v>
      </c>
      <c r="E1030" s="2">
        <f ca="1">Table14[[#This Row],[foreignvisitors]]/1000000</f>
        <v>0</v>
      </c>
    </row>
    <row r="1031" spans="1:5" x14ac:dyDescent="0.2">
      <c r="A1031" t="s">
        <v>42</v>
      </c>
      <c r="B1031" s="1">
        <v>43374</v>
      </c>
      <c r="C1031" t="s">
        <v>17</v>
      </c>
      <c r="D1031">
        <v>2018</v>
      </c>
      <c r="E1031" s="2">
        <f ca="1">Table14[[#This Row],[foreignvisitors]]/1000000</f>
        <v>0</v>
      </c>
    </row>
    <row r="1032" spans="1:5" x14ac:dyDescent="0.2">
      <c r="A1032" t="s">
        <v>42</v>
      </c>
      <c r="B1032" s="1">
        <v>43405</v>
      </c>
      <c r="C1032" t="s">
        <v>18</v>
      </c>
      <c r="D1032">
        <v>2018</v>
      </c>
      <c r="E1032" s="2">
        <f ca="1">Table14[[#This Row],[foreignvisitors]]/1000000</f>
        <v>0</v>
      </c>
    </row>
    <row r="1033" spans="1:5" x14ac:dyDescent="0.2">
      <c r="A1033" t="s">
        <v>42</v>
      </c>
      <c r="B1033" s="1">
        <v>43435</v>
      </c>
      <c r="C1033" t="s">
        <v>19</v>
      </c>
      <c r="D1033">
        <v>2018</v>
      </c>
      <c r="E1033" s="2">
        <f ca="1">Table14[[#This Row],[foreignvisitors]]/1000000</f>
        <v>0</v>
      </c>
    </row>
    <row r="1034" spans="1:5" x14ac:dyDescent="0.2">
      <c r="A1034" t="s">
        <v>43</v>
      </c>
      <c r="B1034" s="1">
        <v>43101</v>
      </c>
      <c r="C1034" t="s">
        <v>8</v>
      </c>
      <c r="D1034">
        <v>2018</v>
      </c>
      <c r="E1034" s="2">
        <f ca="1">Table14[[#This Row],[foreignvisitors]]/1000000</f>
        <v>0</v>
      </c>
    </row>
    <row r="1035" spans="1:5" x14ac:dyDescent="0.2">
      <c r="A1035" t="s">
        <v>43</v>
      </c>
      <c r="B1035" s="1">
        <v>43132</v>
      </c>
      <c r="C1035" t="s">
        <v>9</v>
      </c>
      <c r="D1035">
        <v>2018</v>
      </c>
      <c r="E1035" s="2">
        <f ca="1">Table14[[#This Row],[foreignvisitors]]/1000000</f>
        <v>0</v>
      </c>
    </row>
    <row r="1036" spans="1:5" x14ac:dyDescent="0.2">
      <c r="A1036" t="s">
        <v>43</v>
      </c>
      <c r="B1036" s="1">
        <v>43160</v>
      </c>
      <c r="C1036" t="s">
        <v>10</v>
      </c>
      <c r="D1036">
        <v>2018</v>
      </c>
      <c r="E1036" s="2">
        <f ca="1">Table14[[#This Row],[foreignvisitors]]/1000000</f>
        <v>0</v>
      </c>
    </row>
    <row r="1037" spans="1:5" x14ac:dyDescent="0.2">
      <c r="A1037" t="s">
        <v>43</v>
      </c>
      <c r="B1037" s="1">
        <v>43191</v>
      </c>
      <c r="C1037" t="s">
        <v>11</v>
      </c>
      <c r="D1037">
        <v>2018</v>
      </c>
      <c r="E1037" s="2">
        <f ca="1">Table14[[#This Row],[foreignvisitors]]/1000000</f>
        <v>0</v>
      </c>
    </row>
    <row r="1038" spans="1:5" x14ac:dyDescent="0.2">
      <c r="A1038" t="s">
        <v>43</v>
      </c>
      <c r="B1038" s="1">
        <v>43221</v>
      </c>
      <c r="C1038" t="s">
        <v>12</v>
      </c>
      <c r="D1038">
        <v>2018</v>
      </c>
      <c r="E1038" s="2">
        <f ca="1">Table14[[#This Row],[foreignvisitors]]/1000000</f>
        <v>0</v>
      </c>
    </row>
    <row r="1039" spans="1:5" x14ac:dyDescent="0.2">
      <c r="A1039" t="s">
        <v>43</v>
      </c>
      <c r="B1039" s="1">
        <v>43252</v>
      </c>
      <c r="C1039" t="s">
        <v>13</v>
      </c>
      <c r="D1039">
        <v>2018</v>
      </c>
      <c r="E1039" s="2">
        <f ca="1">Table14[[#This Row],[foreignvisitors]]/1000000</f>
        <v>0</v>
      </c>
    </row>
    <row r="1040" spans="1:5" x14ac:dyDescent="0.2">
      <c r="A1040" t="s">
        <v>43</v>
      </c>
      <c r="B1040" s="1">
        <v>43282</v>
      </c>
      <c r="C1040" t="s">
        <v>14</v>
      </c>
      <c r="D1040">
        <v>2018</v>
      </c>
      <c r="E1040" s="2">
        <f ca="1">Table14[[#This Row],[foreignvisitors]]/1000000</f>
        <v>0</v>
      </c>
    </row>
    <row r="1041" spans="1:5" x14ac:dyDescent="0.2">
      <c r="A1041" t="s">
        <v>43</v>
      </c>
      <c r="B1041" s="1">
        <v>43313</v>
      </c>
      <c r="C1041" t="s">
        <v>15</v>
      </c>
      <c r="D1041">
        <v>2018</v>
      </c>
      <c r="E1041" s="2">
        <f ca="1">Table14[[#This Row],[foreignvisitors]]/1000000</f>
        <v>0</v>
      </c>
    </row>
    <row r="1042" spans="1:5" x14ac:dyDescent="0.2">
      <c r="A1042" t="s">
        <v>43</v>
      </c>
      <c r="B1042" s="1">
        <v>43344</v>
      </c>
      <c r="C1042" t="s">
        <v>16</v>
      </c>
      <c r="D1042">
        <v>2018</v>
      </c>
      <c r="E1042" s="2">
        <f ca="1">Table14[[#This Row],[foreignvisitors]]/1000000</f>
        <v>0</v>
      </c>
    </row>
    <row r="1043" spans="1:5" x14ac:dyDescent="0.2">
      <c r="A1043" t="s">
        <v>43</v>
      </c>
      <c r="B1043" s="1">
        <v>43374</v>
      </c>
      <c r="C1043" t="s">
        <v>17</v>
      </c>
      <c r="D1043">
        <v>2018</v>
      </c>
      <c r="E1043" s="2">
        <f ca="1">Table14[[#This Row],[foreignvisitors]]/1000000</f>
        <v>0</v>
      </c>
    </row>
    <row r="1044" spans="1:5" x14ac:dyDescent="0.2">
      <c r="A1044" t="s">
        <v>43</v>
      </c>
      <c r="B1044" s="1">
        <v>43405</v>
      </c>
      <c r="C1044" t="s">
        <v>18</v>
      </c>
      <c r="D1044">
        <v>2018</v>
      </c>
      <c r="E1044" s="2">
        <f ca="1">Table14[[#This Row],[foreignvisitors]]/1000000</f>
        <v>0</v>
      </c>
    </row>
    <row r="1045" spans="1:5" x14ac:dyDescent="0.2">
      <c r="A1045" t="s">
        <v>43</v>
      </c>
      <c r="B1045" s="1">
        <v>43435</v>
      </c>
      <c r="C1045" t="s">
        <v>19</v>
      </c>
      <c r="D1045">
        <v>2018</v>
      </c>
      <c r="E1045" s="2">
        <f ca="1">Table14[[#This Row],[foreignvisitors]]/1000000</f>
        <v>0</v>
      </c>
    </row>
    <row r="1046" spans="1:5" x14ac:dyDescent="0.2">
      <c r="A1046" t="s">
        <v>44</v>
      </c>
      <c r="B1046" s="1">
        <v>43101</v>
      </c>
      <c r="C1046" t="s">
        <v>8</v>
      </c>
      <c r="D1046">
        <v>2018</v>
      </c>
      <c r="E1046" s="2">
        <f ca="1">Table14[[#This Row],[foreignvisitors]]/1000000</f>
        <v>0</v>
      </c>
    </row>
    <row r="1047" spans="1:5" x14ac:dyDescent="0.2">
      <c r="A1047" t="s">
        <v>44</v>
      </c>
      <c r="B1047" s="1">
        <v>43132</v>
      </c>
      <c r="C1047" t="s">
        <v>9</v>
      </c>
      <c r="D1047">
        <v>2018</v>
      </c>
      <c r="E1047" s="2">
        <f ca="1">Table14[[#This Row],[foreignvisitors]]/1000000</f>
        <v>0</v>
      </c>
    </row>
    <row r="1048" spans="1:5" x14ac:dyDescent="0.2">
      <c r="A1048" t="s">
        <v>44</v>
      </c>
      <c r="B1048" s="1">
        <v>43160</v>
      </c>
      <c r="C1048" t="s">
        <v>10</v>
      </c>
      <c r="D1048">
        <v>2018</v>
      </c>
      <c r="E1048" s="2">
        <f ca="1">Table14[[#This Row],[foreignvisitors]]/1000000</f>
        <v>0</v>
      </c>
    </row>
    <row r="1049" spans="1:5" x14ac:dyDescent="0.2">
      <c r="A1049" t="s">
        <v>44</v>
      </c>
      <c r="B1049" s="1">
        <v>43191</v>
      </c>
      <c r="C1049" t="s">
        <v>11</v>
      </c>
      <c r="D1049">
        <v>2018</v>
      </c>
      <c r="E1049" s="2">
        <f ca="1">Table14[[#This Row],[foreignvisitors]]/1000000</f>
        <v>0</v>
      </c>
    </row>
    <row r="1050" spans="1:5" x14ac:dyDescent="0.2">
      <c r="A1050" t="s">
        <v>44</v>
      </c>
      <c r="B1050" s="1">
        <v>43221</v>
      </c>
      <c r="C1050" t="s">
        <v>12</v>
      </c>
      <c r="D1050">
        <v>2018</v>
      </c>
      <c r="E1050" s="2">
        <f ca="1">Table14[[#This Row],[foreignvisitors]]/1000000</f>
        <v>0</v>
      </c>
    </row>
    <row r="1051" spans="1:5" x14ac:dyDescent="0.2">
      <c r="A1051" t="s">
        <v>44</v>
      </c>
      <c r="B1051" s="1">
        <v>43252</v>
      </c>
      <c r="C1051" t="s">
        <v>13</v>
      </c>
      <c r="D1051">
        <v>2018</v>
      </c>
      <c r="E1051" s="2">
        <f ca="1">Table14[[#This Row],[foreignvisitors]]/1000000</f>
        <v>0</v>
      </c>
    </row>
    <row r="1052" spans="1:5" x14ac:dyDescent="0.2">
      <c r="A1052" t="s">
        <v>44</v>
      </c>
      <c r="B1052" s="1">
        <v>43282</v>
      </c>
      <c r="C1052" t="s">
        <v>14</v>
      </c>
      <c r="D1052">
        <v>2018</v>
      </c>
      <c r="E1052" s="2">
        <f ca="1">Table14[[#This Row],[foreignvisitors]]/1000000</f>
        <v>0</v>
      </c>
    </row>
    <row r="1053" spans="1:5" x14ac:dyDescent="0.2">
      <c r="A1053" t="s">
        <v>44</v>
      </c>
      <c r="B1053" s="1">
        <v>43313</v>
      </c>
      <c r="C1053" t="s">
        <v>15</v>
      </c>
      <c r="D1053">
        <v>2018</v>
      </c>
      <c r="E1053" s="2">
        <f ca="1">Table14[[#This Row],[foreignvisitors]]/1000000</f>
        <v>0</v>
      </c>
    </row>
    <row r="1054" spans="1:5" x14ac:dyDescent="0.2">
      <c r="A1054" t="s">
        <v>44</v>
      </c>
      <c r="B1054" s="1">
        <v>43344</v>
      </c>
      <c r="C1054" t="s">
        <v>16</v>
      </c>
      <c r="D1054">
        <v>2018</v>
      </c>
      <c r="E1054" s="2">
        <f ca="1">Table14[[#This Row],[foreignvisitors]]/1000000</f>
        <v>0</v>
      </c>
    </row>
    <row r="1055" spans="1:5" x14ac:dyDescent="0.2">
      <c r="A1055" t="s">
        <v>44</v>
      </c>
      <c r="B1055" s="1">
        <v>43374</v>
      </c>
      <c r="C1055" t="s">
        <v>17</v>
      </c>
      <c r="D1055">
        <v>2018</v>
      </c>
      <c r="E1055" s="2">
        <f ca="1">Table14[[#This Row],[foreignvisitors]]/1000000</f>
        <v>0</v>
      </c>
    </row>
    <row r="1056" spans="1:5" x14ac:dyDescent="0.2">
      <c r="A1056" t="s">
        <v>44</v>
      </c>
      <c r="B1056" s="1">
        <v>43405</v>
      </c>
      <c r="C1056" t="s">
        <v>18</v>
      </c>
      <c r="D1056">
        <v>2018</v>
      </c>
      <c r="E1056" s="2">
        <f ca="1">Table14[[#This Row],[foreignvisitors]]/1000000</f>
        <v>0</v>
      </c>
    </row>
    <row r="1057" spans="1:5" x14ac:dyDescent="0.2">
      <c r="A1057" t="s">
        <v>44</v>
      </c>
      <c r="B1057" s="1">
        <v>43435</v>
      </c>
      <c r="C1057" t="s">
        <v>19</v>
      </c>
      <c r="D1057">
        <v>2018</v>
      </c>
      <c r="E1057" s="2">
        <f ca="1">Table14[[#This Row],[foreignvisitors]]/1000000</f>
        <v>0</v>
      </c>
    </row>
    <row r="1058" spans="1:5" x14ac:dyDescent="0.2">
      <c r="A1058" t="s">
        <v>45</v>
      </c>
      <c r="B1058" s="1">
        <v>43101</v>
      </c>
      <c r="C1058" t="s">
        <v>8</v>
      </c>
      <c r="D1058">
        <v>2018</v>
      </c>
      <c r="E1058" s="2">
        <f ca="1">Table14[[#This Row],[foreignvisitors]]/1000000</f>
        <v>0</v>
      </c>
    </row>
    <row r="1059" spans="1:5" x14ac:dyDescent="0.2">
      <c r="A1059" t="s">
        <v>45</v>
      </c>
      <c r="B1059" s="1">
        <v>43132</v>
      </c>
      <c r="C1059" t="s">
        <v>9</v>
      </c>
      <c r="D1059">
        <v>2018</v>
      </c>
      <c r="E1059" s="2">
        <f ca="1">Table14[[#This Row],[foreignvisitors]]/1000000</f>
        <v>0</v>
      </c>
    </row>
    <row r="1060" spans="1:5" x14ac:dyDescent="0.2">
      <c r="A1060" t="s">
        <v>45</v>
      </c>
      <c r="B1060" s="1">
        <v>43160</v>
      </c>
      <c r="C1060" t="s">
        <v>10</v>
      </c>
      <c r="D1060">
        <v>2018</v>
      </c>
      <c r="E1060" s="2">
        <f ca="1">Table14[[#This Row],[foreignvisitors]]/1000000</f>
        <v>0</v>
      </c>
    </row>
    <row r="1061" spans="1:5" x14ac:dyDescent="0.2">
      <c r="A1061" t="s">
        <v>45</v>
      </c>
      <c r="B1061" s="1">
        <v>43191</v>
      </c>
      <c r="C1061" t="s">
        <v>11</v>
      </c>
      <c r="D1061">
        <v>2018</v>
      </c>
      <c r="E1061" s="2">
        <f ca="1">Table14[[#This Row],[foreignvisitors]]/1000000</f>
        <v>0</v>
      </c>
    </row>
    <row r="1062" spans="1:5" x14ac:dyDescent="0.2">
      <c r="A1062" t="s">
        <v>45</v>
      </c>
      <c r="B1062" s="1">
        <v>43221</v>
      </c>
      <c r="C1062" t="s">
        <v>12</v>
      </c>
      <c r="D1062">
        <v>2018</v>
      </c>
      <c r="E1062" s="2">
        <f ca="1">Table14[[#This Row],[foreignvisitors]]/1000000</f>
        <v>0</v>
      </c>
    </row>
    <row r="1063" spans="1:5" x14ac:dyDescent="0.2">
      <c r="A1063" t="s">
        <v>45</v>
      </c>
      <c r="B1063" s="1">
        <v>43252</v>
      </c>
      <c r="C1063" t="s">
        <v>13</v>
      </c>
      <c r="D1063">
        <v>2018</v>
      </c>
      <c r="E1063" s="2">
        <f ca="1">Table14[[#This Row],[foreignvisitors]]/1000000</f>
        <v>0</v>
      </c>
    </row>
    <row r="1064" spans="1:5" x14ac:dyDescent="0.2">
      <c r="A1064" t="s">
        <v>45</v>
      </c>
      <c r="B1064" s="1">
        <v>43282</v>
      </c>
      <c r="C1064" t="s">
        <v>14</v>
      </c>
      <c r="D1064">
        <v>2018</v>
      </c>
      <c r="E1064" s="2">
        <f ca="1">Table14[[#This Row],[foreignvisitors]]/1000000</f>
        <v>0</v>
      </c>
    </row>
    <row r="1065" spans="1:5" x14ac:dyDescent="0.2">
      <c r="A1065" t="s">
        <v>45</v>
      </c>
      <c r="B1065" s="1">
        <v>43313</v>
      </c>
      <c r="C1065" t="s">
        <v>15</v>
      </c>
      <c r="D1065">
        <v>2018</v>
      </c>
      <c r="E1065" s="2">
        <f ca="1">Table14[[#This Row],[foreignvisitors]]/1000000</f>
        <v>0</v>
      </c>
    </row>
    <row r="1066" spans="1:5" x14ac:dyDescent="0.2">
      <c r="A1066" t="s">
        <v>45</v>
      </c>
      <c r="B1066" s="1">
        <v>43344</v>
      </c>
      <c r="C1066" t="s">
        <v>16</v>
      </c>
      <c r="D1066">
        <v>2018</v>
      </c>
      <c r="E1066" s="2">
        <f ca="1">Table14[[#This Row],[foreignvisitors]]/1000000</f>
        <v>0</v>
      </c>
    </row>
    <row r="1067" spans="1:5" x14ac:dyDescent="0.2">
      <c r="A1067" t="s">
        <v>45</v>
      </c>
      <c r="B1067" s="1">
        <v>43374</v>
      </c>
      <c r="C1067" t="s">
        <v>17</v>
      </c>
      <c r="D1067">
        <v>2018</v>
      </c>
      <c r="E1067" s="2">
        <f ca="1">Table14[[#This Row],[foreignvisitors]]/1000000</f>
        <v>0</v>
      </c>
    </row>
    <row r="1068" spans="1:5" x14ac:dyDescent="0.2">
      <c r="A1068" t="s">
        <v>45</v>
      </c>
      <c r="B1068" s="1">
        <v>43405</v>
      </c>
      <c r="C1068" t="s">
        <v>18</v>
      </c>
      <c r="D1068">
        <v>2018</v>
      </c>
      <c r="E1068" s="2">
        <f ca="1">Table14[[#This Row],[foreignvisitors]]/1000000</f>
        <v>0</v>
      </c>
    </row>
    <row r="1069" spans="1:5" x14ac:dyDescent="0.2">
      <c r="A1069" t="s">
        <v>45</v>
      </c>
      <c r="B1069" s="1">
        <v>43435</v>
      </c>
      <c r="C1069" t="s">
        <v>19</v>
      </c>
      <c r="D1069">
        <v>2018</v>
      </c>
      <c r="E1069" s="2">
        <f ca="1">Table14[[#This Row],[foreignvisitors]]/1000000</f>
        <v>0</v>
      </c>
    </row>
    <row r="1070" spans="1:5" x14ac:dyDescent="0.2">
      <c r="A1070" t="s">
        <v>46</v>
      </c>
      <c r="B1070" s="1">
        <v>43101</v>
      </c>
      <c r="C1070" t="s">
        <v>8</v>
      </c>
      <c r="D1070">
        <v>2018</v>
      </c>
      <c r="E1070" s="2">
        <f ca="1">Table14[[#This Row],[foreignvisitors]]/1000000</f>
        <v>0</v>
      </c>
    </row>
    <row r="1071" spans="1:5" x14ac:dyDescent="0.2">
      <c r="A1071" t="s">
        <v>46</v>
      </c>
      <c r="B1071" s="1">
        <v>43132</v>
      </c>
      <c r="C1071" t="s">
        <v>9</v>
      </c>
      <c r="D1071">
        <v>2018</v>
      </c>
      <c r="E1071" s="2">
        <f ca="1">Table14[[#This Row],[foreignvisitors]]/1000000</f>
        <v>0</v>
      </c>
    </row>
    <row r="1072" spans="1:5" x14ac:dyDescent="0.2">
      <c r="A1072" t="s">
        <v>46</v>
      </c>
      <c r="B1072" s="1">
        <v>43160</v>
      </c>
      <c r="C1072" t="s">
        <v>10</v>
      </c>
      <c r="D1072">
        <v>2018</v>
      </c>
      <c r="E1072" s="2">
        <f ca="1">Table14[[#This Row],[foreignvisitors]]/1000000</f>
        <v>0</v>
      </c>
    </row>
    <row r="1073" spans="1:5" x14ac:dyDescent="0.2">
      <c r="A1073" t="s">
        <v>46</v>
      </c>
      <c r="B1073" s="1">
        <v>43191</v>
      </c>
      <c r="C1073" t="s">
        <v>11</v>
      </c>
      <c r="D1073">
        <v>2018</v>
      </c>
      <c r="E1073" s="2">
        <f ca="1">Table14[[#This Row],[foreignvisitors]]/1000000</f>
        <v>0</v>
      </c>
    </row>
    <row r="1074" spans="1:5" x14ac:dyDescent="0.2">
      <c r="A1074" t="s">
        <v>46</v>
      </c>
      <c r="B1074" s="1">
        <v>43221</v>
      </c>
      <c r="C1074" t="s">
        <v>12</v>
      </c>
      <c r="D1074">
        <v>2018</v>
      </c>
      <c r="E1074" s="2">
        <f ca="1">Table14[[#This Row],[foreignvisitors]]/1000000</f>
        <v>0</v>
      </c>
    </row>
    <row r="1075" spans="1:5" x14ac:dyDescent="0.2">
      <c r="A1075" t="s">
        <v>46</v>
      </c>
      <c r="B1075" s="1">
        <v>43252</v>
      </c>
      <c r="C1075" t="s">
        <v>13</v>
      </c>
      <c r="D1075">
        <v>2018</v>
      </c>
      <c r="E1075" s="2">
        <f ca="1">Table14[[#This Row],[foreignvisitors]]/1000000</f>
        <v>0</v>
      </c>
    </row>
    <row r="1076" spans="1:5" x14ac:dyDescent="0.2">
      <c r="A1076" t="s">
        <v>46</v>
      </c>
      <c r="B1076" s="1">
        <v>43282</v>
      </c>
      <c r="C1076" t="s">
        <v>14</v>
      </c>
      <c r="D1076">
        <v>2018</v>
      </c>
      <c r="E1076" s="2">
        <f ca="1">Table14[[#This Row],[foreignvisitors]]/1000000</f>
        <v>0</v>
      </c>
    </row>
    <row r="1077" spans="1:5" x14ac:dyDescent="0.2">
      <c r="A1077" t="s">
        <v>46</v>
      </c>
      <c r="B1077" s="1">
        <v>43313</v>
      </c>
      <c r="C1077" t="s">
        <v>15</v>
      </c>
      <c r="D1077">
        <v>2018</v>
      </c>
      <c r="E1077" s="2">
        <f ca="1">Table14[[#This Row],[foreignvisitors]]/1000000</f>
        <v>0</v>
      </c>
    </row>
    <row r="1078" spans="1:5" x14ac:dyDescent="0.2">
      <c r="A1078" t="s">
        <v>46</v>
      </c>
      <c r="B1078" s="1">
        <v>43344</v>
      </c>
      <c r="C1078" t="s">
        <v>16</v>
      </c>
      <c r="D1078">
        <v>2018</v>
      </c>
      <c r="E1078" s="2">
        <f ca="1">Table14[[#This Row],[foreignvisitors]]/1000000</f>
        <v>0</v>
      </c>
    </row>
    <row r="1079" spans="1:5" x14ac:dyDescent="0.2">
      <c r="A1079" t="s">
        <v>46</v>
      </c>
      <c r="B1079" s="1">
        <v>43374</v>
      </c>
      <c r="C1079" t="s">
        <v>17</v>
      </c>
      <c r="D1079">
        <v>2018</v>
      </c>
      <c r="E1079" s="2">
        <f ca="1">Table14[[#This Row],[foreignvisitors]]/1000000</f>
        <v>0</v>
      </c>
    </row>
    <row r="1080" spans="1:5" x14ac:dyDescent="0.2">
      <c r="A1080" t="s">
        <v>46</v>
      </c>
      <c r="B1080" s="1">
        <v>43405</v>
      </c>
      <c r="C1080" t="s">
        <v>18</v>
      </c>
      <c r="D1080">
        <v>2018</v>
      </c>
      <c r="E1080" s="2">
        <f ca="1">Table14[[#This Row],[foreignvisitors]]/1000000</f>
        <v>0</v>
      </c>
    </row>
    <row r="1081" spans="1:5" x14ac:dyDescent="0.2">
      <c r="A1081" t="s">
        <v>46</v>
      </c>
      <c r="B1081" s="1">
        <v>43435</v>
      </c>
      <c r="C1081" t="s">
        <v>19</v>
      </c>
      <c r="D1081">
        <v>2018</v>
      </c>
      <c r="E1081" s="2">
        <f ca="1">Table14[[#This Row],[foreignvisitors]]/1000000</f>
        <v>0</v>
      </c>
    </row>
    <row r="1082" spans="1:5" x14ac:dyDescent="0.2">
      <c r="A1082" t="s">
        <v>47</v>
      </c>
      <c r="B1082" s="1">
        <v>43101</v>
      </c>
      <c r="C1082" t="s">
        <v>8</v>
      </c>
      <c r="D1082">
        <v>2018</v>
      </c>
      <c r="E1082" s="2">
        <f ca="1">Table14[[#This Row],[foreignvisitors]]/1000000</f>
        <v>0</v>
      </c>
    </row>
    <row r="1083" spans="1:5" x14ac:dyDescent="0.2">
      <c r="A1083" t="s">
        <v>47</v>
      </c>
      <c r="B1083" s="1">
        <v>43132</v>
      </c>
      <c r="C1083" t="s">
        <v>9</v>
      </c>
      <c r="D1083">
        <v>2018</v>
      </c>
      <c r="E1083" s="2">
        <f ca="1">Table14[[#This Row],[foreignvisitors]]/1000000</f>
        <v>0</v>
      </c>
    </row>
    <row r="1084" spans="1:5" x14ac:dyDescent="0.2">
      <c r="A1084" t="s">
        <v>47</v>
      </c>
      <c r="B1084" s="1">
        <v>43160</v>
      </c>
      <c r="C1084" t="s">
        <v>10</v>
      </c>
      <c r="D1084">
        <v>2018</v>
      </c>
      <c r="E1084" s="2">
        <f ca="1">Table14[[#This Row],[foreignvisitors]]/1000000</f>
        <v>0</v>
      </c>
    </row>
    <row r="1085" spans="1:5" x14ac:dyDescent="0.2">
      <c r="A1085" t="s">
        <v>47</v>
      </c>
      <c r="B1085" s="1">
        <v>43191</v>
      </c>
      <c r="C1085" t="s">
        <v>11</v>
      </c>
      <c r="D1085">
        <v>2018</v>
      </c>
      <c r="E1085" s="2">
        <f ca="1">Table14[[#This Row],[foreignvisitors]]/1000000</f>
        <v>0</v>
      </c>
    </row>
    <row r="1086" spans="1:5" x14ac:dyDescent="0.2">
      <c r="A1086" t="s">
        <v>47</v>
      </c>
      <c r="B1086" s="1">
        <v>43221</v>
      </c>
      <c r="C1086" t="s">
        <v>12</v>
      </c>
      <c r="D1086">
        <v>2018</v>
      </c>
      <c r="E1086" s="2">
        <f ca="1">Table14[[#This Row],[foreignvisitors]]/1000000</f>
        <v>0</v>
      </c>
    </row>
    <row r="1087" spans="1:5" x14ac:dyDescent="0.2">
      <c r="A1087" t="s">
        <v>47</v>
      </c>
      <c r="B1087" s="1">
        <v>43252</v>
      </c>
      <c r="C1087" t="s">
        <v>13</v>
      </c>
      <c r="D1087">
        <v>2018</v>
      </c>
      <c r="E1087" s="2">
        <f ca="1">Table14[[#This Row],[foreignvisitors]]/1000000</f>
        <v>0</v>
      </c>
    </row>
    <row r="1088" spans="1:5" x14ac:dyDescent="0.2">
      <c r="A1088" t="s">
        <v>47</v>
      </c>
      <c r="B1088" s="1">
        <v>43282</v>
      </c>
      <c r="C1088" t="s">
        <v>14</v>
      </c>
      <c r="D1088">
        <v>2018</v>
      </c>
      <c r="E1088" s="2">
        <f ca="1">Table14[[#This Row],[foreignvisitors]]/1000000</f>
        <v>0</v>
      </c>
    </row>
    <row r="1089" spans="1:5" x14ac:dyDescent="0.2">
      <c r="A1089" t="s">
        <v>47</v>
      </c>
      <c r="B1089" s="1">
        <v>43313</v>
      </c>
      <c r="C1089" t="s">
        <v>15</v>
      </c>
      <c r="D1089">
        <v>2018</v>
      </c>
      <c r="E1089" s="2">
        <f ca="1">Table14[[#This Row],[foreignvisitors]]/1000000</f>
        <v>0</v>
      </c>
    </row>
    <row r="1090" spans="1:5" x14ac:dyDescent="0.2">
      <c r="A1090" t="s">
        <v>47</v>
      </c>
      <c r="B1090" s="1">
        <v>43344</v>
      </c>
      <c r="C1090" t="s">
        <v>16</v>
      </c>
      <c r="D1090">
        <v>2018</v>
      </c>
      <c r="E1090" s="2">
        <f ca="1">Table14[[#This Row],[foreignvisitors]]/1000000</f>
        <v>0</v>
      </c>
    </row>
    <row r="1091" spans="1:5" x14ac:dyDescent="0.2">
      <c r="A1091" t="s">
        <v>47</v>
      </c>
      <c r="B1091" s="1">
        <v>43374</v>
      </c>
      <c r="C1091" t="s">
        <v>17</v>
      </c>
      <c r="D1091">
        <v>2018</v>
      </c>
      <c r="E1091" s="2">
        <f ca="1">Table14[[#This Row],[foreignvisitors]]/1000000</f>
        <v>0</v>
      </c>
    </row>
    <row r="1092" spans="1:5" x14ac:dyDescent="0.2">
      <c r="A1092" t="s">
        <v>47</v>
      </c>
      <c r="B1092" s="1">
        <v>43405</v>
      </c>
      <c r="C1092" t="s">
        <v>18</v>
      </c>
      <c r="D1092">
        <v>2018</v>
      </c>
      <c r="E1092" s="2">
        <f ca="1">Table14[[#This Row],[foreignvisitors]]/1000000</f>
        <v>0</v>
      </c>
    </row>
    <row r="1093" spans="1:5" x14ac:dyDescent="0.2">
      <c r="A1093" t="s">
        <v>47</v>
      </c>
      <c r="B1093" s="1">
        <v>43435</v>
      </c>
      <c r="C1093" t="s">
        <v>19</v>
      </c>
      <c r="D1093">
        <v>2018</v>
      </c>
      <c r="E1093" s="2">
        <f ca="1">Table14[[#This Row],[foreignvisitors]]/1000000</f>
        <v>0</v>
      </c>
    </row>
    <row r="1094" spans="1:5" x14ac:dyDescent="0.2">
      <c r="A1094" t="s">
        <v>48</v>
      </c>
      <c r="B1094" s="1">
        <v>43101</v>
      </c>
      <c r="C1094" t="s">
        <v>8</v>
      </c>
      <c r="D1094">
        <v>2018</v>
      </c>
      <c r="E1094" s="2">
        <f ca="1">Table14[[#This Row],[foreignvisitors]]/1000000</f>
        <v>1.4999999999999999E-4</v>
      </c>
    </row>
    <row r="1095" spans="1:5" x14ac:dyDescent="0.2">
      <c r="A1095" t="s">
        <v>48</v>
      </c>
      <c r="B1095" s="1">
        <v>43132</v>
      </c>
      <c r="C1095" t="s">
        <v>9</v>
      </c>
      <c r="D1095">
        <v>2018</v>
      </c>
      <c r="E1095" s="2">
        <f ca="1">Table14[[#This Row],[foreignvisitors]]/1000000</f>
        <v>1.85E-4</v>
      </c>
    </row>
    <row r="1096" spans="1:5" x14ac:dyDescent="0.2">
      <c r="A1096" t="s">
        <v>48</v>
      </c>
      <c r="B1096" s="1">
        <v>43160</v>
      </c>
      <c r="C1096" t="s">
        <v>10</v>
      </c>
      <c r="D1096">
        <v>2018</v>
      </c>
      <c r="E1096" s="2">
        <f ca="1">Table14[[#This Row],[foreignvisitors]]/1000000</f>
        <v>1.6000000000000001E-4</v>
      </c>
    </row>
    <row r="1097" spans="1:5" x14ac:dyDescent="0.2">
      <c r="A1097" t="s">
        <v>48</v>
      </c>
      <c r="B1097" s="1">
        <v>43191</v>
      </c>
      <c r="C1097" t="s">
        <v>11</v>
      </c>
      <c r="D1097">
        <v>2018</v>
      </c>
      <c r="E1097" s="2">
        <f ca="1">Table14[[#This Row],[foreignvisitors]]/1000000</f>
        <v>1.4999999999999999E-4</v>
      </c>
    </row>
    <row r="1098" spans="1:5" x14ac:dyDescent="0.2">
      <c r="A1098" t="s">
        <v>48</v>
      </c>
      <c r="B1098" s="1">
        <v>43221</v>
      </c>
      <c r="C1098" t="s">
        <v>12</v>
      </c>
      <c r="D1098">
        <v>2018</v>
      </c>
      <c r="E1098" s="2">
        <f ca="1">Table14[[#This Row],[foreignvisitors]]/1000000</f>
        <v>1.3999999999999999E-4</v>
      </c>
    </row>
    <row r="1099" spans="1:5" x14ac:dyDescent="0.2">
      <c r="A1099" t="s">
        <v>48</v>
      </c>
      <c r="B1099" s="1">
        <v>43252</v>
      </c>
      <c r="C1099" t="s">
        <v>13</v>
      </c>
      <c r="D1099">
        <v>2018</v>
      </c>
      <c r="E1099" s="2">
        <f ca="1">Table14[[#This Row],[foreignvisitors]]/1000000</f>
        <v>1.2999999999999999E-4</v>
      </c>
    </row>
    <row r="1100" spans="1:5" x14ac:dyDescent="0.2">
      <c r="A1100" t="s">
        <v>48</v>
      </c>
      <c r="B1100" s="1">
        <v>43282</v>
      </c>
      <c r="C1100" t="s">
        <v>14</v>
      </c>
      <c r="D1100">
        <v>2018</v>
      </c>
      <c r="E1100" s="2">
        <f ca="1">Table14[[#This Row],[foreignvisitors]]/1000000</f>
        <v>1.2999999999999999E-4</v>
      </c>
    </row>
    <row r="1101" spans="1:5" x14ac:dyDescent="0.2">
      <c r="A1101" t="s">
        <v>48</v>
      </c>
      <c r="B1101" s="1">
        <v>43313</v>
      </c>
      <c r="C1101" t="s">
        <v>15</v>
      </c>
      <c r="D1101">
        <v>2018</v>
      </c>
      <c r="E1101" s="2">
        <f ca="1">Table14[[#This Row],[foreignvisitors]]/1000000</f>
        <v>1.35E-4</v>
      </c>
    </row>
    <row r="1102" spans="1:5" x14ac:dyDescent="0.2">
      <c r="A1102" t="s">
        <v>48</v>
      </c>
      <c r="B1102" s="1">
        <v>43344</v>
      </c>
      <c r="C1102" t="s">
        <v>16</v>
      </c>
      <c r="D1102">
        <v>2018</v>
      </c>
      <c r="E1102" s="2">
        <f ca="1">Table14[[#This Row],[foreignvisitors]]/1000000</f>
        <v>1.45E-4</v>
      </c>
    </row>
    <row r="1103" spans="1:5" x14ac:dyDescent="0.2">
      <c r="A1103" t="s">
        <v>48</v>
      </c>
      <c r="B1103" s="1">
        <v>43374</v>
      </c>
      <c r="C1103" t="s">
        <v>17</v>
      </c>
      <c r="D1103">
        <v>2018</v>
      </c>
      <c r="E1103" s="2">
        <f ca="1">Table14[[#This Row],[foreignvisitors]]/1000000</f>
        <v>1.6000000000000001E-4</v>
      </c>
    </row>
    <row r="1104" spans="1:5" x14ac:dyDescent="0.2">
      <c r="A1104" t="s">
        <v>48</v>
      </c>
      <c r="B1104" s="1">
        <v>43405</v>
      </c>
      <c r="C1104" t="s">
        <v>18</v>
      </c>
      <c r="D1104">
        <v>2018</v>
      </c>
      <c r="E1104" s="2">
        <f ca="1">Table14[[#This Row],[foreignvisitors]]/1000000</f>
        <v>1.7000000000000001E-4</v>
      </c>
    </row>
    <row r="1105" spans="1:5" x14ac:dyDescent="0.2">
      <c r="A1105" t="s">
        <v>48</v>
      </c>
      <c r="B1105" s="1">
        <v>43435</v>
      </c>
      <c r="C1105" t="s">
        <v>19</v>
      </c>
      <c r="D1105">
        <v>2018</v>
      </c>
      <c r="E1105" s="2">
        <f ca="1">Table14[[#This Row],[foreignvisitors]]/1000000</f>
        <v>1.8699999999999999E-4</v>
      </c>
    </row>
    <row r="1106" spans="1:5" x14ac:dyDescent="0.2">
      <c r="A1106" t="s">
        <v>49</v>
      </c>
      <c r="B1106" s="1">
        <v>43101</v>
      </c>
      <c r="C1106" t="s">
        <v>8</v>
      </c>
      <c r="D1106">
        <v>2018</v>
      </c>
      <c r="E1106" s="2">
        <f ca="1">Table14[[#This Row],[foreignvisitors]]/1000000</f>
        <v>0</v>
      </c>
    </row>
    <row r="1107" spans="1:5" x14ac:dyDescent="0.2">
      <c r="A1107" t="s">
        <v>49</v>
      </c>
      <c r="B1107" s="1">
        <v>43132</v>
      </c>
      <c r="C1107" t="s">
        <v>9</v>
      </c>
      <c r="D1107">
        <v>2018</v>
      </c>
      <c r="E1107" s="2">
        <f ca="1">Table14[[#This Row],[foreignvisitors]]/1000000</f>
        <v>0</v>
      </c>
    </row>
    <row r="1108" spans="1:5" x14ac:dyDescent="0.2">
      <c r="A1108" t="s">
        <v>49</v>
      </c>
      <c r="B1108" s="1">
        <v>43160</v>
      </c>
      <c r="C1108" t="s">
        <v>10</v>
      </c>
      <c r="D1108">
        <v>2018</v>
      </c>
      <c r="E1108" s="2">
        <f ca="1">Table14[[#This Row],[foreignvisitors]]/1000000</f>
        <v>0</v>
      </c>
    </row>
    <row r="1109" spans="1:5" x14ac:dyDescent="0.2">
      <c r="A1109" t="s">
        <v>49</v>
      </c>
      <c r="B1109" s="1">
        <v>43191</v>
      </c>
      <c r="C1109" t="s">
        <v>11</v>
      </c>
      <c r="D1109">
        <v>2018</v>
      </c>
      <c r="E1109" s="2">
        <f ca="1">Table14[[#This Row],[foreignvisitors]]/1000000</f>
        <v>0</v>
      </c>
    </row>
    <row r="1110" spans="1:5" x14ac:dyDescent="0.2">
      <c r="A1110" t="s">
        <v>49</v>
      </c>
      <c r="B1110" s="1">
        <v>43221</v>
      </c>
      <c r="C1110" t="s">
        <v>12</v>
      </c>
      <c r="D1110">
        <v>2018</v>
      </c>
      <c r="E1110" s="2">
        <f ca="1">Table14[[#This Row],[foreignvisitors]]/1000000</f>
        <v>0</v>
      </c>
    </row>
    <row r="1111" spans="1:5" x14ac:dyDescent="0.2">
      <c r="A1111" t="s">
        <v>49</v>
      </c>
      <c r="B1111" s="1">
        <v>43252</v>
      </c>
      <c r="C1111" t="s">
        <v>13</v>
      </c>
      <c r="D1111">
        <v>2018</v>
      </c>
      <c r="E1111" s="2">
        <f ca="1">Table14[[#This Row],[foreignvisitors]]/1000000</f>
        <v>0</v>
      </c>
    </row>
    <row r="1112" spans="1:5" x14ac:dyDescent="0.2">
      <c r="A1112" t="s">
        <v>49</v>
      </c>
      <c r="B1112" s="1">
        <v>43282</v>
      </c>
      <c r="C1112" t="s">
        <v>14</v>
      </c>
      <c r="D1112">
        <v>2018</v>
      </c>
      <c r="E1112" s="2">
        <f ca="1">Table14[[#This Row],[foreignvisitors]]/1000000</f>
        <v>0</v>
      </c>
    </row>
    <row r="1113" spans="1:5" x14ac:dyDescent="0.2">
      <c r="A1113" t="s">
        <v>49</v>
      </c>
      <c r="B1113" s="1">
        <v>43313</v>
      </c>
      <c r="C1113" t="s">
        <v>15</v>
      </c>
      <c r="D1113">
        <v>2018</v>
      </c>
      <c r="E1113" s="2">
        <f ca="1">Table14[[#This Row],[foreignvisitors]]/1000000</f>
        <v>0</v>
      </c>
    </row>
    <row r="1114" spans="1:5" x14ac:dyDescent="0.2">
      <c r="A1114" t="s">
        <v>49</v>
      </c>
      <c r="B1114" s="1">
        <v>43344</v>
      </c>
      <c r="C1114" t="s">
        <v>16</v>
      </c>
      <c r="D1114">
        <v>2018</v>
      </c>
      <c r="E1114" s="2">
        <f ca="1">Table14[[#This Row],[foreignvisitors]]/1000000</f>
        <v>0</v>
      </c>
    </row>
    <row r="1115" spans="1:5" x14ac:dyDescent="0.2">
      <c r="A1115" t="s">
        <v>49</v>
      </c>
      <c r="B1115" s="1">
        <v>43374</v>
      </c>
      <c r="C1115" t="s">
        <v>17</v>
      </c>
      <c r="D1115">
        <v>2018</v>
      </c>
      <c r="E1115" s="2">
        <f ca="1">Table14[[#This Row],[foreignvisitors]]/1000000</f>
        <v>0</v>
      </c>
    </row>
    <row r="1116" spans="1:5" x14ac:dyDescent="0.2">
      <c r="A1116" t="s">
        <v>49</v>
      </c>
      <c r="B1116" s="1">
        <v>43405</v>
      </c>
      <c r="C1116" t="s">
        <v>18</v>
      </c>
      <c r="D1116">
        <v>2018</v>
      </c>
      <c r="E1116" s="2">
        <f ca="1">Table14[[#This Row],[foreignvisitors]]/1000000</f>
        <v>0</v>
      </c>
    </row>
    <row r="1117" spans="1:5" x14ac:dyDescent="0.2">
      <c r="A1117" t="s">
        <v>49</v>
      </c>
      <c r="B1117" s="1">
        <v>43435</v>
      </c>
      <c r="C1117" t="s">
        <v>19</v>
      </c>
      <c r="D1117">
        <v>2018</v>
      </c>
      <c r="E1117" s="2">
        <f ca="1">Table14[[#This Row],[foreignvisitors]]/1000000</f>
        <v>0</v>
      </c>
    </row>
    <row r="1118" spans="1:5" x14ac:dyDescent="0.2">
      <c r="A1118" t="s">
        <v>7</v>
      </c>
      <c r="B1118" s="1">
        <v>43466</v>
      </c>
      <c r="C1118" t="s">
        <v>8</v>
      </c>
      <c r="D1118">
        <v>2019</v>
      </c>
      <c r="E1118" s="2">
        <f ca="1">Table14[[#This Row],[foreignvisitors]]/1000000</f>
        <v>0</v>
      </c>
    </row>
    <row r="1119" spans="1:5" x14ac:dyDescent="0.2">
      <c r="A1119" t="s">
        <v>7</v>
      </c>
      <c r="B1119" s="1">
        <v>43497</v>
      </c>
      <c r="C1119" t="s">
        <v>9</v>
      </c>
      <c r="D1119">
        <v>2019</v>
      </c>
      <c r="E1119" s="2">
        <f ca="1">Table14[[#This Row],[foreignvisitors]]/1000000</f>
        <v>1.9999999999999999E-6</v>
      </c>
    </row>
    <row r="1120" spans="1:5" x14ac:dyDescent="0.2">
      <c r="A1120" t="s">
        <v>7</v>
      </c>
      <c r="B1120" s="1">
        <v>43525</v>
      </c>
      <c r="C1120" t="s">
        <v>10</v>
      </c>
      <c r="D1120">
        <v>2019</v>
      </c>
      <c r="E1120" s="2">
        <f ca="1">Table14[[#This Row],[foreignvisitors]]/1000000</f>
        <v>0</v>
      </c>
    </row>
    <row r="1121" spans="1:5" x14ac:dyDescent="0.2">
      <c r="A1121" t="s">
        <v>7</v>
      </c>
      <c r="B1121" s="1">
        <v>43556</v>
      </c>
      <c r="C1121" t="s">
        <v>11</v>
      </c>
      <c r="D1121">
        <v>2019</v>
      </c>
      <c r="E1121" s="2">
        <f ca="1">Table14[[#This Row],[foreignvisitors]]/1000000</f>
        <v>0</v>
      </c>
    </row>
    <row r="1122" spans="1:5" x14ac:dyDescent="0.2">
      <c r="A1122" t="s">
        <v>7</v>
      </c>
      <c r="B1122" s="1">
        <v>43586</v>
      </c>
      <c r="C1122" t="s">
        <v>12</v>
      </c>
      <c r="D1122">
        <v>2019</v>
      </c>
      <c r="E1122" s="2">
        <f ca="1">Table14[[#This Row],[foreignvisitors]]/1000000</f>
        <v>0</v>
      </c>
    </row>
    <row r="1123" spans="1:5" x14ac:dyDescent="0.2">
      <c r="A1123" t="s">
        <v>7</v>
      </c>
      <c r="B1123" s="1">
        <v>43617</v>
      </c>
      <c r="C1123" t="s">
        <v>13</v>
      </c>
      <c r="D1123">
        <v>2019</v>
      </c>
      <c r="E1123" s="2">
        <f ca="1">Table14[[#This Row],[foreignvisitors]]/1000000</f>
        <v>0</v>
      </c>
    </row>
    <row r="1124" spans="1:5" x14ac:dyDescent="0.2">
      <c r="A1124" t="s">
        <v>7</v>
      </c>
      <c r="B1124" s="1">
        <v>43647</v>
      </c>
      <c r="C1124" t="s">
        <v>14</v>
      </c>
      <c r="D1124">
        <v>2019</v>
      </c>
      <c r="E1124" s="2">
        <f ca="1">Table14[[#This Row],[foreignvisitors]]/1000000</f>
        <v>0</v>
      </c>
    </row>
    <row r="1125" spans="1:5" x14ac:dyDescent="0.2">
      <c r="A1125" t="s">
        <v>7</v>
      </c>
      <c r="B1125" s="1">
        <v>43678</v>
      </c>
      <c r="C1125" t="s">
        <v>15</v>
      </c>
      <c r="D1125">
        <v>2019</v>
      </c>
      <c r="E1125" s="2">
        <f ca="1">Table14[[#This Row],[foreignvisitors]]/1000000</f>
        <v>1.9999999999999999E-6</v>
      </c>
    </row>
    <row r="1126" spans="1:5" x14ac:dyDescent="0.2">
      <c r="A1126" t="s">
        <v>7</v>
      </c>
      <c r="B1126" s="1">
        <v>43709</v>
      </c>
      <c r="C1126" t="s">
        <v>16</v>
      </c>
      <c r="D1126">
        <v>2019</v>
      </c>
      <c r="E1126" s="2">
        <f ca="1">Table14[[#This Row],[foreignvisitors]]/1000000</f>
        <v>0</v>
      </c>
    </row>
    <row r="1127" spans="1:5" x14ac:dyDescent="0.2">
      <c r="A1127" t="s">
        <v>7</v>
      </c>
      <c r="B1127" s="1">
        <v>43739</v>
      </c>
      <c r="C1127" t="s">
        <v>17</v>
      </c>
      <c r="D1127">
        <v>2019</v>
      </c>
      <c r="E1127" s="2">
        <f ca="1">Table14[[#This Row],[foreignvisitors]]/1000000</f>
        <v>0</v>
      </c>
    </row>
    <row r="1128" spans="1:5" x14ac:dyDescent="0.2">
      <c r="A1128" t="s">
        <v>7</v>
      </c>
      <c r="B1128" s="1">
        <v>43770</v>
      </c>
      <c r="C1128" t="s">
        <v>18</v>
      </c>
      <c r="D1128">
        <v>2019</v>
      </c>
      <c r="E1128" s="2">
        <f ca="1">Table14[[#This Row],[foreignvisitors]]/1000000</f>
        <v>1.9999999999999999E-6</v>
      </c>
    </row>
    <row r="1129" spans="1:5" x14ac:dyDescent="0.2">
      <c r="A1129" t="s">
        <v>7</v>
      </c>
      <c r="B1129" s="1">
        <v>43800</v>
      </c>
      <c r="C1129" t="s">
        <v>19</v>
      </c>
      <c r="D1129">
        <v>2019</v>
      </c>
      <c r="E1129" s="2">
        <f ca="1">Table14[[#This Row],[foreignvisitors]]/1000000</f>
        <v>0</v>
      </c>
    </row>
    <row r="1130" spans="1:5" x14ac:dyDescent="0.2">
      <c r="A1130" t="s">
        <v>20</v>
      </c>
      <c r="B1130" s="1">
        <v>43466</v>
      </c>
      <c r="C1130" t="s">
        <v>8</v>
      </c>
      <c r="D1130">
        <v>2019</v>
      </c>
      <c r="E1130" s="2">
        <f ca="1">Table14[[#This Row],[foreignvisitors]]/1000000</f>
        <v>0</v>
      </c>
    </row>
    <row r="1131" spans="1:5" x14ac:dyDescent="0.2">
      <c r="A1131" t="s">
        <v>20</v>
      </c>
      <c r="B1131" s="1">
        <v>43497</v>
      </c>
      <c r="C1131" t="s">
        <v>9</v>
      </c>
      <c r="D1131">
        <v>2019</v>
      </c>
      <c r="E1131" s="2">
        <f ca="1">Table14[[#This Row],[foreignvisitors]]/1000000</f>
        <v>0</v>
      </c>
    </row>
    <row r="1132" spans="1:5" x14ac:dyDescent="0.2">
      <c r="A1132" t="s">
        <v>20</v>
      </c>
      <c r="B1132" s="1">
        <v>43525</v>
      </c>
      <c r="C1132" t="s">
        <v>10</v>
      </c>
      <c r="D1132">
        <v>2019</v>
      </c>
      <c r="E1132" s="2">
        <f ca="1">Table14[[#This Row],[foreignvisitors]]/1000000</f>
        <v>0</v>
      </c>
    </row>
    <row r="1133" spans="1:5" x14ac:dyDescent="0.2">
      <c r="A1133" t="s">
        <v>20</v>
      </c>
      <c r="B1133" s="1">
        <v>43556</v>
      </c>
      <c r="C1133" t="s">
        <v>11</v>
      </c>
      <c r="D1133">
        <v>2019</v>
      </c>
      <c r="E1133" s="2">
        <f ca="1">Table14[[#This Row],[foreignvisitors]]/1000000</f>
        <v>0</v>
      </c>
    </row>
    <row r="1134" spans="1:5" x14ac:dyDescent="0.2">
      <c r="A1134" t="s">
        <v>20</v>
      </c>
      <c r="B1134" s="1">
        <v>43586</v>
      </c>
      <c r="C1134" t="s">
        <v>12</v>
      </c>
      <c r="D1134">
        <v>2019</v>
      </c>
      <c r="E1134" s="2">
        <f ca="1">Table14[[#This Row],[foreignvisitors]]/1000000</f>
        <v>0</v>
      </c>
    </row>
    <row r="1135" spans="1:5" x14ac:dyDescent="0.2">
      <c r="A1135" t="s">
        <v>20</v>
      </c>
      <c r="B1135" s="1">
        <v>43617</v>
      </c>
      <c r="C1135" t="s">
        <v>13</v>
      </c>
      <c r="D1135">
        <v>2019</v>
      </c>
      <c r="E1135" s="2">
        <f ca="1">Table14[[#This Row],[foreignvisitors]]/1000000</f>
        <v>0</v>
      </c>
    </row>
    <row r="1136" spans="1:5" x14ac:dyDescent="0.2">
      <c r="A1136" t="s">
        <v>20</v>
      </c>
      <c r="B1136" s="1">
        <v>43647</v>
      </c>
      <c r="C1136" t="s">
        <v>14</v>
      </c>
      <c r="D1136">
        <v>2019</v>
      </c>
      <c r="E1136" s="2">
        <f ca="1">Table14[[#This Row],[foreignvisitors]]/1000000</f>
        <v>0</v>
      </c>
    </row>
    <row r="1137" spans="1:5" x14ac:dyDescent="0.2">
      <c r="A1137" t="s">
        <v>20</v>
      </c>
      <c r="B1137" s="1">
        <v>43678</v>
      </c>
      <c r="C1137" t="s">
        <v>15</v>
      </c>
      <c r="D1137">
        <v>2019</v>
      </c>
      <c r="E1137" s="2">
        <f ca="1">Table14[[#This Row],[foreignvisitors]]/1000000</f>
        <v>0</v>
      </c>
    </row>
    <row r="1138" spans="1:5" x14ac:dyDescent="0.2">
      <c r="A1138" t="s">
        <v>20</v>
      </c>
      <c r="B1138" s="1">
        <v>43709</v>
      </c>
      <c r="C1138" t="s">
        <v>16</v>
      </c>
      <c r="D1138">
        <v>2019</v>
      </c>
      <c r="E1138" s="2">
        <f ca="1">Table14[[#This Row],[foreignvisitors]]/1000000</f>
        <v>0</v>
      </c>
    </row>
    <row r="1139" spans="1:5" x14ac:dyDescent="0.2">
      <c r="A1139" t="s">
        <v>20</v>
      </c>
      <c r="B1139" s="1">
        <v>43739</v>
      </c>
      <c r="C1139" t="s">
        <v>17</v>
      </c>
      <c r="D1139">
        <v>2019</v>
      </c>
      <c r="E1139" s="2">
        <f ca="1">Table14[[#This Row],[foreignvisitors]]/1000000</f>
        <v>0</v>
      </c>
    </row>
    <row r="1140" spans="1:5" x14ac:dyDescent="0.2">
      <c r="A1140" t="s">
        <v>20</v>
      </c>
      <c r="B1140" s="1">
        <v>43770</v>
      </c>
      <c r="C1140" t="s">
        <v>18</v>
      </c>
      <c r="D1140">
        <v>2019</v>
      </c>
      <c r="E1140" s="2">
        <f ca="1">Table14[[#This Row],[foreignvisitors]]/1000000</f>
        <v>0</v>
      </c>
    </row>
    <row r="1141" spans="1:5" x14ac:dyDescent="0.2">
      <c r="A1141" t="s">
        <v>20</v>
      </c>
      <c r="B1141" s="1">
        <v>43800</v>
      </c>
      <c r="C1141" t="s">
        <v>19</v>
      </c>
      <c r="D1141">
        <v>2019</v>
      </c>
      <c r="E1141" s="2">
        <f ca="1">Table14[[#This Row],[foreignvisitors]]/1000000</f>
        <v>0</v>
      </c>
    </row>
    <row r="1142" spans="1:5" x14ac:dyDescent="0.2">
      <c r="A1142" t="s">
        <v>21</v>
      </c>
      <c r="B1142" s="1">
        <v>43466</v>
      </c>
      <c r="C1142" t="s">
        <v>8</v>
      </c>
      <c r="D1142">
        <v>2019</v>
      </c>
      <c r="E1142" s="2">
        <f ca="1">Table14[[#This Row],[foreignvisitors]]/1000000</f>
        <v>3.5920000000000001E-2</v>
      </c>
    </row>
    <row r="1143" spans="1:5" x14ac:dyDescent="0.2">
      <c r="A1143" t="s">
        <v>21</v>
      </c>
      <c r="B1143" s="1">
        <v>43497</v>
      </c>
      <c r="C1143" t="s">
        <v>9</v>
      </c>
      <c r="D1143">
        <v>2019</v>
      </c>
      <c r="E1143" s="2">
        <f ca="1">Table14[[#This Row],[foreignvisitors]]/1000000</f>
        <v>2.5621000000000001E-2</v>
      </c>
    </row>
    <row r="1144" spans="1:5" x14ac:dyDescent="0.2">
      <c r="A1144" t="s">
        <v>21</v>
      </c>
      <c r="B1144" s="1">
        <v>43525</v>
      </c>
      <c r="C1144" t="s">
        <v>10</v>
      </c>
      <c r="D1144">
        <v>2019</v>
      </c>
      <c r="E1144" s="2">
        <f ca="1">Table14[[#This Row],[foreignvisitors]]/1000000</f>
        <v>2.1929000000000001E-2</v>
      </c>
    </row>
    <row r="1145" spans="1:5" x14ac:dyDescent="0.2">
      <c r="A1145" t="s">
        <v>21</v>
      </c>
      <c r="B1145" s="1">
        <v>43556</v>
      </c>
      <c r="C1145" t="s">
        <v>11</v>
      </c>
      <c r="D1145">
        <v>2019</v>
      </c>
      <c r="E1145" s="2">
        <f ca="1">Table14[[#This Row],[foreignvisitors]]/1000000</f>
        <v>1.8266999999999999E-2</v>
      </c>
    </row>
    <row r="1146" spans="1:5" x14ac:dyDescent="0.2">
      <c r="A1146" t="s">
        <v>21</v>
      </c>
      <c r="B1146" s="1">
        <v>43586</v>
      </c>
      <c r="C1146" t="s">
        <v>12</v>
      </c>
      <c r="D1146">
        <v>2019</v>
      </c>
      <c r="E1146" s="2">
        <f ca="1">Table14[[#This Row],[foreignvisitors]]/1000000</f>
        <v>1.7316999999999999E-2</v>
      </c>
    </row>
    <row r="1147" spans="1:5" x14ac:dyDescent="0.2">
      <c r="A1147" t="s">
        <v>21</v>
      </c>
      <c r="B1147" s="1">
        <v>43617</v>
      </c>
      <c r="C1147" t="s">
        <v>13</v>
      </c>
      <c r="D1147">
        <v>2019</v>
      </c>
      <c r="E1147" s="2">
        <f ca="1">Table14[[#This Row],[foreignvisitors]]/1000000</f>
        <v>2.0077000000000001E-2</v>
      </c>
    </row>
    <row r="1148" spans="1:5" x14ac:dyDescent="0.2">
      <c r="A1148" t="s">
        <v>21</v>
      </c>
      <c r="B1148" s="1">
        <v>43647</v>
      </c>
      <c r="C1148" t="s">
        <v>14</v>
      </c>
      <c r="D1148">
        <v>2019</v>
      </c>
      <c r="E1148" s="2">
        <f ca="1">Table14[[#This Row],[foreignvisitors]]/1000000</f>
        <v>2.7873999999999999E-2</v>
      </c>
    </row>
    <row r="1149" spans="1:5" x14ac:dyDescent="0.2">
      <c r="A1149" t="s">
        <v>21</v>
      </c>
      <c r="B1149" s="1">
        <v>43678</v>
      </c>
      <c r="C1149" t="s">
        <v>15</v>
      </c>
      <c r="D1149">
        <v>2019</v>
      </c>
      <c r="E1149" s="2">
        <f ca="1">Table14[[#This Row],[foreignvisitors]]/1000000</f>
        <v>2.2724999999999999E-2</v>
      </c>
    </row>
    <row r="1150" spans="1:5" x14ac:dyDescent="0.2">
      <c r="A1150" t="s">
        <v>21</v>
      </c>
      <c r="B1150" s="1">
        <v>43709</v>
      </c>
      <c r="C1150" t="s">
        <v>16</v>
      </c>
      <c r="D1150">
        <v>2019</v>
      </c>
      <c r="E1150" s="2">
        <f ca="1">Table14[[#This Row],[foreignvisitors]]/1000000</f>
        <v>3.4018E-2</v>
      </c>
    </row>
    <row r="1151" spans="1:5" x14ac:dyDescent="0.2">
      <c r="A1151" t="s">
        <v>21</v>
      </c>
      <c r="B1151" s="1">
        <v>43739</v>
      </c>
      <c r="C1151" t="s">
        <v>17</v>
      </c>
      <c r="D1151">
        <v>2019</v>
      </c>
      <c r="E1151" s="2">
        <f ca="1">Table14[[#This Row],[foreignvisitors]]/1000000</f>
        <v>2.8705999999999999E-2</v>
      </c>
    </row>
    <row r="1152" spans="1:5" x14ac:dyDescent="0.2">
      <c r="A1152" t="s">
        <v>21</v>
      </c>
      <c r="B1152" s="1">
        <v>43770</v>
      </c>
      <c r="C1152" t="s">
        <v>18</v>
      </c>
      <c r="D1152">
        <v>2019</v>
      </c>
      <c r="E1152" s="2">
        <f ca="1">Table14[[#This Row],[foreignvisitors]]/1000000</f>
        <v>3.2761999999999999E-2</v>
      </c>
    </row>
    <row r="1153" spans="1:5" x14ac:dyDescent="0.2">
      <c r="A1153" t="s">
        <v>21</v>
      </c>
      <c r="B1153" s="1">
        <v>43800</v>
      </c>
      <c r="C1153" t="s">
        <v>19</v>
      </c>
      <c r="D1153">
        <v>2019</v>
      </c>
      <c r="E1153" s="2">
        <f ca="1">Table14[[#This Row],[foreignvisitors]]/1000000</f>
        <v>3.4084000000000003E-2</v>
      </c>
    </row>
    <row r="1154" spans="1:5" x14ac:dyDescent="0.2">
      <c r="A1154" t="s">
        <v>22</v>
      </c>
      <c r="B1154" s="1">
        <v>43466</v>
      </c>
      <c r="C1154" t="s">
        <v>8</v>
      </c>
      <c r="D1154">
        <v>2019</v>
      </c>
      <c r="E1154" s="2">
        <f ca="1">Table14[[#This Row],[foreignvisitors]]/1000000</f>
        <v>0</v>
      </c>
    </row>
    <row r="1155" spans="1:5" x14ac:dyDescent="0.2">
      <c r="A1155" t="s">
        <v>22</v>
      </c>
      <c r="B1155" s="1">
        <v>43497</v>
      </c>
      <c r="C1155" t="s">
        <v>9</v>
      </c>
      <c r="D1155">
        <v>2019</v>
      </c>
      <c r="E1155" s="2">
        <f ca="1">Table14[[#This Row],[foreignvisitors]]/1000000</f>
        <v>0</v>
      </c>
    </row>
    <row r="1156" spans="1:5" x14ac:dyDescent="0.2">
      <c r="A1156" t="s">
        <v>22</v>
      </c>
      <c r="B1156" s="1">
        <v>43525</v>
      </c>
      <c r="C1156" t="s">
        <v>10</v>
      </c>
      <c r="D1156">
        <v>2019</v>
      </c>
      <c r="E1156" s="2">
        <f ca="1">Table14[[#This Row],[foreignvisitors]]/1000000</f>
        <v>0</v>
      </c>
    </row>
    <row r="1157" spans="1:5" x14ac:dyDescent="0.2">
      <c r="A1157" t="s">
        <v>22</v>
      </c>
      <c r="B1157" s="1">
        <v>43556</v>
      </c>
      <c r="C1157" t="s">
        <v>11</v>
      </c>
      <c r="D1157">
        <v>2019</v>
      </c>
      <c r="E1157" s="2">
        <f ca="1">Table14[[#This Row],[foreignvisitors]]/1000000</f>
        <v>0</v>
      </c>
    </row>
    <row r="1158" spans="1:5" x14ac:dyDescent="0.2">
      <c r="A1158" t="s">
        <v>22</v>
      </c>
      <c r="B1158" s="1">
        <v>43586</v>
      </c>
      <c r="C1158" t="s">
        <v>12</v>
      </c>
      <c r="D1158">
        <v>2019</v>
      </c>
      <c r="E1158" s="2">
        <f ca="1">Table14[[#This Row],[foreignvisitors]]/1000000</f>
        <v>0</v>
      </c>
    </row>
    <row r="1159" spans="1:5" x14ac:dyDescent="0.2">
      <c r="A1159" t="s">
        <v>22</v>
      </c>
      <c r="B1159" s="1">
        <v>43617</v>
      </c>
      <c r="C1159" t="s">
        <v>13</v>
      </c>
      <c r="D1159">
        <v>2019</v>
      </c>
      <c r="E1159" s="2">
        <f ca="1">Table14[[#This Row],[foreignvisitors]]/1000000</f>
        <v>0</v>
      </c>
    </row>
    <row r="1160" spans="1:5" x14ac:dyDescent="0.2">
      <c r="A1160" t="s">
        <v>22</v>
      </c>
      <c r="B1160" s="1">
        <v>43647</v>
      </c>
      <c r="C1160" t="s">
        <v>14</v>
      </c>
      <c r="D1160">
        <v>2019</v>
      </c>
      <c r="E1160" s="2">
        <f ca="1">Table14[[#This Row],[foreignvisitors]]/1000000</f>
        <v>0</v>
      </c>
    </row>
    <row r="1161" spans="1:5" x14ac:dyDescent="0.2">
      <c r="A1161" t="s">
        <v>22</v>
      </c>
      <c r="B1161" s="1">
        <v>43678</v>
      </c>
      <c r="C1161" t="s">
        <v>15</v>
      </c>
      <c r="D1161">
        <v>2019</v>
      </c>
      <c r="E1161" s="2">
        <f ca="1">Table14[[#This Row],[foreignvisitors]]/1000000</f>
        <v>0</v>
      </c>
    </row>
    <row r="1162" spans="1:5" x14ac:dyDescent="0.2">
      <c r="A1162" t="s">
        <v>22</v>
      </c>
      <c r="B1162" s="1">
        <v>43709</v>
      </c>
      <c r="C1162" t="s">
        <v>16</v>
      </c>
      <c r="D1162">
        <v>2019</v>
      </c>
      <c r="E1162" s="2">
        <f ca="1">Table14[[#This Row],[foreignvisitors]]/1000000</f>
        <v>0</v>
      </c>
    </row>
    <row r="1163" spans="1:5" x14ac:dyDescent="0.2">
      <c r="A1163" t="s">
        <v>22</v>
      </c>
      <c r="B1163" s="1">
        <v>43739</v>
      </c>
      <c r="C1163" t="s">
        <v>17</v>
      </c>
      <c r="D1163">
        <v>2019</v>
      </c>
      <c r="E1163" s="2">
        <f ca="1">Table14[[#This Row],[foreignvisitors]]/1000000</f>
        <v>0</v>
      </c>
    </row>
    <row r="1164" spans="1:5" x14ac:dyDescent="0.2">
      <c r="A1164" t="s">
        <v>22</v>
      </c>
      <c r="B1164" s="1">
        <v>43770</v>
      </c>
      <c r="C1164" t="s">
        <v>18</v>
      </c>
      <c r="D1164">
        <v>2019</v>
      </c>
      <c r="E1164" s="2">
        <f ca="1">Table14[[#This Row],[foreignvisitors]]/1000000</f>
        <v>0</v>
      </c>
    </row>
    <row r="1165" spans="1:5" x14ac:dyDescent="0.2">
      <c r="A1165" t="s">
        <v>22</v>
      </c>
      <c r="B1165" s="1">
        <v>43800</v>
      </c>
      <c r="C1165" t="s">
        <v>19</v>
      </c>
      <c r="D1165">
        <v>2019</v>
      </c>
      <c r="E1165" s="2">
        <f ca="1">Table14[[#This Row],[foreignvisitors]]/1000000</f>
        <v>0</v>
      </c>
    </row>
    <row r="1166" spans="1:5" x14ac:dyDescent="0.2">
      <c r="A1166" t="s">
        <v>23</v>
      </c>
      <c r="B1166" s="1">
        <v>43466</v>
      </c>
      <c r="C1166" t="s">
        <v>8</v>
      </c>
      <c r="D1166">
        <v>2019</v>
      </c>
      <c r="E1166" s="2">
        <f ca="1">Table14[[#This Row],[foreignvisitors]]/1000000</f>
        <v>0</v>
      </c>
    </row>
    <row r="1167" spans="1:5" x14ac:dyDescent="0.2">
      <c r="A1167" t="s">
        <v>23</v>
      </c>
      <c r="B1167" s="1">
        <v>43497</v>
      </c>
      <c r="C1167" t="s">
        <v>9</v>
      </c>
      <c r="D1167">
        <v>2019</v>
      </c>
      <c r="E1167" s="2">
        <f ca="1">Table14[[#This Row],[foreignvisitors]]/1000000</f>
        <v>0</v>
      </c>
    </row>
    <row r="1168" spans="1:5" x14ac:dyDescent="0.2">
      <c r="A1168" t="s">
        <v>23</v>
      </c>
      <c r="B1168" s="1">
        <v>43525</v>
      </c>
      <c r="C1168" t="s">
        <v>10</v>
      </c>
      <c r="D1168">
        <v>2019</v>
      </c>
      <c r="E1168" s="2">
        <f ca="1">Table14[[#This Row],[foreignvisitors]]/1000000</f>
        <v>0</v>
      </c>
    </row>
    <row r="1169" spans="1:5" x14ac:dyDescent="0.2">
      <c r="A1169" t="s">
        <v>23</v>
      </c>
      <c r="B1169" s="1">
        <v>43556</v>
      </c>
      <c r="C1169" t="s">
        <v>11</v>
      </c>
      <c r="D1169">
        <v>2019</v>
      </c>
      <c r="E1169" s="2">
        <f ca="1">Table14[[#This Row],[foreignvisitors]]/1000000</f>
        <v>0</v>
      </c>
    </row>
    <row r="1170" spans="1:5" x14ac:dyDescent="0.2">
      <c r="A1170" t="s">
        <v>23</v>
      </c>
      <c r="B1170" s="1">
        <v>43586</v>
      </c>
      <c r="C1170" t="s">
        <v>12</v>
      </c>
      <c r="D1170">
        <v>2019</v>
      </c>
      <c r="E1170" s="2">
        <f ca="1">Table14[[#This Row],[foreignvisitors]]/1000000</f>
        <v>0</v>
      </c>
    </row>
    <row r="1171" spans="1:5" x14ac:dyDescent="0.2">
      <c r="A1171" t="s">
        <v>23</v>
      </c>
      <c r="B1171" s="1">
        <v>43617</v>
      </c>
      <c r="C1171" t="s">
        <v>13</v>
      </c>
      <c r="D1171">
        <v>2019</v>
      </c>
      <c r="E1171" s="2">
        <f ca="1">Table14[[#This Row],[foreignvisitors]]/1000000</f>
        <v>0</v>
      </c>
    </row>
    <row r="1172" spans="1:5" x14ac:dyDescent="0.2">
      <c r="A1172" t="s">
        <v>23</v>
      </c>
      <c r="B1172" s="1">
        <v>43647</v>
      </c>
      <c r="C1172" t="s">
        <v>14</v>
      </c>
      <c r="D1172">
        <v>2019</v>
      </c>
      <c r="E1172" s="2">
        <f ca="1">Table14[[#This Row],[foreignvisitors]]/1000000</f>
        <v>0</v>
      </c>
    </row>
    <row r="1173" spans="1:5" x14ac:dyDescent="0.2">
      <c r="A1173" t="s">
        <v>23</v>
      </c>
      <c r="B1173" s="1">
        <v>43678</v>
      </c>
      <c r="C1173" t="s">
        <v>15</v>
      </c>
      <c r="D1173">
        <v>2019</v>
      </c>
      <c r="E1173" s="2">
        <f ca="1">Table14[[#This Row],[foreignvisitors]]/1000000</f>
        <v>0</v>
      </c>
    </row>
    <row r="1174" spans="1:5" x14ac:dyDescent="0.2">
      <c r="A1174" t="s">
        <v>23</v>
      </c>
      <c r="B1174" s="1">
        <v>43709</v>
      </c>
      <c r="C1174" t="s">
        <v>16</v>
      </c>
      <c r="D1174">
        <v>2019</v>
      </c>
      <c r="E1174" s="2">
        <f ca="1">Table14[[#This Row],[foreignvisitors]]/1000000</f>
        <v>0</v>
      </c>
    </row>
    <row r="1175" spans="1:5" x14ac:dyDescent="0.2">
      <c r="A1175" t="s">
        <v>23</v>
      </c>
      <c r="B1175" s="1">
        <v>43739</v>
      </c>
      <c r="C1175" t="s">
        <v>17</v>
      </c>
      <c r="D1175">
        <v>2019</v>
      </c>
      <c r="E1175" s="2">
        <f ca="1">Table14[[#This Row],[foreignvisitors]]/1000000</f>
        <v>0</v>
      </c>
    </row>
    <row r="1176" spans="1:5" x14ac:dyDescent="0.2">
      <c r="A1176" t="s">
        <v>23</v>
      </c>
      <c r="B1176" s="1">
        <v>43770</v>
      </c>
      <c r="C1176" t="s">
        <v>18</v>
      </c>
      <c r="D1176">
        <v>2019</v>
      </c>
      <c r="E1176" s="2">
        <f ca="1">Table14[[#This Row],[foreignvisitors]]/1000000</f>
        <v>0</v>
      </c>
    </row>
    <row r="1177" spans="1:5" x14ac:dyDescent="0.2">
      <c r="A1177" t="s">
        <v>23</v>
      </c>
      <c r="B1177" s="1">
        <v>43800</v>
      </c>
      <c r="C1177" t="s">
        <v>19</v>
      </c>
      <c r="D1177">
        <v>2019</v>
      </c>
      <c r="E1177" s="2">
        <f ca="1">Table14[[#This Row],[foreignvisitors]]/1000000</f>
        <v>0</v>
      </c>
    </row>
    <row r="1178" spans="1:5" x14ac:dyDescent="0.2">
      <c r="A1178" t="s">
        <v>24</v>
      </c>
      <c r="B1178" s="1">
        <v>43466</v>
      </c>
      <c r="C1178" t="s">
        <v>8</v>
      </c>
      <c r="D1178">
        <v>2019</v>
      </c>
      <c r="E1178" s="2">
        <f ca="1">Table14[[#This Row],[foreignvisitors]]/1000000</f>
        <v>4.5000000000000003E-5</v>
      </c>
    </row>
    <row r="1179" spans="1:5" x14ac:dyDescent="0.2">
      <c r="A1179" t="s">
        <v>24</v>
      </c>
      <c r="B1179" s="1">
        <v>43497</v>
      </c>
      <c r="C1179" t="s">
        <v>9</v>
      </c>
      <c r="D1179">
        <v>2019</v>
      </c>
      <c r="E1179" s="2">
        <f ca="1">Table14[[#This Row],[foreignvisitors]]/1000000</f>
        <v>0</v>
      </c>
    </row>
    <row r="1180" spans="1:5" x14ac:dyDescent="0.2">
      <c r="A1180" t="s">
        <v>24</v>
      </c>
      <c r="B1180" s="1">
        <v>43525</v>
      </c>
      <c r="C1180" t="s">
        <v>10</v>
      </c>
      <c r="D1180">
        <v>2019</v>
      </c>
      <c r="E1180" s="2">
        <f ca="1">Table14[[#This Row],[foreignvisitors]]/1000000</f>
        <v>0</v>
      </c>
    </row>
    <row r="1181" spans="1:5" x14ac:dyDescent="0.2">
      <c r="A1181" t="s">
        <v>24</v>
      </c>
      <c r="B1181" s="1">
        <v>43556</v>
      </c>
      <c r="C1181" t="s">
        <v>11</v>
      </c>
      <c r="D1181">
        <v>2019</v>
      </c>
      <c r="E1181" s="2">
        <f ca="1">Table14[[#This Row],[foreignvisitors]]/1000000</f>
        <v>0</v>
      </c>
    </row>
    <row r="1182" spans="1:5" x14ac:dyDescent="0.2">
      <c r="A1182" t="s">
        <v>24</v>
      </c>
      <c r="B1182" s="1">
        <v>43586</v>
      </c>
      <c r="C1182" t="s">
        <v>12</v>
      </c>
      <c r="D1182">
        <v>2019</v>
      </c>
      <c r="E1182" s="2">
        <f ca="1">Table14[[#This Row],[foreignvisitors]]/1000000</f>
        <v>0</v>
      </c>
    </row>
    <row r="1183" spans="1:5" x14ac:dyDescent="0.2">
      <c r="A1183" t="s">
        <v>24</v>
      </c>
      <c r="B1183" s="1">
        <v>43617</v>
      </c>
      <c r="C1183" t="s">
        <v>13</v>
      </c>
      <c r="D1183">
        <v>2019</v>
      </c>
      <c r="E1183" s="2">
        <f ca="1">Table14[[#This Row],[foreignvisitors]]/1000000</f>
        <v>0</v>
      </c>
    </row>
    <row r="1184" spans="1:5" x14ac:dyDescent="0.2">
      <c r="A1184" t="s">
        <v>24</v>
      </c>
      <c r="B1184" s="1">
        <v>43647</v>
      </c>
      <c r="C1184" t="s">
        <v>14</v>
      </c>
      <c r="D1184">
        <v>2019</v>
      </c>
      <c r="E1184" s="2">
        <f ca="1">Table14[[#This Row],[foreignvisitors]]/1000000</f>
        <v>0</v>
      </c>
    </row>
    <row r="1185" spans="1:5" x14ac:dyDescent="0.2">
      <c r="A1185" t="s">
        <v>24</v>
      </c>
      <c r="B1185" s="1">
        <v>43678</v>
      </c>
      <c r="C1185" t="s">
        <v>15</v>
      </c>
      <c r="D1185">
        <v>2019</v>
      </c>
      <c r="E1185" s="2">
        <f ca="1">Table14[[#This Row],[foreignvisitors]]/1000000</f>
        <v>0</v>
      </c>
    </row>
    <row r="1186" spans="1:5" x14ac:dyDescent="0.2">
      <c r="A1186" t="s">
        <v>24</v>
      </c>
      <c r="B1186" s="1">
        <v>43709</v>
      </c>
      <c r="C1186" t="s">
        <v>16</v>
      </c>
      <c r="D1186">
        <v>2019</v>
      </c>
      <c r="E1186" s="2">
        <f ca="1">Table14[[#This Row],[foreignvisitors]]/1000000</f>
        <v>0</v>
      </c>
    </row>
    <row r="1187" spans="1:5" x14ac:dyDescent="0.2">
      <c r="A1187" t="s">
        <v>24</v>
      </c>
      <c r="B1187" s="1">
        <v>43739</v>
      </c>
      <c r="C1187" t="s">
        <v>17</v>
      </c>
      <c r="D1187">
        <v>2019</v>
      </c>
      <c r="E1187" s="2">
        <f ca="1">Table14[[#This Row],[foreignvisitors]]/1000000</f>
        <v>0</v>
      </c>
    </row>
    <row r="1188" spans="1:5" x14ac:dyDescent="0.2">
      <c r="A1188" t="s">
        <v>24</v>
      </c>
      <c r="B1188" s="1">
        <v>43770</v>
      </c>
      <c r="C1188" t="s">
        <v>18</v>
      </c>
      <c r="D1188">
        <v>2019</v>
      </c>
      <c r="E1188" s="2">
        <f ca="1">Table14[[#This Row],[foreignvisitors]]/1000000</f>
        <v>0</v>
      </c>
    </row>
    <row r="1189" spans="1:5" x14ac:dyDescent="0.2">
      <c r="A1189" t="s">
        <v>24</v>
      </c>
      <c r="B1189" s="1">
        <v>43800</v>
      </c>
      <c r="C1189" t="s">
        <v>19</v>
      </c>
      <c r="D1189">
        <v>2019</v>
      </c>
      <c r="E1189" s="2">
        <f ca="1">Table14[[#This Row],[foreignvisitors]]/1000000</f>
        <v>0</v>
      </c>
    </row>
    <row r="1190" spans="1:5" x14ac:dyDescent="0.2">
      <c r="A1190" t="s">
        <v>25</v>
      </c>
      <c r="B1190" s="1">
        <v>43466</v>
      </c>
      <c r="C1190" t="s">
        <v>8</v>
      </c>
      <c r="D1190">
        <v>2019</v>
      </c>
      <c r="E1190" s="2">
        <f ca="1">Table14[[#This Row],[foreignvisitors]]/1000000</f>
        <v>3.6000000000000001E-5</v>
      </c>
    </row>
    <row r="1191" spans="1:5" x14ac:dyDescent="0.2">
      <c r="A1191" t="s">
        <v>25</v>
      </c>
      <c r="B1191" s="1">
        <v>43497</v>
      </c>
      <c r="C1191" t="s">
        <v>9</v>
      </c>
      <c r="D1191">
        <v>2019</v>
      </c>
      <c r="E1191" s="2">
        <f ca="1">Table14[[#This Row],[foreignvisitors]]/1000000</f>
        <v>6.0000000000000002E-6</v>
      </c>
    </row>
    <row r="1192" spans="1:5" x14ac:dyDescent="0.2">
      <c r="A1192" t="s">
        <v>25</v>
      </c>
      <c r="B1192" s="1">
        <v>43525</v>
      </c>
      <c r="C1192" t="s">
        <v>10</v>
      </c>
      <c r="D1192">
        <v>2019</v>
      </c>
      <c r="E1192" s="2">
        <f ca="1">Table14[[#This Row],[foreignvisitors]]/1000000</f>
        <v>2.1999999999999999E-5</v>
      </c>
    </row>
    <row r="1193" spans="1:5" x14ac:dyDescent="0.2">
      <c r="A1193" t="s">
        <v>25</v>
      </c>
      <c r="B1193" s="1">
        <v>43556</v>
      </c>
      <c r="C1193" t="s">
        <v>11</v>
      </c>
      <c r="D1193">
        <v>2019</v>
      </c>
      <c r="E1193" s="2">
        <f ca="1">Table14[[#This Row],[foreignvisitors]]/1000000</f>
        <v>1.5999999999999999E-5</v>
      </c>
    </row>
    <row r="1194" spans="1:5" x14ac:dyDescent="0.2">
      <c r="A1194" t="s">
        <v>25</v>
      </c>
      <c r="B1194" s="1">
        <v>43586</v>
      </c>
      <c r="C1194" t="s">
        <v>12</v>
      </c>
      <c r="D1194">
        <v>2019</v>
      </c>
      <c r="E1194" s="2">
        <f ca="1">Table14[[#This Row],[foreignvisitors]]/1000000</f>
        <v>2.0000000000000002E-5</v>
      </c>
    </row>
    <row r="1195" spans="1:5" x14ac:dyDescent="0.2">
      <c r="A1195" t="s">
        <v>25</v>
      </c>
      <c r="B1195" s="1">
        <v>43617</v>
      </c>
      <c r="C1195" t="s">
        <v>13</v>
      </c>
      <c r="D1195">
        <v>2019</v>
      </c>
      <c r="E1195" s="2">
        <f ca="1">Table14[[#This Row],[foreignvisitors]]/1000000</f>
        <v>2.1999999999999999E-5</v>
      </c>
    </row>
    <row r="1196" spans="1:5" x14ac:dyDescent="0.2">
      <c r="A1196" t="s">
        <v>25</v>
      </c>
      <c r="B1196" s="1">
        <v>43647</v>
      </c>
      <c r="C1196" t="s">
        <v>14</v>
      </c>
      <c r="D1196">
        <v>2019</v>
      </c>
      <c r="E1196" s="2">
        <f ca="1">Table14[[#This Row],[foreignvisitors]]/1000000</f>
        <v>3.6999999999999998E-5</v>
      </c>
    </row>
    <row r="1197" spans="1:5" x14ac:dyDescent="0.2">
      <c r="A1197" t="s">
        <v>25</v>
      </c>
      <c r="B1197" s="1">
        <v>43678</v>
      </c>
      <c r="C1197" t="s">
        <v>15</v>
      </c>
      <c r="D1197">
        <v>2019</v>
      </c>
      <c r="E1197" s="2">
        <f ca="1">Table14[[#This Row],[foreignvisitors]]/1000000</f>
        <v>4.1999999999999998E-5</v>
      </c>
    </row>
    <row r="1198" spans="1:5" x14ac:dyDescent="0.2">
      <c r="A1198" t="s">
        <v>25</v>
      </c>
      <c r="B1198" s="1">
        <v>43709</v>
      </c>
      <c r="C1198" t="s">
        <v>16</v>
      </c>
      <c r="D1198">
        <v>2019</v>
      </c>
      <c r="E1198" s="2">
        <f ca="1">Table14[[#This Row],[foreignvisitors]]/1000000</f>
        <v>2.5000000000000001E-5</v>
      </c>
    </row>
    <row r="1199" spans="1:5" x14ac:dyDescent="0.2">
      <c r="A1199" t="s">
        <v>25</v>
      </c>
      <c r="B1199" s="1">
        <v>43739</v>
      </c>
      <c r="C1199" t="s">
        <v>17</v>
      </c>
      <c r="D1199">
        <v>2019</v>
      </c>
      <c r="E1199" s="2">
        <f ca="1">Table14[[#This Row],[foreignvisitors]]/1000000</f>
        <v>1.2999999999999999E-5</v>
      </c>
    </row>
    <row r="1200" spans="1:5" x14ac:dyDescent="0.2">
      <c r="A1200" t="s">
        <v>25</v>
      </c>
      <c r="B1200" s="1">
        <v>43770</v>
      </c>
      <c r="C1200" t="s">
        <v>18</v>
      </c>
      <c r="D1200">
        <v>2019</v>
      </c>
      <c r="E1200" s="2">
        <f ca="1">Table14[[#This Row],[foreignvisitors]]/1000000</f>
        <v>4.5000000000000003E-5</v>
      </c>
    </row>
    <row r="1201" spans="1:5" x14ac:dyDescent="0.2">
      <c r="A1201" t="s">
        <v>25</v>
      </c>
      <c r="B1201" s="1">
        <v>43800</v>
      </c>
      <c r="C1201" t="s">
        <v>19</v>
      </c>
      <c r="D1201">
        <v>2019</v>
      </c>
      <c r="E1201" s="2">
        <f ca="1">Table14[[#This Row],[foreignvisitors]]/1000000</f>
        <v>1.1E-5</v>
      </c>
    </row>
    <row r="1202" spans="1:5" x14ac:dyDescent="0.2">
      <c r="A1202" t="s">
        <v>26</v>
      </c>
      <c r="B1202" s="1">
        <v>43466</v>
      </c>
      <c r="C1202" t="s">
        <v>8</v>
      </c>
      <c r="D1202">
        <v>2019</v>
      </c>
      <c r="E1202" s="2">
        <f ca="1">Table14[[#This Row],[foreignvisitors]]/1000000</f>
        <v>0</v>
      </c>
    </row>
    <row r="1203" spans="1:5" x14ac:dyDescent="0.2">
      <c r="A1203" t="s">
        <v>26</v>
      </c>
      <c r="B1203" s="1">
        <v>43497</v>
      </c>
      <c r="C1203" t="s">
        <v>9</v>
      </c>
      <c r="D1203">
        <v>2019</v>
      </c>
      <c r="E1203" s="2">
        <f ca="1">Table14[[#This Row],[foreignvisitors]]/1000000</f>
        <v>0</v>
      </c>
    </row>
    <row r="1204" spans="1:5" x14ac:dyDescent="0.2">
      <c r="A1204" t="s">
        <v>26</v>
      </c>
      <c r="B1204" s="1">
        <v>43525</v>
      </c>
      <c r="C1204" t="s">
        <v>10</v>
      </c>
      <c r="D1204">
        <v>2019</v>
      </c>
      <c r="E1204" s="2">
        <f ca="1">Table14[[#This Row],[foreignvisitors]]/1000000</f>
        <v>0</v>
      </c>
    </row>
    <row r="1205" spans="1:5" x14ac:dyDescent="0.2">
      <c r="A1205" t="s">
        <v>26</v>
      </c>
      <c r="B1205" s="1">
        <v>43556</v>
      </c>
      <c r="C1205" t="s">
        <v>11</v>
      </c>
      <c r="D1205">
        <v>2019</v>
      </c>
      <c r="E1205" s="2">
        <f ca="1">Table14[[#This Row],[foreignvisitors]]/1000000</f>
        <v>0</v>
      </c>
    </row>
    <row r="1206" spans="1:5" x14ac:dyDescent="0.2">
      <c r="A1206" t="s">
        <v>26</v>
      </c>
      <c r="B1206" s="1">
        <v>43586</v>
      </c>
      <c r="C1206" t="s">
        <v>12</v>
      </c>
      <c r="D1206">
        <v>2019</v>
      </c>
      <c r="E1206" s="2">
        <f ca="1">Table14[[#This Row],[foreignvisitors]]/1000000</f>
        <v>0</v>
      </c>
    </row>
    <row r="1207" spans="1:5" x14ac:dyDescent="0.2">
      <c r="A1207" t="s">
        <v>26</v>
      </c>
      <c r="B1207" s="1">
        <v>43617</v>
      </c>
      <c r="C1207" t="s">
        <v>13</v>
      </c>
      <c r="D1207">
        <v>2019</v>
      </c>
      <c r="E1207" s="2">
        <f ca="1">Table14[[#This Row],[foreignvisitors]]/1000000</f>
        <v>0</v>
      </c>
    </row>
    <row r="1208" spans="1:5" x14ac:dyDescent="0.2">
      <c r="A1208" t="s">
        <v>26</v>
      </c>
      <c r="B1208" s="1">
        <v>43647</v>
      </c>
      <c r="C1208" t="s">
        <v>14</v>
      </c>
      <c r="D1208">
        <v>2019</v>
      </c>
      <c r="E1208" s="2">
        <f ca="1">Table14[[#This Row],[foreignvisitors]]/1000000</f>
        <v>0</v>
      </c>
    </row>
    <row r="1209" spans="1:5" x14ac:dyDescent="0.2">
      <c r="A1209" t="s">
        <v>26</v>
      </c>
      <c r="B1209" s="1">
        <v>43678</v>
      </c>
      <c r="C1209" t="s">
        <v>15</v>
      </c>
      <c r="D1209">
        <v>2019</v>
      </c>
      <c r="E1209" s="2">
        <f ca="1">Table14[[#This Row],[foreignvisitors]]/1000000</f>
        <v>0</v>
      </c>
    </row>
    <row r="1210" spans="1:5" x14ac:dyDescent="0.2">
      <c r="A1210" t="s">
        <v>26</v>
      </c>
      <c r="B1210" s="1">
        <v>43709</v>
      </c>
      <c r="C1210" t="s">
        <v>16</v>
      </c>
      <c r="D1210">
        <v>2019</v>
      </c>
      <c r="E1210" s="2">
        <f ca="1">Table14[[#This Row],[foreignvisitors]]/1000000</f>
        <v>0</v>
      </c>
    </row>
    <row r="1211" spans="1:5" x14ac:dyDescent="0.2">
      <c r="A1211" t="s">
        <v>26</v>
      </c>
      <c r="B1211" s="1">
        <v>43739</v>
      </c>
      <c r="C1211" t="s">
        <v>17</v>
      </c>
      <c r="D1211">
        <v>2019</v>
      </c>
      <c r="E1211" s="2">
        <f ca="1">Table14[[#This Row],[foreignvisitors]]/1000000</f>
        <v>0</v>
      </c>
    </row>
    <row r="1212" spans="1:5" x14ac:dyDescent="0.2">
      <c r="A1212" t="s">
        <v>26</v>
      </c>
      <c r="B1212" s="1">
        <v>43770</v>
      </c>
      <c r="C1212" t="s">
        <v>18</v>
      </c>
      <c r="D1212">
        <v>2019</v>
      </c>
      <c r="E1212" s="2">
        <f ca="1">Table14[[#This Row],[foreignvisitors]]/1000000</f>
        <v>0</v>
      </c>
    </row>
    <row r="1213" spans="1:5" x14ac:dyDescent="0.2">
      <c r="A1213" t="s">
        <v>26</v>
      </c>
      <c r="B1213" s="1">
        <v>43800</v>
      </c>
      <c r="C1213" t="s">
        <v>19</v>
      </c>
      <c r="D1213">
        <v>2019</v>
      </c>
      <c r="E1213" s="2">
        <f ca="1">Table14[[#This Row],[foreignvisitors]]/1000000</f>
        <v>0</v>
      </c>
    </row>
    <row r="1214" spans="1:5" x14ac:dyDescent="0.2">
      <c r="A1214" t="s">
        <v>27</v>
      </c>
      <c r="B1214" s="1">
        <v>43466</v>
      </c>
      <c r="C1214" t="s">
        <v>8</v>
      </c>
      <c r="D1214">
        <v>2019</v>
      </c>
      <c r="E1214" s="2">
        <f ca="1">Table14[[#This Row],[foreignvisitors]]/1000000</f>
        <v>0</v>
      </c>
    </row>
    <row r="1215" spans="1:5" x14ac:dyDescent="0.2">
      <c r="A1215" t="s">
        <v>27</v>
      </c>
      <c r="B1215" s="1">
        <v>43497</v>
      </c>
      <c r="C1215" t="s">
        <v>9</v>
      </c>
      <c r="D1215">
        <v>2019</v>
      </c>
      <c r="E1215" s="2">
        <f ca="1">Table14[[#This Row],[foreignvisitors]]/1000000</f>
        <v>0</v>
      </c>
    </row>
    <row r="1216" spans="1:5" x14ac:dyDescent="0.2">
      <c r="A1216" t="s">
        <v>27</v>
      </c>
      <c r="B1216" s="1">
        <v>43525</v>
      </c>
      <c r="C1216" t="s">
        <v>10</v>
      </c>
      <c r="D1216">
        <v>2019</v>
      </c>
      <c r="E1216" s="2">
        <f ca="1">Table14[[#This Row],[foreignvisitors]]/1000000</f>
        <v>0</v>
      </c>
    </row>
    <row r="1217" spans="1:5" x14ac:dyDescent="0.2">
      <c r="A1217" t="s">
        <v>27</v>
      </c>
      <c r="B1217" s="1">
        <v>43556</v>
      </c>
      <c r="C1217" t="s">
        <v>11</v>
      </c>
      <c r="D1217">
        <v>2019</v>
      </c>
      <c r="E1217" s="2">
        <f ca="1">Table14[[#This Row],[foreignvisitors]]/1000000</f>
        <v>0</v>
      </c>
    </row>
    <row r="1218" spans="1:5" x14ac:dyDescent="0.2">
      <c r="A1218" t="s">
        <v>27</v>
      </c>
      <c r="B1218" s="1">
        <v>43586</v>
      </c>
      <c r="C1218" t="s">
        <v>12</v>
      </c>
      <c r="D1218">
        <v>2019</v>
      </c>
      <c r="E1218" s="2">
        <f ca="1">Table14[[#This Row],[foreignvisitors]]/1000000</f>
        <v>0</v>
      </c>
    </row>
    <row r="1219" spans="1:5" x14ac:dyDescent="0.2">
      <c r="A1219" t="s">
        <v>27</v>
      </c>
      <c r="B1219" s="1">
        <v>43617</v>
      </c>
      <c r="C1219" t="s">
        <v>13</v>
      </c>
      <c r="D1219">
        <v>2019</v>
      </c>
      <c r="E1219" s="2">
        <f ca="1">Table14[[#This Row],[foreignvisitors]]/1000000</f>
        <v>0</v>
      </c>
    </row>
    <row r="1220" spans="1:5" x14ac:dyDescent="0.2">
      <c r="A1220" t="s">
        <v>27</v>
      </c>
      <c r="B1220" s="1">
        <v>43647</v>
      </c>
      <c r="C1220" t="s">
        <v>14</v>
      </c>
      <c r="D1220">
        <v>2019</v>
      </c>
      <c r="E1220" s="2">
        <f ca="1">Table14[[#This Row],[foreignvisitors]]/1000000</f>
        <v>0</v>
      </c>
    </row>
    <row r="1221" spans="1:5" x14ac:dyDescent="0.2">
      <c r="A1221" t="s">
        <v>27</v>
      </c>
      <c r="B1221" s="1">
        <v>43678</v>
      </c>
      <c r="C1221" t="s">
        <v>15</v>
      </c>
      <c r="D1221">
        <v>2019</v>
      </c>
      <c r="E1221" s="2">
        <f ca="1">Table14[[#This Row],[foreignvisitors]]/1000000</f>
        <v>0</v>
      </c>
    </row>
    <row r="1222" spans="1:5" x14ac:dyDescent="0.2">
      <c r="A1222" t="s">
        <v>27</v>
      </c>
      <c r="B1222" s="1">
        <v>43709</v>
      </c>
      <c r="C1222" t="s">
        <v>16</v>
      </c>
      <c r="D1222">
        <v>2019</v>
      </c>
      <c r="E1222" s="2">
        <f ca="1">Table14[[#This Row],[foreignvisitors]]/1000000</f>
        <v>0</v>
      </c>
    </row>
    <row r="1223" spans="1:5" x14ac:dyDescent="0.2">
      <c r="A1223" t="s">
        <v>27</v>
      </c>
      <c r="B1223" s="1">
        <v>43739</v>
      </c>
      <c r="C1223" t="s">
        <v>17</v>
      </c>
      <c r="D1223">
        <v>2019</v>
      </c>
      <c r="E1223" s="2">
        <f ca="1">Table14[[#This Row],[foreignvisitors]]/1000000</f>
        <v>0</v>
      </c>
    </row>
    <row r="1224" spans="1:5" x14ac:dyDescent="0.2">
      <c r="A1224" t="s">
        <v>27</v>
      </c>
      <c r="B1224" s="1">
        <v>43770</v>
      </c>
      <c r="C1224" t="s">
        <v>18</v>
      </c>
      <c r="D1224">
        <v>2019</v>
      </c>
      <c r="E1224" s="2">
        <f ca="1">Table14[[#This Row],[foreignvisitors]]/1000000</f>
        <v>0</v>
      </c>
    </row>
    <row r="1225" spans="1:5" x14ac:dyDescent="0.2">
      <c r="A1225" t="s">
        <v>27</v>
      </c>
      <c r="B1225" s="1">
        <v>43800</v>
      </c>
      <c r="C1225" t="s">
        <v>19</v>
      </c>
      <c r="D1225">
        <v>2019</v>
      </c>
      <c r="E1225" s="2">
        <f ca="1">Table14[[#This Row],[foreignvisitors]]/1000000</f>
        <v>0</v>
      </c>
    </row>
    <row r="1226" spans="1:5" x14ac:dyDescent="0.2">
      <c r="A1226" t="s">
        <v>28</v>
      </c>
      <c r="B1226" s="1">
        <v>43466</v>
      </c>
      <c r="C1226" t="s">
        <v>8</v>
      </c>
      <c r="D1226">
        <v>2019</v>
      </c>
      <c r="E1226" s="2">
        <f ca="1">Table14[[#This Row],[foreignvisitors]]/1000000</f>
        <v>0</v>
      </c>
    </row>
    <row r="1227" spans="1:5" x14ac:dyDescent="0.2">
      <c r="A1227" t="s">
        <v>28</v>
      </c>
      <c r="B1227" s="1">
        <v>43497</v>
      </c>
      <c r="C1227" t="s">
        <v>9</v>
      </c>
      <c r="D1227">
        <v>2019</v>
      </c>
      <c r="E1227" s="2">
        <f ca="1">Table14[[#This Row],[foreignvisitors]]/1000000</f>
        <v>0</v>
      </c>
    </row>
    <row r="1228" spans="1:5" x14ac:dyDescent="0.2">
      <c r="A1228" t="s">
        <v>28</v>
      </c>
      <c r="B1228" s="1">
        <v>43525</v>
      </c>
      <c r="C1228" t="s">
        <v>10</v>
      </c>
      <c r="D1228">
        <v>2019</v>
      </c>
      <c r="E1228" s="2">
        <f ca="1">Table14[[#This Row],[foreignvisitors]]/1000000</f>
        <v>0</v>
      </c>
    </row>
    <row r="1229" spans="1:5" x14ac:dyDescent="0.2">
      <c r="A1229" t="s">
        <v>28</v>
      </c>
      <c r="B1229" s="1">
        <v>43556</v>
      </c>
      <c r="C1229" t="s">
        <v>11</v>
      </c>
      <c r="D1229">
        <v>2019</v>
      </c>
      <c r="E1229" s="2">
        <f ca="1">Table14[[#This Row],[foreignvisitors]]/1000000</f>
        <v>0</v>
      </c>
    </row>
    <row r="1230" spans="1:5" x14ac:dyDescent="0.2">
      <c r="A1230" t="s">
        <v>28</v>
      </c>
      <c r="B1230" s="1">
        <v>43586</v>
      </c>
      <c r="C1230" t="s">
        <v>12</v>
      </c>
      <c r="D1230">
        <v>2019</v>
      </c>
      <c r="E1230" s="2">
        <f ca="1">Table14[[#This Row],[foreignvisitors]]/1000000</f>
        <v>0</v>
      </c>
    </row>
    <row r="1231" spans="1:5" x14ac:dyDescent="0.2">
      <c r="A1231" t="s">
        <v>28</v>
      </c>
      <c r="B1231" s="1">
        <v>43617</v>
      </c>
      <c r="C1231" t="s">
        <v>13</v>
      </c>
      <c r="D1231">
        <v>2019</v>
      </c>
      <c r="E1231" s="2">
        <f ca="1">Table14[[#This Row],[foreignvisitors]]/1000000</f>
        <v>0</v>
      </c>
    </row>
    <row r="1232" spans="1:5" x14ac:dyDescent="0.2">
      <c r="A1232" t="s">
        <v>28</v>
      </c>
      <c r="B1232" s="1">
        <v>43647</v>
      </c>
      <c r="C1232" t="s">
        <v>14</v>
      </c>
      <c r="D1232">
        <v>2019</v>
      </c>
      <c r="E1232" s="2">
        <f ca="1">Table14[[#This Row],[foreignvisitors]]/1000000</f>
        <v>0</v>
      </c>
    </row>
    <row r="1233" spans="1:5" x14ac:dyDescent="0.2">
      <c r="A1233" t="s">
        <v>28</v>
      </c>
      <c r="B1233" s="1">
        <v>43678</v>
      </c>
      <c r="C1233" t="s">
        <v>15</v>
      </c>
      <c r="D1233">
        <v>2019</v>
      </c>
      <c r="E1233" s="2">
        <f ca="1">Table14[[#This Row],[foreignvisitors]]/1000000</f>
        <v>0</v>
      </c>
    </row>
    <row r="1234" spans="1:5" x14ac:dyDescent="0.2">
      <c r="A1234" t="s">
        <v>28</v>
      </c>
      <c r="B1234" s="1">
        <v>43709</v>
      </c>
      <c r="C1234" t="s">
        <v>16</v>
      </c>
      <c r="D1234">
        <v>2019</v>
      </c>
      <c r="E1234" s="2">
        <f ca="1">Table14[[#This Row],[foreignvisitors]]/1000000</f>
        <v>0</v>
      </c>
    </row>
    <row r="1235" spans="1:5" x14ac:dyDescent="0.2">
      <c r="A1235" t="s">
        <v>28</v>
      </c>
      <c r="B1235" s="1">
        <v>43739</v>
      </c>
      <c r="C1235" t="s">
        <v>17</v>
      </c>
      <c r="D1235">
        <v>2019</v>
      </c>
      <c r="E1235" s="2">
        <f ca="1">Table14[[#This Row],[foreignvisitors]]/1000000</f>
        <v>0</v>
      </c>
    </row>
    <row r="1236" spans="1:5" x14ac:dyDescent="0.2">
      <c r="A1236" t="s">
        <v>28</v>
      </c>
      <c r="B1236" s="1">
        <v>43770</v>
      </c>
      <c r="C1236" t="s">
        <v>18</v>
      </c>
      <c r="D1236">
        <v>2019</v>
      </c>
      <c r="E1236" s="2">
        <f ca="1">Table14[[#This Row],[foreignvisitors]]/1000000</f>
        <v>0</v>
      </c>
    </row>
    <row r="1237" spans="1:5" x14ac:dyDescent="0.2">
      <c r="A1237" t="s">
        <v>28</v>
      </c>
      <c r="B1237" s="1">
        <v>43800</v>
      </c>
      <c r="C1237" t="s">
        <v>19</v>
      </c>
      <c r="D1237">
        <v>2019</v>
      </c>
      <c r="E1237" s="2">
        <f ca="1">Table14[[#This Row],[foreignvisitors]]/1000000</f>
        <v>0</v>
      </c>
    </row>
    <row r="1238" spans="1:5" x14ac:dyDescent="0.2">
      <c r="A1238" t="s">
        <v>29</v>
      </c>
      <c r="B1238" s="1">
        <v>43466</v>
      </c>
      <c r="C1238" t="s">
        <v>8</v>
      </c>
      <c r="D1238">
        <v>2019</v>
      </c>
      <c r="E1238" s="2">
        <f ca="1">Table14[[#This Row],[foreignvisitors]]/1000000</f>
        <v>0</v>
      </c>
    </row>
    <row r="1239" spans="1:5" x14ac:dyDescent="0.2">
      <c r="A1239" t="s">
        <v>29</v>
      </c>
      <c r="B1239" s="1">
        <v>43497</v>
      </c>
      <c r="C1239" t="s">
        <v>9</v>
      </c>
      <c r="D1239">
        <v>2019</v>
      </c>
      <c r="E1239" s="2">
        <f ca="1">Table14[[#This Row],[foreignvisitors]]/1000000</f>
        <v>0</v>
      </c>
    </row>
    <row r="1240" spans="1:5" x14ac:dyDescent="0.2">
      <c r="A1240" t="s">
        <v>29</v>
      </c>
      <c r="B1240" s="1">
        <v>43525</v>
      </c>
      <c r="C1240" t="s">
        <v>10</v>
      </c>
      <c r="D1240">
        <v>2019</v>
      </c>
      <c r="E1240" s="2">
        <f ca="1">Table14[[#This Row],[foreignvisitors]]/1000000</f>
        <v>0</v>
      </c>
    </row>
    <row r="1241" spans="1:5" x14ac:dyDescent="0.2">
      <c r="A1241" t="s">
        <v>29</v>
      </c>
      <c r="B1241" s="1">
        <v>43556</v>
      </c>
      <c r="C1241" t="s">
        <v>11</v>
      </c>
      <c r="D1241">
        <v>2019</v>
      </c>
      <c r="E1241" s="2">
        <f ca="1">Table14[[#This Row],[foreignvisitors]]/1000000</f>
        <v>0</v>
      </c>
    </row>
    <row r="1242" spans="1:5" x14ac:dyDescent="0.2">
      <c r="A1242" t="s">
        <v>29</v>
      </c>
      <c r="B1242" s="1">
        <v>43586</v>
      </c>
      <c r="C1242" t="s">
        <v>12</v>
      </c>
      <c r="D1242">
        <v>2019</v>
      </c>
      <c r="E1242" s="2">
        <f ca="1">Table14[[#This Row],[foreignvisitors]]/1000000</f>
        <v>0</v>
      </c>
    </row>
    <row r="1243" spans="1:5" x14ac:dyDescent="0.2">
      <c r="A1243" t="s">
        <v>29</v>
      </c>
      <c r="B1243" s="1">
        <v>43617</v>
      </c>
      <c r="C1243" t="s">
        <v>13</v>
      </c>
      <c r="D1243">
        <v>2019</v>
      </c>
      <c r="E1243" s="2">
        <f ca="1">Table14[[#This Row],[foreignvisitors]]/1000000</f>
        <v>0</v>
      </c>
    </row>
    <row r="1244" spans="1:5" x14ac:dyDescent="0.2">
      <c r="A1244" t="s">
        <v>29</v>
      </c>
      <c r="B1244" s="1">
        <v>43647</v>
      </c>
      <c r="C1244" t="s">
        <v>14</v>
      </c>
      <c r="D1244">
        <v>2019</v>
      </c>
      <c r="E1244" s="2">
        <f ca="1">Table14[[#This Row],[foreignvisitors]]/1000000</f>
        <v>0</v>
      </c>
    </row>
    <row r="1245" spans="1:5" x14ac:dyDescent="0.2">
      <c r="A1245" t="s">
        <v>29</v>
      </c>
      <c r="B1245" s="1">
        <v>43678</v>
      </c>
      <c r="C1245" t="s">
        <v>15</v>
      </c>
      <c r="D1245">
        <v>2019</v>
      </c>
      <c r="E1245" s="2">
        <f ca="1">Table14[[#This Row],[foreignvisitors]]/1000000</f>
        <v>0</v>
      </c>
    </row>
    <row r="1246" spans="1:5" x14ac:dyDescent="0.2">
      <c r="A1246" t="s">
        <v>29</v>
      </c>
      <c r="B1246" s="1">
        <v>43709</v>
      </c>
      <c r="C1246" t="s">
        <v>16</v>
      </c>
      <c r="D1246">
        <v>2019</v>
      </c>
      <c r="E1246" s="2">
        <f ca="1">Table14[[#This Row],[foreignvisitors]]/1000000</f>
        <v>0</v>
      </c>
    </row>
    <row r="1247" spans="1:5" x14ac:dyDescent="0.2">
      <c r="A1247" t="s">
        <v>29</v>
      </c>
      <c r="B1247" s="1">
        <v>43739</v>
      </c>
      <c r="C1247" t="s">
        <v>17</v>
      </c>
      <c r="D1247">
        <v>2019</v>
      </c>
      <c r="E1247" s="2">
        <f ca="1">Table14[[#This Row],[foreignvisitors]]/1000000</f>
        <v>0</v>
      </c>
    </row>
    <row r="1248" spans="1:5" x14ac:dyDescent="0.2">
      <c r="A1248" t="s">
        <v>29</v>
      </c>
      <c r="B1248" s="1">
        <v>43770</v>
      </c>
      <c r="C1248" t="s">
        <v>18</v>
      </c>
      <c r="D1248">
        <v>2019</v>
      </c>
      <c r="E1248" s="2">
        <f ca="1">Table14[[#This Row],[foreignvisitors]]/1000000</f>
        <v>0</v>
      </c>
    </row>
    <row r="1249" spans="1:5" x14ac:dyDescent="0.2">
      <c r="A1249" t="s">
        <v>29</v>
      </c>
      <c r="B1249" s="1">
        <v>43800</v>
      </c>
      <c r="C1249" t="s">
        <v>19</v>
      </c>
      <c r="D1249">
        <v>2019</v>
      </c>
      <c r="E1249" s="2">
        <f ca="1">Table14[[#This Row],[foreignvisitors]]/1000000</f>
        <v>0</v>
      </c>
    </row>
    <row r="1250" spans="1:5" x14ac:dyDescent="0.2">
      <c r="A1250" t="s">
        <v>30</v>
      </c>
      <c r="B1250" s="1">
        <v>43466</v>
      </c>
      <c r="C1250" t="s">
        <v>8</v>
      </c>
      <c r="D1250">
        <v>2019</v>
      </c>
      <c r="E1250" s="2">
        <f ca="1">Table14[[#This Row],[foreignvisitors]]/1000000</f>
        <v>0</v>
      </c>
    </row>
    <row r="1251" spans="1:5" x14ac:dyDescent="0.2">
      <c r="A1251" t="s">
        <v>30</v>
      </c>
      <c r="B1251" s="1">
        <v>43497</v>
      </c>
      <c r="C1251" t="s">
        <v>9</v>
      </c>
      <c r="D1251">
        <v>2019</v>
      </c>
      <c r="E1251" s="2">
        <f ca="1">Table14[[#This Row],[foreignvisitors]]/1000000</f>
        <v>0</v>
      </c>
    </row>
    <row r="1252" spans="1:5" x14ac:dyDescent="0.2">
      <c r="A1252" t="s">
        <v>30</v>
      </c>
      <c r="B1252" s="1">
        <v>43525</v>
      </c>
      <c r="C1252" t="s">
        <v>10</v>
      </c>
      <c r="D1252">
        <v>2019</v>
      </c>
      <c r="E1252" s="2">
        <f ca="1">Table14[[#This Row],[foreignvisitors]]/1000000</f>
        <v>0</v>
      </c>
    </row>
    <row r="1253" spans="1:5" x14ac:dyDescent="0.2">
      <c r="A1253" t="s">
        <v>30</v>
      </c>
      <c r="B1253" s="1">
        <v>43556</v>
      </c>
      <c r="C1253" t="s">
        <v>11</v>
      </c>
      <c r="D1253">
        <v>2019</v>
      </c>
      <c r="E1253" s="2">
        <f ca="1">Table14[[#This Row],[foreignvisitors]]/1000000</f>
        <v>0</v>
      </c>
    </row>
    <row r="1254" spans="1:5" x14ac:dyDescent="0.2">
      <c r="A1254" t="s">
        <v>30</v>
      </c>
      <c r="B1254" s="1">
        <v>43586</v>
      </c>
      <c r="C1254" t="s">
        <v>12</v>
      </c>
      <c r="D1254">
        <v>2019</v>
      </c>
      <c r="E1254" s="2">
        <f ca="1">Table14[[#This Row],[foreignvisitors]]/1000000</f>
        <v>0</v>
      </c>
    </row>
    <row r="1255" spans="1:5" x14ac:dyDescent="0.2">
      <c r="A1255" t="s">
        <v>30</v>
      </c>
      <c r="B1255" s="1">
        <v>43617</v>
      </c>
      <c r="C1255" t="s">
        <v>13</v>
      </c>
      <c r="D1255">
        <v>2019</v>
      </c>
      <c r="E1255" s="2">
        <f ca="1">Table14[[#This Row],[foreignvisitors]]/1000000</f>
        <v>0</v>
      </c>
    </row>
    <row r="1256" spans="1:5" x14ac:dyDescent="0.2">
      <c r="A1256" t="s">
        <v>30</v>
      </c>
      <c r="B1256" s="1">
        <v>43647</v>
      </c>
      <c r="C1256" t="s">
        <v>14</v>
      </c>
      <c r="D1256">
        <v>2019</v>
      </c>
      <c r="E1256" s="2">
        <f ca="1">Table14[[#This Row],[foreignvisitors]]/1000000</f>
        <v>0</v>
      </c>
    </row>
    <row r="1257" spans="1:5" x14ac:dyDescent="0.2">
      <c r="A1257" t="s">
        <v>30</v>
      </c>
      <c r="B1257" s="1">
        <v>43678</v>
      </c>
      <c r="C1257" t="s">
        <v>15</v>
      </c>
      <c r="D1257">
        <v>2019</v>
      </c>
      <c r="E1257" s="2">
        <f ca="1">Table14[[#This Row],[foreignvisitors]]/1000000</f>
        <v>0</v>
      </c>
    </row>
    <row r="1258" spans="1:5" x14ac:dyDescent="0.2">
      <c r="A1258" t="s">
        <v>30</v>
      </c>
      <c r="B1258" s="1">
        <v>43709</v>
      </c>
      <c r="C1258" t="s">
        <v>16</v>
      </c>
      <c r="D1258">
        <v>2019</v>
      </c>
      <c r="E1258" s="2">
        <f ca="1">Table14[[#This Row],[foreignvisitors]]/1000000</f>
        <v>0</v>
      </c>
    </row>
    <row r="1259" spans="1:5" x14ac:dyDescent="0.2">
      <c r="A1259" t="s">
        <v>30</v>
      </c>
      <c r="B1259" s="1">
        <v>43739</v>
      </c>
      <c r="C1259" t="s">
        <v>17</v>
      </c>
      <c r="D1259">
        <v>2019</v>
      </c>
      <c r="E1259" s="2">
        <f ca="1">Table14[[#This Row],[foreignvisitors]]/1000000</f>
        <v>0</v>
      </c>
    </row>
    <row r="1260" spans="1:5" x14ac:dyDescent="0.2">
      <c r="A1260" t="s">
        <v>30</v>
      </c>
      <c r="B1260" s="1">
        <v>43770</v>
      </c>
      <c r="C1260" t="s">
        <v>18</v>
      </c>
      <c r="D1260">
        <v>2019</v>
      </c>
      <c r="E1260" s="2">
        <f ca="1">Table14[[#This Row],[foreignvisitors]]/1000000</f>
        <v>0</v>
      </c>
    </row>
    <row r="1261" spans="1:5" x14ac:dyDescent="0.2">
      <c r="A1261" t="s">
        <v>30</v>
      </c>
      <c r="B1261" s="1">
        <v>43800</v>
      </c>
      <c r="C1261" t="s">
        <v>19</v>
      </c>
      <c r="D1261">
        <v>2019</v>
      </c>
      <c r="E1261" s="2">
        <f ca="1">Table14[[#This Row],[foreignvisitors]]/1000000</f>
        <v>0</v>
      </c>
    </row>
    <row r="1262" spans="1:5" x14ac:dyDescent="0.2">
      <c r="A1262" t="s">
        <v>31</v>
      </c>
      <c r="B1262" s="1">
        <v>43466</v>
      </c>
      <c r="C1262" t="s">
        <v>8</v>
      </c>
      <c r="D1262">
        <v>2019</v>
      </c>
      <c r="E1262" s="2">
        <f ca="1">Table14[[#This Row],[foreignvisitors]]/1000000</f>
        <v>4.5000000000000003E-5</v>
      </c>
    </row>
    <row r="1263" spans="1:5" x14ac:dyDescent="0.2">
      <c r="A1263" t="s">
        <v>31</v>
      </c>
      <c r="B1263" s="1">
        <v>43497</v>
      </c>
      <c r="C1263" t="s">
        <v>9</v>
      </c>
      <c r="D1263">
        <v>2019</v>
      </c>
      <c r="E1263" s="2">
        <f ca="1">Table14[[#This Row],[foreignvisitors]]/1000000</f>
        <v>2.9E-5</v>
      </c>
    </row>
    <row r="1264" spans="1:5" x14ac:dyDescent="0.2">
      <c r="A1264" t="s">
        <v>31</v>
      </c>
      <c r="B1264" s="1">
        <v>43525</v>
      </c>
      <c r="C1264" t="s">
        <v>10</v>
      </c>
      <c r="D1264">
        <v>2019</v>
      </c>
      <c r="E1264" s="2">
        <f ca="1">Table14[[#This Row],[foreignvisitors]]/1000000</f>
        <v>2.8E-5</v>
      </c>
    </row>
    <row r="1265" spans="1:5" x14ac:dyDescent="0.2">
      <c r="A1265" t="s">
        <v>31</v>
      </c>
      <c r="B1265" s="1">
        <v>43556</v>
      </c>
      <c r="C1265" t="s">
        <v>11</v>
      </c>
      <c r="D1265">
        <v>2019</v>
      </c>
      <c r="E1265" s="2">
        <f ca="1">Table14[[#This Row],[foreignvisitors]]/1000000</f>
        <v>3.4E-5</v>
      </c>
    </row>
    <row r="1266" spans="1:5" x14ac:dyDescent="0.2">
      <c r="A1266" t="s">
        <v>31</v>
      </c>
      <c r="B1266" s="1">
        <v>43586</v>
      </c>
      <c r="C1266" t="s">
        <v>12</v>
      </c>
      <c r="D1266">
        <v>2019</v>
      </c>
      <c r="E1266" s="2">
        <f ca="1">Table14[[#This Row],[foreignvisitors]]/1000000</f>
        <v>2.0000000000000002E-5</v>
      </c>
    </row>
    <row r="1267" spans="1:5" x14ac:dyDescent="0.2">
      <c r="A1267" t="s">
        <v>31</v>
      </c>
      <c r="B1267" s="1">
        <v>43617</v>
      </c>
      <c r="C1267" t="s">
        <v>13</v>
      </c>
      <c r="D1267">
        <v>2019</v>
      </c>
      <c r="E1267" s="2">
        <f ca="1">Table14[[#This Row],[foreignvisitors]]/1000000</f>
        <v>2.8E-5</v>
      </c>
    </row>
    <row r="1268" spans="1:5" x14ac:dyDescent="0.2">
      <c r="A1268" t="s">
        <v>31</v>
      </c>
      <c r="B1268" s="1">
        <v>43647</v>
      </c>
      <c r="C1268" t="s">
        <v>14</v>
      </c>
      <c r="D1268">
        <v>2019</v>
      </c>
      <c r="E1268" s="2">
        <f ca="1">Table14[[#This Row],[foreignvisitors]]/1000000</f>
        <v>4.6999999999999997E-5</v>
      </c>
    </row>
    <row r="1269" spans="1:5" x14ac:dyDescent="0.2">
      <c r="A1269" t="s">
        <v>31</v>
      </c>
      <c r="B1269" s="1">
        <v>43678</v>
      </c>
      <c r="C1269" t="s">
        <v>15</v>
      </c>
      <c r="D1269">
        <v>2019</v>
      </c>
      <c r="E1269" s="2">
        <f ca="1">Table14[[#This Row],[foreignvisitors]]/1000000</f>
        <v>4.3999999999999999E-5</v>
      </c>
    </row>
    <row r="1270" spans="1:5" x14ac:dyDescent="0.2">
      <c r="A1270" t="s">
        <v>31</v>
      </c>
      <c r="B1270" s="1">
        <v>43709</v>
      </c>
      <c r="C1270" t="s">
        <v>16</v>
      </c>
      <c r="D1270">
        <v>2019</v>
      </c>
      <c r="E1270" s="2">
        <f ca="1">Table14[[#This Row],[foreignvisitors]]/1000000</f>
        <v>3.4E-5</v>
      </c>
    </row>
    <row r="1271" spans="1:5" x14ac:dyDescent="0.2">
      <c r="A1271" t="s">
        <v>31</v>
      </c>
      <c r="B1271" s="1">
        <v>43739</v>
      </c>
      <c r="C1271" t="s">
        <v>17</v>
      </c>
      <c r="D1271">
        <v>2019</v>
      </c>
      <c r="E1271" s="2">
        <f ca="1">Table14[[#This Row],[foreignvisitors]]/1000000</f>
        <v>3.6999999999999998E-5</v>
      </c>
    </row>
    <row r="1272" spans="1:5" x14ac:dyDescent="0.2">
      <c r="A1272" t="s">
        <v>31</v>
      </c>
      <c r="B1272" s="1">
        <v>43770</v>
      </c>
      <c r="C1272" t="s">
        <v>18</v>
      </c>
      <c r="D1272">
        <v>2019</v>
      </c>
      <c r="E1272" s="2">
        <f ca="1">Table14[[#This Row],[foreignvisitors]]/1000000</f>
        <v>6.7999999999999999E-5</v>
      </c>
    </row>
    <row r="1273" spans="1:5" x14ac:dyDescent="0.2">
      <c r="A1273" t="s">
        <v>31</v>
      </c>
      <c r="B1273" s="1">
        <v>43800</v>
      </c>
      <c r="C1273" t="s">
        <v>19</v>
      </c>
      <c r="D1273">
        <v>2019</v>
      </c>
      <c r="E1273" s="2">
        <f ca="1">Table14[[#This Row],[foreignvisitors]]/1000000</f>
        <v>2.5999999999999998E-5</v>
      </c>
    </row>
    <row r="1274" spans="1:5" x14ac:dyDescent="0.2">
      <c r="A1274" t="s">
        <v>32</v>
      </c>
      <c r="B1274" s="1">
        <v>43466</v>
      </c>
      <c r="C1274" t="s">
        <v>8</v>
      </c>
      <c r="D1274">
        <v>2019</v>
      </c>
      <c r="E1274" s="2">
        <f ca="1">Table14[[#This Row],[foreignvisitors]]/1000000</f>
        <v>0</v>
      </c>
    </row>
    <row r="1275" spans="1:5" x14ac:dyDescent="0.2">
      <c r="A1275" t="s">
        <v>32</v>
      </c>
      <c r="B1275" s="1">
        <v>43497</v>
      </c>
      <c r="C1275" t="s">
        <v>9</v>
      </c>
      <c r="D1275">
        <v>2019</v>
      </c>
      <c r="E1275" s="2">
        <f ca="1">Table14[[#This Row],[foreignvisitors]]/1000000</f>
        <v>0</v>
      </c>
    </row>
    <row r="1276" spans="1:5" x14ac:dyDescent="0.2">
      <c r="A1276" t="s">
        <v>32</v>
      </c>
      <c r="B1276" s="1">
        <v>43525</v>
      </c>
      <c r="C1276" t="s">
        <v>10</v>
      </c>
      <c r="D1276">
        <v>2019</v>
      </c>
      <c r="E1276" s="2">
        <f ca="1">Table14[[#This Row],[foreignvisitors]]/1000000</f>
        <v>0</v>
      </c>
    </row>
    <row r="1277" spans="1:5" x14ac:dyDescent="0.2">
      <c r="A1277" t="s">
        <v>32</v>
      </c>
      <c r="B1277" s="1">
        <v>43556</v>
      </c>
      <c r="C1277" t="s">
        <v>11</v>
      </c>
      <c r="D1277">
        <v>2019</v>
      </c>
      <c r="E1277" s="2">
        <f ca="1">Table14[[#This Row],[foreignvisitors]]/1000000</f>
        <v>0</v>
      </c>
    </row>
    <row r="1278" spans="1:5" x14ac:dyDescent="0.2">
      <c r="A1278" t="s">
        <v>32</v>
      </c>
      <c r="B1278" s="1">
        <v>43586</v>
      </c>
      <c r="C1278" t="s">
        <v>12</v>
      </c>
      <c r="D1278">
        <v>2019</v>
      </c>
      <c r="E1278" s="2">
        <f ca="1">Table14[[#This Row],[foreignvisitors]]/1000000</f>
        <v>0</v>
      </c>
    </row>
    <row r="1279" spans="1:5" x14ac:dyDescent="0.2">
      <c r="A1279" t="s">
        <v>32</v>
      </c>
      <c r="B1279" s="1">
        <v>43617</v>
      </c>
      <c r="C1279" t="s">
        <v>13</v>
      </c>
      <c r="D1279">
        <v>2019</v>
      </c>
      <c r="E1279" s="2">
        <f ca="1">Table14[[#This Row],[foreignvisitors]]/1000000</f>
        <v>0</v>
      </c>
    </row>
    <row r="1280" spans="1:5" x14ac:dyDescent="0.2">
      <c r="A1280" t="s">
        <v>32</v>
      </c>
      <c r="B1280" s="1">
        <v>43647</v>
      </c>
      <c r="C1280" t="s">
        <v>14</v>
      </c>
      <c r="D1280">
        <v>2019</v>
      </c>
      <c r="E1280" s="2">
        <f ca="1">Table14[[#This Row],[foreignvisitors]]/1000000</f>
        <v>0</v>
      </c>
    </row>
    <row r="1281" spans="1:5" x14ac:dyDescent="0.2">
      <c r="A1281" t="s">
        <v>32</v>
      </c>
      <c r="B1281" s="1">
        <v>43678</v>
      </c>
      <c r="C1281" t="s">
        <v>15</v>
      </c>
      <c r="D1281">
        <v>2019</v>
      </c>
      <c r="E1281" s="2">
        <f ca="1">Table14[[#This Row],[foreignvisitors]]/1000000</f>
        <v>0</v>
      </c>
    </row>
    <row r="1282" spans="1:5" x14ac:dyDescent="0.2">
      <c r="A1282" t="s">
        <v>32</v>
      </c>
      <c r="B1282" s="1">
        <v>43709</v>
      </c>
      <c r="C1282" t="s">
        <v>16</v>
      </c>
      <c r="D1282">
        <v>2019</v>
      </c>
      <c r="E1282" s="2">
        <f ca="1">Table14[[#This Row],[foreignvisitors]]/1000000</f>
        <v>0</v>
      </c>
    </row>
    <row r="1283" spans="1:5" x14ac:dyDescent="0.2">
      <c r="A1283" t="s">
        <v>32</v>
      </c>
      <c r="B1283" s="1">
        <v>43739</v>
      </c>
      <c r="C1283" t="s">
        <v>17</v>
      </c>
      <c r="D1283">
        <v>2019</v>
      </c>
      <c r="E1283" s="2">
        <f ca="1">Table14[[#This Row],[foreignvisitors]]/1000000</f>
        <v>0</v>
      </c>
    </row>
    <row r="1284" spans="1:5" x14ac:dyDescent="0.2">
      <c r="A1284" t="s">
        <v>32</v>
      </c>
      <c r="B1284" s="1">
        <v>43770</v>
      </c>
      <c r="C1284" t="s">
        <v>18</v>
      </c>
      <c r="D1284">
        <v>2019</v>
      </c>
      <c r="E1284" s="2">
        <f ca="1">Table14[[#This Row],[foreignvisitors]]/1000000</f>
        <v>1.0000000000000001E-5</v>
      </c>
    </row>
    <row r="1285" spans="1:5" x14ac:dyDescent="0.2">
      <c r="A1285" t="s">
        <v>32</v>
      </c>
      <c r="B1285" s="1">
        <v>43800</v>
      </c>
      <c r="C1285" t="s">
        <v>19</v>
      </c>
      <c r="D1285">
        <v>2019</v>
      </c>
      <c r="E1285" s="2">
        <f ca="1">Table14[[#This Row],[foreignvisitors]]/1000000</f>
        <v>0</v>
      </c>
    </row>
    <row r="1286" spans="1:5" x14ac:dyDescent="0.2">
      <c r="A1286" t="s">
        <v>33</v>
      </c>
      <c r="B1286" s="1">
        <v>43466</v>
      </c>
      <c r="C1286" t="s">
        <v>8</v>
      </c>
      <c r="D1286">
        <v>2019</v>
      </c>
      <c r="E1286" s="2">
        <f ca="1">Table14[[#This Row],[foreignvisitors]]/1000000</f>
        <v>0</v>
      </c>
    </row>
    <row r="1287" spans="1:5" x14ac:dyDescent="0.2">
      <c r="A1287" t="s">
        <v>33</v>
      </c>
      <c r="B1287" s="1">
        <v>43497</v>
      </c>
      <c r="C1287" t="s">
        <v>9</v>
      </c>
      <c r="D1287">
        <v>2019</v>
      </c>
      <c r="E1287" s="2">
        <f ca="1">Table14[[#This Row],[foreignvisitors]]/1000000</f>
        <v>0</v>
      </c>
    </row>
    <row r="1288" spans="1:5" x14ac:dyDescent="0.2">
      <c r="A1288" t="s">
        <v>33</v>
      </c>
      <c r="B1288" s="1">
        <v>43525</v>
      </c>
      <c r="C1288" t="s">
        <v>10</v>
      </c>
      <c r="D1288">
        <v>2019</v>
      </c>
      <c r="E1288" s="2">
        <f ca="1">Table14[[#This Row],[foreignvisitors]]/1000000</f>
        <v>0</v>
      </c>
    </row>
    <row r="1289" spans="1:5" x14ac:dyDescent="0.2">
      <c r="A1289" t="s">
        <v>33</v>
      </c>
      <c r="B1289" s="1">
        <v>43556</v>
      </c>
      <c r="C1289" t="s">
        <v>11</v>
      </c>
      <c r="D1289">
        <v>2019</v>
      </c>
      <c r="E1289" s="2">
        <f ca="1">Table14[[#This Row],[foreignvisitors]]/1000000</f>
        <v>0</v>
      </c>
    </row>
    <row r="1290" spans="1:5" x14ac:dyDescent="0.2">
      <c r="A1290" t="s">
        <v>33</v>
      </c>
      <c r="B1290" s="1">
        <v>43586</v>
      </c>
      <c r="C1290" t="s">
        <v>12</v>
      </c>
      <c r="D1290">
        <v>2019</v>
      </c>
      <c r="E1290" s="2">
        <f ca="1">Table14[[#This Row],[foreignvisitors]]/1000000</f>
        <v>0</v>
      </c>
    </row>
    <row r="1291" spans="1:5" x14ac:dyDescent="0.2">
      <c r="A1291" t="s">
        <v>33</v>
      </c>
      <c r="B1291" s="1">
        <v>43617</v>
      </c>
      <c r="C1291" t="s">
        <v>13</v>
      </c>
      <c r="D1291">
        <v>2019</v>
      </c>
      <c r="E1291" s="2">
        <f ca="1">Table14[[#This Row],[foreignvisitors]]/1000000</f>
        <v>0</v>
      </c>
    </row>
    <row r="1292" spans="1:5" x14ac:dyDescent="0.2">
      <c r="A1292" t="s">
        <v>33</v>
      </c>
      <c r="B1292" s="1">
        <v>43647</v>
      </c>
      <c r="C1292" t="s">
        <v>14</v>
      </c>
      <c r="D1292">
        <v>2019</v>
      </c>
      <c r="E1292" s="2">
        <f ca="1">Table14[[#This Row],[foreignvisitors]]/1000000</f>
        <v>0</v>
      </c>
    </row>
    <row r="1293" spans="1:5" x14ac:dyDescent="0.2">
      <c r="A1293" t="s">
        <v>33</v>
      </c>
      <c r="B1293" s="1">
        <v>43678</v>
      </c>
      <c r="C1293" t="s">
        <v>15</v>
      </c>
      <c r="D1293">
        <v>2019</v>
      </c>
      <c r="E1293" s="2">
        <f ca="1">Table14[[#This Row],[foreignvisitors]]/1000000</f>
        <v>0</v>
      </c>
    </row>
    <row r="1294" spans="1:5" x14ac:dyDescent="0.2">
      <c r="A1294" t="s">
        <v>33</v>
      </c>
      <c r="B1294" s="1">
        <v>43709</v>
      </c>
      <c r="C1294" t="s">
        <v>16</v>
      </c>
      <c r="D1294">
        <v>2019</v>
      </c>
      <c r="E1294" s="2">
        <f ca="1">Table14[[#This Row],[foreignvisitors]]/1000000</f>
        <v>0</v>
      </c>
    </row>
    <row r="1295" spans="1:5" x14ac:dyDescent="0.2">
      <c r="A1295" t="s">
        <v>33</v>
      </c>
      <c r="B1295" s="1">
        <v>43739</v>
      </c>
      <c r="C1295" t="s">
        <v>17</v>
      </c>
      <c r="D1295">
        <v>2019</v>
      </c>
      <c r="E1295" s="2">
        <f ca="1">Table14[[#This Row],[foreignvisitors]]/1000000</f>
        <v>0</v>
      </c>
    </row>
    <row r="1296" spans="1:5" x14ac:dyDescent="0.2">
      <c r="A1296" t="s">
        <v>33</v>
      </c>
      <c r="B1296" s="1">
        <v>43770</v>
      </c>
      <c r="C1296" t="s">
        <v>18</v>
      </c>
      <c r="D1296">
        <v>2019</v>
      </c>
      <c r="E1296" s="2">
        <f ca="1">Table14[[#This Row],[foreignvisitors]]/1000000</f>
        <v>0</v>
      </c>
    </row>
    <row r="1297" spans="1:5" x14ac:dyDescent="0.2">
      <c r="A1297" t="s">
        <v>33</v>
      </c>
      <c r="B1297" s="1">
        <v>43800</v>
      </c>
      <c r="C1297" t="s">
        <v>19</v>
      </c>
      <c r="D1297">
        <v>2019</v>
      </c>
      <c r="E1297" s="2">
        <f ca="1">Table14[[#This Row],[foreignvisitors]]/1000000</f>
        <v>0</v>
      </c>
    </row>
    <row r="1298" spans="1:5" x14ac:dyDescent="0.2">
      <c r="A1298" t="s">
        <v>34</v>
      </c>
      <c r="B1298" s="1">
        <v>43466</v>
      </c>
      <c r="C1298" t="s">
        <v>8</v>
      </c>
      <c r="D1298">
        <v>2019</v>
      </c>
      <c r="E1298" s="2">
        <f ca="1">Table14[[#This Row],[foreignvisitors]]/1000000</f>
        <v>0</v>
      </c>
    </row>
    <row r="1299" spans="1:5" x14ac:dyDescent="0.2">
      <c r="A1299" t="s">
        <v>34</v>
      </c>
      <c r="B1299" s="1">
        <v>43497</v>
      </c>
      <c r="C1299" t="s">
        <v>9</v>
      </c>
      <c r="D1299">
        <v>2019</v>
      </c>
      <c r="E1299" s="2">
        <f ca="1">Table14[[#This Row],[foreignvisitors]]/1000000</f>
        <v>0</v>
      </c>
    </row>
    <row r="1300" spans="1:5" x14ac:dyDescent="0.2">
      <c r="A1300" t="s">
        <v>34</v>
      </c>
      <c r="B1300" s="1">
        <v>43525</v>
      </c>
      <c r="C1300" t="s">
        <v>10</v>
      </c>
      <c r="D1300">
        <v>2019</v>
      </c>
      <c r="E1300" s="2">
        <f ca="1">Table14[[#This Row],[foreignvisitors]]/1000000</f>
        <v>0</v>
      </c>
    </row>
    <row r="1301" spans="1:5" x14ac:dyDescent="0.2">
      <c r="A1301" t="s">
        <v>34</v>
      </c>
      <c r="B1301" s="1">
        <v>43556</v>
      </c>
      <c r="C1301" t="s">
        <v>11</v>
      </c>
      <c r="D1301">
        <v>2019</v>
      </c>
      <c r="E1301" s="2">
        <f ca="1">Table14[[#This Row],[foreignvisitors]]/1000000</f>
        <v>0</v>
      </c>
    </row>
    <row r="1302" spans="1:5" x14ac:dyDescent="0.2">
      <c r="A1302" t="s">
        <v>34</v>
      </c>
      <c r="B1302" s="1">
        <v>43586</v>
      </c>
      <c r="C1302" t="s">
        <v>12</v>
      </c>
      <c r="D1302">
        <v>2019</v>
      </c>
      <c r="E1302" s="2">
        <f ca="1">Table14[[#This Row],[foreignvisitors]]/1000000</f>
        <v>0</v>
      </c>
    </row>
    <row r="1303" spans="1:5" x14ac:dyDescent="0.2">
      <c r="A1303" t="s">
        <v>34</v>
      </c>
      <c r="B1303" s="1">
        <v>43617</v>
      </c>
      <c r="C1303" t="s">
        <v>13</v>
      </c>
      <c r="D1303">
        <v>2019</v>
      </c>
      <c r="E1303" s="2">
        <f ca="1">Table14[[#This Row],[foreignvisitors]]/1000000</f>
        <v>0</v>
      </c>
    </row>
    <row r="1304" spans="1:5" x14ac:dyDescent="0.2">
      <c r="A1304" t="s">
        <v>34</v>
      </c>
      <c r="B1304" s="1">
        <v>43647</v>
      </c>
      <c r="C1304" t="s">
        <v>14</v>
      </c>
      <c r="D1304">
        <v>2019</v>
      </c>
      <c r="E1304" s="2">
        <f ca="1">Table14[[#This Row],[foreignvisitors]]/1000000</f>
        <v>0</v>
      </c>
    </row>
    <row r="1305" spans="1:5" x14ac:dyDescent="0.2">
      <c r="A1305" t="s">
        <v>34</v>
      </c>
      <c r="B1305" s="1">
        <v>43678</v>
      </c>
      <c r="C1305" t="s">
        <v>15</v>
      </c>
      <c r="D1305">
        <v>2019</v>
      </c>
      <c r="E1305" s="2">
        <f ca="1">Table14[[#This Row],[foreignvisitors]]/1000000</f>
        <v>0</v>
      </c>
    </row>
    <row r="1306" spans="1:5" x14ac:dyDescent="0.2">
      <c r="A1306" t="s">
        <v>34</v>
      </c>
      <c r="B1306" s="1">
        <v>43709</v>
      </c>
      <c r="C1306" t="s">
        <v>16</v>
      </c>
      <c r="D1306">
        <v>2019</v>
      </c>
      <c r="E1306" s="2">
        <f ca="1">Table14[[#This Row],[foreignvisitors]]/1000000</f>
        <v>0</v>
      </c>
    </row>
    <row r="1307" spans="1:5" x14ac:dyDescent="0.2">
      <c r="A1307" t="s">
        <v>34</v>
      </c>
      <c r="B1307" s="1">
        <v>43739</v>
      </c>
      <c r="C1307" t="s">
        <v>17</v>
      </c>
      <c r="D1307">
        <v>2019</v>
      </c>
      <c r="E1307" s="2">
        <f ca="1">Table14[[#This Row],[foreignvisitors]]/1000000</f>
        <v>0</v>
      </c>
    </row>
    <row r="1308" spans="1:5" x14ac:dyDescent="0.2">
      <c r="A1308" t="s">
        <v>34</v>
      </c>
      <c r="B1308" s="1">
        <v>43770</v>
      </c>
      <c r="C1308" t="s">
        <v>18</v>
      </c>
      <c r="D1308">
        <v>2019</v>
      </c>
      <c r="E1308" s="2">
        <f ca="1">Table14[[#This Row],[foreignvisitors]]/1000000</f>
        <v>0</v>
      </c>
    </row>
    <row r="1309" spans="1:5" x14ac:dyDescent="0.2">
      <c r="A1309" t="s">
        <v>34</v>
      </c>
      <c r="B1309" s="1">
        <v>43800</v>
      </c>
      <c r="C1309" t="s">
        <v>19</v>
      </c>
      <c r="D1309">
        <v>2019</v>
      </c>
      <c r="E1309" s="2">
        <f ca="1">Table14[[#This Row],[foreignvisitors]]/1000000</f>
        <v>0</v>
      </c>
    </row>
    <row r="1310" spans="1:5" x14ac:dyDescent="0.2">
      <c r="A1310" t="s">
        <v>50</v>
      </c>
      <c r="B1310" s="1">
        <v>43466</v>
      </c>
      <c r="C1310" t="s">
        <v>8</v>
      </c>
      <c r="D1310">
        <v>2019</v>
      </c>
      <c r="E1310" s="2">
        <f ca="1">Table14[[#This Row],[foreignvisitors]]/1000000</f>
        <v>0</v>
      </c>
    </row>
    <row r="1311" spans="1:5" x14ac:dyDescent="0.2">
      <c r="A1311" t="s">
        <v>50</v>
      </c>
      <c r="B1311" s="1">
        <v>43497</v>
      </c>
      <c r="C1311" t="s">
        <v>9</v>
      </c>
      <c r="D1311">
        <v>2019</v>
      </c>
      <c r="E1311" s="2">
        <f ca="1">Table14[[#This Row],[foreignvisitors]]/1000000</f>
        <v>4.5000000000000003E-5</v>
      </c>
    </row>
    <row r="1312" spans="1:5" x14ac:dyDescent="0.2">
      <c r="A1312" t="s">
        <v>50</v>
      </c>
      <c r="B1312" s="1">
        <v>43525</v>
      </c>
      <c r="C1312" t="s">
        <v>10</v>
      </c>
      <c r="D1312">
        <v>2019</v>
      </c>
      <c r="E1312" s="2">
        <f ca="1">Table14[[#This Row],[foreignvisitors]]/1000000</f>
        <v>4.0000000000000003E-5</v>
      </c>
    </row>
    <row r="1313" spans="1:5" x14ac:dyDescent="0.2">
      <c r="A1313" t="s">
        <v>50</v>
      </c>
      <c r="B1313" s="1">
        <v>43556</v>
      </c>
      <c r="C1313" t="s">
        <v>11</v>
      </c>
      <c r="D1313">
        <v>2019</v>
      </c>
      <c r="E1313" s="2">
        <f ca="1">Table14[[#This Row],[foreignvisitors]]/1000000</f>
        <v>4.0000000000000003E-5</v>
      </c>
    </row>
    <row r="1314" spans="1:5" x14ac:dyDescent="0.2">
      <c r="A1314" t="s">
        <v>50</v>
      </c>
      <c r="B1314" s="1">
        <v>43586</v>
      </c>
      <c r="C1314" t="s">
        <v>12</v>
      </c>
      <c r="D1314">
        <v>2019</v>
      </c>
      <c r="E1314" s="2">
        <f ca="1">Table14[[#This Row],[foreignvisitors]]/1000000</f>
        <v>4.0000000000000003E-5</v>
      </c>
    </row>
    <row r="1315" spans="1:5" x14ac:dyDescent="0.2">
      <c r="A1315" t="s">
        <v>50</v>
      </c>
      <c r="B1315" s="1">
        <v>43617</v>
      </c>
      <c r="C1315" t="s">
        <v>13</v>
      </c>
      <c r="D1315">
        <v>2019</v>
      </c>
      <c r="E1315" s="2">
        <f ca="1">Table14[[#This Row],[foreignvisitors]]/1000000</f>
        <v>5.0000000000000002E-5</v>
      </c>
    </row>
    <row r="1316" spans="1:5" x14ac:dyDescent="0.2">
      <c r="A1316" t="s">
        <v>50</v>
      </c>
      <c r="B1316" s="1">
        <v>43647</v>
      </c>
      <c r="C1316" t="s">
        <v>14</v>
      </c>
      <c r="D1316">
        <v>2019</v>
      </c>
      <c r="E1316" s="2">
        <f ca="1">Table14[[#This Row],[foreignvisitors]]/1000000</f>
        <v>5.5000000000000002E-5</v>
      </c>
    </row>
    <row r="1317" spans="1:5" x14ac:dyDescent="0.2">
      <c r="A1317" t="s">
        <v>50</v>
      </c>
      <c r="B1317" s="1">
        <v>43678</v>
      </c>
      <c r="C1317" t="s">
        <v>15</v>
      </c>
      <c r="D1317">
        <v>2019</v>
      </c>
      <c r="E1317" s="2">
        <f ca="1">Table14[[#This Row],[foreignvisitors]]/1000000</f>
        <v>5.0000000000000002E-5</v>
      </c>
    </row>
    <row r="1318" spans="1:5" x14ac:dyDescent="0.2">
      <c r="A1318" t="s">
        <v>50</v>
      </c>
      <c r="B1318" s="1">
        <v>43709</v>
      </c>
      <c r="C1318" t="s">
        <v>16</v>
      </c>
      <c r="D1318">
        <v>2019</v>
      </c>
      <c r="E1318" s="2">
        <f ca="1">Table14[[#This Row],[foreignvisitors]]/1000000</f>
        <v>6.0000000000000002E-5</v>
      </c>
    </row>
    <row r="1319" spans="1:5" x14ac:dyDescent="0.2">
      <c r="A1319" t="s">
        <v>50</v>
      </c>
      <c r="B1319" s="1">
        <v>43739</v>
      </c>
      <c r="C1319" t="s">
        <v>17</v>
      </c>
      <c r="D1319">
        <v>2019</v>
      </c>
      <c r="E1319" s="2">
        <f ca="1">Table14[[#This Row],[foreignvisitors]]/1000000</f>
        <v>6.0000000000000002E-5</v>
      </c>
    </row>
    <row r="1320" spans="1:5" x14ac:dyDescent="0.2">
      <c r="A1320" t="s">
        <v>50</v>
      </c>
      <c r="B1320" s="1">
        <v>43770</v>
      </c>
      <c r="C1320" t="s">
        <v>18</v>
      </c>
      <c r="D1320">
        <v>2019</v>
      </c>
      <c r="E1320" s="2">
        <f ca="1">Table14[[#This Row],[foreignvisitors]]/1000000</f>
        <v>6.9999999999999994E-5</v>
      </c>
    </row>
    <row r="1321" spans="1:5" x14ac:dyDescent="0.2">
      <c r="A1321" t="s">
        <v>50</v>
      </c>
      <c r="B1321" s="1">
        <v>43800</v>
      </c>
      <c r="C1321" t="s">
        <v>19</v>
      </c>
      <c r="D1321">
        <v>2019</v>
      </c>
      <c r="E1321" s="2">
        <f ca="1">Table14[[#This Row],[foreignvisitors]]/1000000</f>
        <v>6.4999999999999994E-5</v>
      </c>
    </row>
    <row r="1322" spans="1:5" x14ac:dyDescent="0.2">
      <c r="A1322" t="s">
        <v>35</v>
      </c>
      <c r="B1322" s="1">
        <v>43466</v>
      </c>
      <c r="C1322" t="s">
        <v>8</v>
      </c>
      <c r="D1322">
        <v>2019</v>
      </c>
      <c r="E1322" s="2">
        <f ca="1">Table14[[#This Row],[foreignvisitors]]/1000000</f>
        <v>3.4999999999999997E-5</v>
      </c>
    </row>
    <row r="1323" spans="1:5" x14ac:dyDescent="0.2">
      <c r="A1323" t="s">
        <v>35</v>
      </c>
      <c r="B1323" s="1">
        <v>43497</v>
      </c>
      <c r="C1323" t="s">
        <v>9</v>
      </c>
      <c r="D1323">
        <v>2019</v>
      </c>
      <c r="E1323" s="2">
        <f ca="1">Table14[[#This Row],[foreignvisitors]]/1000000</f>
        <v>1.5E-5</v>
      </c>
    </row>
    <row r="1324" spans="1:5" x14ac:dyDescent="0.2">
      <c r="A1324" t="s">
        <v>35</v>
      </c>
      <c r="B1324" s="1">
        <v>43525</v>
      </c>
      <c r="C1324" t="s">
        <v>10</v>
      </c>
      <c r="D1324">
        <v>2019</v>
      </c>
      <c r="E1324" s="2">
        <f ca="1">Table14[[#This Row],[foreignvisitors]]/1000000</f>
        <v>1.4E-5</v>
      </c>
    </row>
    <row r="1325" spans="1:5" x14ac:dyDescent="0.2">
      <c r="A1325" t="s">
        <v>35</v>
      </c>
      <c r="B1325" s="1">
        <v>43556</v>
      </c>
      <c r="C1325" t="s">
        <v>11</v>
      </c>
      <c r="D1325">
        <v>2019</v>
      </c>
      <c r="E1325" s="2">
        <f ca="1">Table14[[#This Row],[foreignvisitors]]/1000000</f>
        <v>1.8E-5</v>
      </c>
    </row>
    <row r="1326" spans="1:5" x14ac:dyDescent="0.2">
      <c r="A1326" t="s">
        <v>35</v>
      </c>
      <c r="B1326" s="1">
        <v>43586</v>
      </c>
      <c r="C1326" t="s">
        <v>12</v>
      </c>
      <c r="D1326">
        <v>2019</v>
      </c>
      <c r="E1326" s="2">
        <f ca="1">Table14[[#This Row],[foreignvisitors]]/1000000</f>
        <v>1.4E-5</v>
      </c>
    </row>
    <row r="1327" spans="1:5" x14ac:dyDescent="0.2">
      <c r="A1327" t="s">
        <v>35</v>
      </c>
      <c r="B1327" s="1">
        <v>43617</v>
      </c>
      <c r="C1327" t="s">
        <v>13</v>
      </c>
      <c r="D1327">
        <v>2019</v>
      </c>
      <c r="E1327" s="2">
        <f ca="1">Table14[[#This Row],[foreignvisitors]]/1000000</f>
        <v>1.4E-5</v>
      </c>
    </row>
    <row r="1328" spans="1:5" x14ac:dyDescent="0.2">
      <c r="A1328" t="s">
        <v>35</v>
      </c>
      <c r="B1328" s="1">
        <v>43647</v>
      </c>
      <c r="C1328" t="s">
        <v>14</v>
      </c>
      <c r="D1328">
        <v>2019</v>
      </c>
      <c r="E1328" s="2">
        <f ca="1">Table14[[#This Row],[foreignvisitors]]/1000000</f>
        <v>1.7E-5</v>
      </c>
    </row>
    <row r="1329" spans="1:5" x14ac:dyDescent="0.2">
      <c r="A1329" t="s">
        <v>35</v>
      </c>
      <c r="B1329" s="1">
        <v>43678</v>
      </c>
      <c r="C1329" t="s">
        <v>15</v>
      </c>
      <c r="D1329">
        <v>2019</v>
      </c>
      <c r="E1329" s="2">
        <f ca="1">Table14[[#This Row],[foreignvisitors]]/1000000</f>
        <v>2.1999999999999999E-5</v>
      </c>
    </row>
    <row r="1330" spans="1:5" x14ac:dyDescent="0.2">
      <c r="A1330" t="s">
        <v>35</v>
      </c>
      <c r="B1330" s="1">
        <v>43709</v>
      </c>
      <c r="C1330" t="s">
        <v>16</v>
      </c>
      <c r="D1330">
        <v>2019</v>
      </c>
      <c r="E1330" s="2">
        <f ca="1">Table14[[#This Row],[foreignvisitors]]/1000000</f>
        <v>6.9999999999999999E-6</v>
      </c>
    </row>
    <row r="1331" spans="1:5" x14ac:dyDescent="0.2">
      <c r="A1331" t="s">
        <v>35</v>
      </c>
      <c r="B1331" s="1">
        <v>43739</v>
      </c>
      <c r="C1331" t="s">
        <v>17</v>
      </c>
      <c r="D1331">
        <v>2019</v>
      </c>
      <c r="E1331" s="2">
        <f ca="1">Table14[[#This Row],[foreignvisitors]]/1000000</f>
        <v>3.0000000000000001E-6</v>
      </c>
    </row>
    <row r="1332" spans="1:5" x14ac:dyDescent="0.2">
      <c r="A1332" t="s">
        <v>35</v>
      </c>
      <c r="B1332" s="1">
        <v>43770</v>
      </c>
      <c r="C1332" t="s">
        <v>18</v>
      </c>
      <c r="D1332">
        <v>2019</v>
      </c>
      <c r="E1332" s="2">
        <f ca="1">Table14[[#This Row],[foreignvisitors]]/1000000</f>
        <v>3.0000000000000001E-5</v>
      </c>
    </row>
    <row r="1333" spans="1:5" x14ac:dyDescent="0.2">
      <c r="A1333" t="s">
        <v>35</v>
      </c>
      <c r="B1333" s="1">
        <v>43800</v>
      </c>
      <c r="C1333" t="s">
        <v>19</v>
      </c>
      <c r="D1333">
        <v>2019</v>
      </c>
      <c r="E1333" s="2">
        <f ca="1">Table14[[#This Row],[foreignvisitors]]/1000000</f>
        <v>1.0000000000000001E-5</v>
      </c>
    </row>
    <row r="1334" spans="1:5" x14ac:dyDescent="0.2">
      <c r="A1334" t="s">
        <v>36</v>
      </c>
      <c r="B1334" s="1">
        <v>43466</v>
      </c>
      <c r="C1334" t="s">
        <v>8</v>
      </c>
      <c r="D1334">
        <v>2019</v>
      </c>
      <c r="E1334" s="2">
        <f ca="1">Table14[[#This Row],[foreignvisitors]]/1000000</f>
        <v>0</v>
      </c>
    </row>
    <row r="1335" spans="1:5" x14ac:dyDescent="0.2">
      <c r="A1335" t="s">
        <v>36</v>
      </c>
      <c r="B1335" s="1">
        <v>43497</v>
      </c>
      <c r="C1335" t="s">
        <v>9</v>
      </c>
      <c r="D1335">
        <v>2019</v>
      </c>
      <c r="E1335" s="2">
        <f ca="1">Table14[[#This Row],[foreignvisitors]]/1000000</f>
        <v>0</v>
      </c>
    </row>
    <row r="1336" spans="1:5" x14ac:dyDescent="0.2">
      <c r="A1336" t="s">
        <v>36</v>
      </c>
      <c r="B1336" s="1">
        <v>43525</v>
      </c>
      <c r="C1336" t="s">
        <v>10</v>
      </c>
      <c r="D1336">
        <v>2019</v>
      </c>
      <c r="E1336" s="2">
        <f ca="1">Table14[[#This Row],[foreignvisitors]]/1000000</f>
        <v>0</v>
      </c>
    </row>
    <row r="1337" spans="1:5" x14ac:dyDescent="0.2">
      <c r="A1337" t="s">
        <v>36</v>
      </c>
      <c r="B1337" s="1">
        <v>43556</v>
      </c>
      <c r="C1337" t="s">
        <v>11</v>
      </c>
      <c r="D1337">
        <v>2019</v>
      </c>
      <c r="E1337" s="2">
        <f ca="1">Table14[[#This Row],[foreignvisitors]]/1000000</f>
        <v>0</v>
      </c>
    </row>
    <row r="1338" spans="1:5" x14ac:dyDescent="0.2">
      <c r="A1338" t="s">
        <v>36</v>
      </c>
      <c r="B1338" s="1">
        <v>43586</v>
      </c>
      <c r="C1338" t="s">
        <v>12</v>
      </c>
      <c r="D1338">
        <v>2019</v>
      </c>
      <c r="E1338" s="2">
        <f ca="1">Table14[[#This Row],[foreignvisitors]]/1000000</f>
        <v>0</v>
      </c>
    </row>
    <row r="1339" spans="1:5" x14ac:dyDescent="0.2">
      <c r="A1339" t="s">
        <v>36</v>
      </c>
      <c r="B1339" s="1">
        <v>43617</v>
      </c>
      <c r="C1339" t="s">
        <v>13</v>
      </c>
      <c r="D1339">
        <v>2019</v>
      </c>
      <c r="E1339" s="2">
        <f ca="1">Table14[[#This Row],[foreignvisitors]]/1000000</f>
        <v>0</v>
      </c>
    </row>
    <row r="1340" spans="1:5" x14ac:dyDescent="0.2">
      <c r="A1340" t="s">
        <v>36</v>
      </c>
      <c r="B1340" s="1">
        <v>43647</v>
      </c>
      <c r="C1340" t="s">
        <v>14</v>
      </c>
      <c r="D1340">
        <v>2019</v>
      </c>
      <c r="E1340" s="2">
        <f ca="1">Table14[[#This Row],[foreignvisitors]]/1000000</f>
        <v>0</v>
      </c>
    </row>
    <row r="1341" spans="1:5" x14ac:dyDescent="0.2">
      <c r="A1341" t="s">
        <v>36</v>
      </c>
      <c r="B1341" s="1">
        <v>43678</v>
      </c>
      <c r="C1341" t="s">
        <v>15</v>
      </c>
      <c r="D1341">
        <v>2019</v>
      </c>
      <c r="E1341" s="2">
        <f ca="1">Table14[[#This Row],[foreignvisitors]]/1000000</f>
        <v>0</v>
      </c>
    </row>
    <row r="1342" spans="1:5" x14ac:dyDescent="0.2">
      <c r="A1342" t="s">
        <v>36</v>
      </c>
      <c r="B1342" s="1">
        <v>43709</v>
      </c>
      <c r="C1342" t="s">
        <v>16</v>
      </c>
      <c r="D1342">
        <v>2019</v>
      </c>
      <c r="E1342" s="2">
        <f ca="1">Table14[[#This Row],[foreignvisitors]]/1000000</f>
        <v>0</v>
      </c>
    </row>
    <row r="1343" spans="1:5" x14ac:dyDescent="0.2">
      <c r="A1343" t="s">
        <v>36</v>
      </c>
      <c r="B1343" s="1">
        <v>43739</v>
      </c>
      <c r="C1343" t="s">
        <v>17</v>
      </c>
      <c r="D1343">
        <v>2019</v>
      </c>
      <c r="E1343" s="2">
        <f ca="1">Table14[[#This Row],[foreignvisitors]]/1000000</f>
        <v>0</v>
      </c>
    </row>
    <row r="1344" spans="1:5" x14ac:dyDescent="0.2">
      <c r="A1344" t="s">
        <v>36</v>
      </c>
      <c r="B1344" s="1">
        <v>43770</v>
      </c>
      <c r="C1344" t="s">
        <v>18</v>
      </c>
      <c r="D1344">
        <v>2019</v>
      </c>
      <c r="E1344" s="2">
        <f ca="1">Table14[[#This Row],[foreignvisitors]]/1000000</f>
        <v>0</v>
      </c>
    </row>
    <row r="1345" spans="1:5" x14ac:dyDescent="0.2">
      <c r="A1345" t="s">
        <v>36</v>
      </c>
      <c r="B1345" s="1">
        <v>43800</v>
      </c>
      <c r="C1345" t="s">
        <v>19</v>
      </c>
      <c r="D1345">
        <v>2019</v>
      </c>
      <c r="E1345" s="2">
        <f ca="1">Table14[[#This Row],[foreignvisitors]]/1000000</f>
        <v>0</v>
      </c>
    </row>
    <row r="1346" spans="1:5" x14ac:dyDescent="0.2">
      <c r="A1346" t="s">
        <v>51</v>
      </c>
      <c r="B1346" s="1">
        <v>43466</v>
      </c>
      <c r="C1346" t="s">
        <v>8</v>
      </c>
      <c r="D1346">
        <v>2019</v>
      </c>
      <c r="E1346" s="2">
        <f ca="1">Table14[[#This Row],[foreignvisitors]]/1000000</f>
        <v>0</v>
      </c>
    </row>
    <row r="1347" spans="1:5" x14ac:dyDescent="0.2">
      <c r="A1347" t="s">
        <v>51</v>
      </c>
      <c r="B1347" s="1">
        <v>43497</v>
      </c>
      <c r="C1347" t="s">
        <v>9</v>
      </c>
      <c r="D1347">
        <v>2019</v>
      </c>
      <c r="E1347" s="2">
        <f ca="1">Table14[[#This Row],[foreignvisitors]]/1000000</f>
        <v>0</v>
      </c>
    </row>
    <row r="1348" spans="1:5" x14ac:dyDescent="0.2">
      <c r="A1348" t="s">
        <v>51</v>
      </c>
      <c r="B1348" s="1">
        <v>43525</v>
      </c>
      <c r="C1348" t="s">
        <v>10</v>
      </c>
      <c r="D1348">
        <v>2019</v>
      </c>
      <c r="E1348" s="2">
        <f ca="1">Table14[[#This Row],[foreignvisitors]]/1000000</f>
        <v>0</v>
      </c>
    </row>
    <row r="1349" spans="1:5" x14ac:dyDescent="0.2">
      <c r="A1349" t="s">
        <v>51</v>
      </c>
      <c r="B1349" s="1">
        <v>43556</v>
      </c>
      <c r="C1349" t="s">
        <v>11</v>
      </c>
      <c r="D1349">
        <v>2019</v>
      </c>
      <c r="E1349" s="2">
        <f ca="1">Table14[[#This Row],[foreignvisitors]]/1000000</f>
        <v>0</v>
      </c>
    </row>
    <row r="1350" spans="1:5" x14ac:dyDescent="0.2">
      <c r="A1350" t="s">
        <v>51</v>
      </c>
      <c r="B1350" s="1">
        <v>43586</v>
      </c>
      <c r="C1350" t="s">
        <v>12</v>
      </c>
      <c r="D1350">
        <v>2019</v>
      </c>
      <c r="E1350" s="2">
        <f ca="1">Table14[[#This Row],[foreignvisitors]]/1000000</f>
        <v>0</v>
      </c>
    </row>
    <row r="1351" spans="1:5" x14ac:dyDescent="0.2">
      <c r="A1351" t="s">
        <v>51</v>
      </c>
      <c r="B1351" s="1">
        <v>43617</v>
      </c>
      <c r="C1351" t="s">
        <v>13</v>
      </c>
      <c r="D1351">
        <v>2019</v>
      </c>
      <c r="E1351" s="2">
        <f ca="1">Table14[[#This Row],[foreignvisitors]]/1000000</f>
        <v>0</v>
      </c>
    </row>
    <row r="1352" spans="1:5" x14ac:dyDescent="0.2">
      <c r="A1352" t="s">
        <v>51</v>
      </c>
      <c r="B1352" s="1">
        <v>43647</v>
      </c>
      <c r="C1352" t="s">
        <v>14</v>
      </c>
      <c r="D1352">
        <v>2019</v>
      </c>
      <c r="E1352" s="2">
        <f ca="1">Table14[[#This Row],[foreignvisitors]]/1000000</f>
        <v>0</v>
      </c>
    </row>
    <row r="1353" spans="1:5" x14ac:dyDescent="0.2">
      <c r="A1353" t="s">
        <v>51</v>
      </c>
      <c r="B1353" s="1">
        <v>43678</v>
      </c>
      <c r="C1353" t="s">
        <v>15</v>
      </c>
      <c r="D1353">
        <v>2019</v>
      </c>
      <c r="E1353" s="2">
        <f ca="1">Table14[[#This Row],[foreignvisitors]]/1000000</f>
        <v>0</v>
      </c>
    </row>
    <row r="1354" spans="1:5" x14ac:dyDescent="0.2">
      <c r="A1354" t="s">
        <v>51</v>
      </c>
      <c r="B1354" s="1">
        <v>43709</v>
      </c>
      <c r="C1354" t="s">
        <v>16</v>
      </c>
      <c r="D1354">
        <v>2019</v>
      </c>
      <c r="E1354" s="2">
        <f ca="1">Table14[[#This Row],[foreignvisitors]]/1000000</f>
        <v>0</v>
      </c>
    </row>
    <row r="1355" spans="1:5" x14ac:dyDescent="0.2">
      <c r="A1355" t="s">
        <v>51</v>
      </c>
      <c r="B1355" s="1">
        <v>43739</v>
      </c>
      <c r="C1355" t="s">
        <v>17</v>
      </c>
      <c r="D1355">
        <v>2019</v>
      </c>
      <c r="E1355" s="2">
        <f ca="1">Table14[[#This Row],[foreignvisitors]]/1000000</f>
        <v>0</v>
      </c>
    </row>
    <row r="1356" spans="1:5" x14ac:dyDescent="0.2">
      <c r="A1356" t="s">
        <v>51</v>
      </c>
      <c r="B1356" s="1">
        <v>43770</v>
      </c>
      <c r="C1356" t="s">
        <v>18</v>
      </c>
      <c r="D1356">
        <v>2019</v>
      </c>
      <c r="E1356" s="2">
        <f ca="1">Table14[[#This Row],[foreignvisitors]]/1000000</f>
        <v>0</v>
      </c>
    </row>
    <row r="1357" spans="1:5" x14ac:dyDescent="0.2">
      <c r="A1357" t="s">
        <v>51</v>
      </c>
      <c r="B1357" s="1">
        <v>43800</v>
      </c>
      <c r="C1357" t="s">
        <v>19</v>
      </c>
      <c r="D1357">
        <v>2019</v>
      </c>
      <c r="E1357" s="2">
        <f ca="1">Table14[[#This Row],[foreignvisitors]]/1000000</f>
        <v>5.0000000000000004E-6</v>
      </c>
    </row>
    <row r="1358" spans="1:5" x14ac:dyDescent="0.2">
      <c r="A1358" t="s">
        <v>37</v>
      </c>
      <c r="B1358" s="1">
        <v>43466</v>
      </c>
      <c r="C1358" t="s">
        <v>8</v>
      </c>
      <c r="D1358">
        <v>2019</v>
      </c>
      <c r="E1358" s="2">
        <f ca="1">Table14[[#This Row],[foreignvisitors]]/1000000</f>
        <v>0</v>
      </c>
    </row>
    <row r="1359" spans="1:5" x14ac:dyDescent="0.2">
      <c r="A1359" t="s">
        <v>37</v>
      </c>
      <c r="B1359" s="1">
        <v>43497</v>
      </c>
      <c r="C1359" t="s">
        <v>9</v>
      </c>
      <c r="D1359">
        <v>2019</v>
      </c>
      <c r="E1359" s="2">
        <f ca="1">Table14[[#This Row],[foreignvisitors]]/1000000</f>
        <v>0</v>
      </c>
    </row>
    <row r="1360" spans="1:5" x14ac:dyDescent="0.2">
      <c r="A1360" t="s">
        <v>37</v>
      </c>
      <c r="B1360" s="1">
        <v>43525</v>
      </c>
      <c r="C1360" t="s">
        <v>10</v>
      </c>
      <c r="D1360">
        <v>2019</v>
      </c>
      <c r="E1360" s="2">
        <f ca="1">Table14[[#This Row],[foreignvisitors]]/1000000</f>
        <v>0</v>
      </c>
    </row>
    <row r="1361" spans="1:5" x14ac:dyDescent="0.2">
      <c r="A1361" t="s">
        <v>37</v>
      </c>
      <c r="B1361" s="1">
        <v>43556</v>
      </c>
      <c r="C1361" t="s">
        <v>11</v>
      </c>
      <c r="D1361">
        <v>2019</v>
      </c>
      <c r="E1361" s="2">
        <f ca="1">Table14[[#This Row],[foreignvisitors]]/1000000</f>
        <v>0</v>
      </c>
    </row>
    <row r="1362" spans="1:5" x14ac:dyDescent="0.2">
      <c r="A1362" t="s">
        <v>37</v>
      </c>
      <c r="B1362" s="1">
        <v>43586</v>
      </c>
      <c r="C1362" t="s">
        <v>12</v>
      </c>
      <c r="D1362">
        <v>2019</v>
      </c>
      <c r="E1362" s="2">
        <f ca="1">Table14[[#This Row],[foreignvisitors]]/1000000</f>
        <v>0</v>
      </c>
    </row>
    <row r="1363" spans="1:5" x14ac:dyDescent="0.2">
      <c r="A1363" t="s">
        <v>37</v>
      </c>
      <c r="B1363" s="1">
        <v>43617</v>
      </c>
      <c r="C1363" t="s">
        <v>13</v>
      </c>
      <c r="D1363">
        <v>2019</v>
      </c>
      <c r="E1363" s="2">
        <f ca="1">Table14[[#This Row],[foreignvisitors]]/1000000</f>
        <v>0</v>
      </c>
    </row>
    <row r="1364" spans="1:5" x14ac:dyDescent="0.2">
      <c r="A1364" t="s">
        <v>37</v>
      </c>
      <c r="B1364" s="1">
        <v>43647</v>
      </c>
      <c r="C1364" t="s">
        <v>14</v>
      </c>
      <c r="D1364">
        <v>2019</v>
      </c>
      <c r="E1364" s="2">
        <f ca="1">Table14[[#This Row],[foreignvisitors]]/1000000</f>
        <v>0</v>
      </c>
    </row>
    <row r="1365" spans="1:5" x14ac:dyDescent="0.2">
      <c r="A1365" t="s">
        <v>37</v>
      </c>
      <c r="B1365" s="1">
        <v>43678</v>
      </c>
      <c r="C1365" t="s">
        <v>15</v>
      </c>
      <c r="D1365">
        <v>2019</v>
      </c>
      <c r="E1365" s="2">
        <f ca="1">Table14[[#This Row],[foreignvisitors]]/1000000</f>
        <v>0</v>
      </c>
    </row>
    <row r="1366" spans="1:5" x14ac:dyDescent="0.2">
      <c r="A1366" t="s">
        <v>37</v>
      </c>
      <c r="B1366" s="1">
        <v>43709</v>
      </c>
      <c r="C1366" t="s">
        <v>16</v>
      </c>
      <c r="D1366">
        <v>2019</v>
      </c>
      <c r="E1366" s="2">
        <f ca="1">Table14[[#This Row],[foreignvisitors]]/1000000</f>
        <v>0</v>
      </c>
    </row>
    <row r="1367" spans="1:5" x14ac:dyDescent="0.2">
      <c r="A1367" t="s">
        <v>37</v>
      </c>
      <c r="B1367" s="1">
        <v>43739</v>
      </c>
      <c r="C1367" t="s">
        <v>17</v>
      </c>
      <c r="D1367">
        <v>2019</v>
      </c>
      <c r="E1367" s="2">
        <f ca="1">Table14[[#This Row],[foreignvisitors]]/1000000</f>
        <v>0</v>
      </c>
    </row>
    <row r="1368" spans="1:5" x14ac:dyDescent="0.2">
      <c r="A1368" t="s">
        <v>37</v>
      </c>
      <c r="B1368" s="1">
        <v>43770</v>
      </c>
      <c r="C1368" t="s">
        <v>18</v>
      </c>
      <c r="D1368">
        <v>2019</v>
      </c>
      <c r="E1368" s="2">
        <f ca="1">Table14[[#This Row],[foreignvisitors]]/1000000</f>
        <v>0</v>
      </c>
    </row>
    <row r="1369" spans="1:5" x14ac:dyDescent="0.2">
      <c r="A1369" t="s">
        <v>37</v>
      </c>
      <c r="B1369" s="1">
        <v>43800</v>
      </c>
      <c r="C1369" t="s">
        <v>19</v>
      </c>
      <c r="D1369">
        <v>2019</v>
      </c>
      <c r="E1369" s="2">
        <f ca="1">Table14[[#This Row],[foreignvisitors]]/1000000</f>
        <v>0</v>
      </c>
    </row>
    <row r="1370" spans="1:5" x14ac:dyDescent="0.2">
      <c r="A1370" t="s">
        <v>38</v>
      </c>
      <c r="B1370" s="1">
        <v>43466</v>
      </c>
      <c r="C1370" t="s">
        <v>8</v>
      </c>
      <c r="D1370">
        <v>2019</v>
      </c>
      <c r="E1370" s="2">
        <f ca="1">Table14[[#This Row],[foreignvisitors]]/1000000</f>
        <v>0</v>
      </c>
    </row>
    <row r="1371" spans="1:5" x14ac:dyDescent="0.2">
      <c r="A1371" t="s">
        <v>38</v>
      </c>
      <c r="B1371" s="1">
        <v>43497</v>
      </c>
      <c r="C1371" t="s">
        <v>9</v>
      </c>
      <c r="D1371">
        <v>2019</v>
      </c>
      <c r="E1371" s="2">
        <f ca="1">Table14[[#This Row],[foreignvisitors]]/1000000</f>
        <v>9.9999999999999995E-7</v>
      </c>
    </row>
    <row r="1372" spans="1:5" x14ac:dyDescent="0.2">
      <c r="A1372" t="s">
        <v>38</v>
      </c>
      <c r="B1372" s="1">
        <v>43525</v>
      </c>
      <c r="C1372" t="s">
        <v>10</v>
      </c>
      <c r="D1372">
        <v>2019</v>
      </c>
      <c r="E1372" s="2">
        <f ca="1">Table14[[#This Row],[foreignvisitors]]/1000000</f>
        <v>0</v>
      </c>
    </row>
    <row r="1373" spans="1:5" x14ac:dyDescent="0.2">
      <c r="A1373" t="s">
        <v>38</v>
      </c>
      <c r="B1373" s="1">
        <v>43556</v>
      </c>
      <c r="C1373" t="s">
        <v>11</v>
      </c>
      <c r="D1373">
        <v>2019</v>
      </c>
      <c r="E1373" s="2">
        <f ca="1">Table14[[#This Row],[foreignvisitors]]/1000000</f>
        <v>0</v>
      </c>
    </row>
    <row r="1374" spans="1:5" x14ac:dyDescent="0.2">
      <c r="A1374" t="s">
        <v>38</v>
      </c>
      <c r="B1374" s="1">
        <v>43586</v>
      </c>
      <c r="C1374" t="s">
        <v>12</v>
      </c>
      <c r="D1374">
        <v>2019</v>
      </c>
      <c r="E1374" s="2">
        <f ca="1">Table14[[#This Row],[foreignvisitors]]/1000000</f>
        <v>0</v>
      </c>
    </row>
    <row r="1375" spans="1:5" x14ac:dyDescent="0.2">
      <c r="A1375" t="s">
        <v>38</v>
      </c>
      <c r="B1375" s="1">
        <v>43617</v>
      </c>
      <c r="C1375" t="s">
        <v>13</v>
      </c>
      <c r="D1375">
        <v>2019</v>
      </c>
      <c r="E1375" s="2">
        <f ca="1">Table14[[#This Row],[foreignvisitors]]/1000000</f>
        <v>0</v>
      </c>
    </row>
    <row r="1376" spans="1:5" x14ac:dyDescent="0.2">
      <c r="A1376" t="s">
        <v>38</v>
      </c>
      <c r="B1376" s="1">
        <v>43647</v>
      </c>
      <c r="C1376" t="s">
        <v>14</v>
      </c>
      <c r="D1376">
        <v>2019</v>
      </c>
      <c r="E1376" s="2">
        <f ca="1">Table14[[#This Row],[foreignvisitors]]/1000000</f>
        <v>0</v>
      </c>
    </row>
    <row r="1377" spans="1:5" x14ac:dyDescent="0.2">
      <c r="A1377" t="s">
        <v>38</v>
      </c>
      <c r="B1377" s="1">
        <v>43678</v>
      </c>
      <c r="C1377" t="s">
        <v>15</v>
      </c>
      <c r="D1377">
        <v>2019</v>
      </c>
      <c r="E1377" s="2">
        <f ca="1">Table14[[#This Row],[foreignvisitors]]/1000000</f>
        <v>0</v>
      </c>
    </row>
    <row r="1378" spans="1:5" x14ac:dyDescent="0.2">
      <c r="A1378" t="s">
        <v>38</v>
      </c>
      <c r="B1378" s="1">
        <v>43709</v>
      </c>
      <c r="C1378" t="s">
        <v>16</v>
      </c>
      <c r="D1378">
        <v>2019</v>
      </c>
      <c r="E1378" s="2">
        <f ca="1">Table14[[#This Row],[foreignvisitors]]/1000000</f>
        <v>0</v>
      </c>
    </row>
    <row r="1379" spans="1:5" x14ac:dyDescent="0.2">
      <c r="A1379" t="s">
        <v>38</v>
      </c>
      <c r="B1379" s="1">
        <v>43739</v>
      </c>
      <c r="C1379" t="s">
        <v>17</v>
      </c>
      <c r="D1379">
        <v>2019</v>
      </c>
      <c r="E1379" s="2">
        <f ca="1">Table14[[#This Row],[foreignvisitors]]/1000000</f>
        <v>0</v>
      </c>
    </row>
    <row r="1380" spans="1:5" x14ac:dyDescent="0.2">
      <c r="A1380" t="s">
        <v>38</v>
      </c>
      <c r="B1380" s="1">
        <v>43770</v>
      </c>
      <c r="C1380" t="s">
        <v>18</v>
      </c>
      <c r="D1380">
        <v>2019</v>
      </c>
      <c r="E1380" s="2">
        <f ca="1">Table14[[#This Row],[foreignvisitors]]/1000000</f>
        <v>0</v>
      </c>
    </row>
    <row r="1381" spans="1:5" x14ac:dyDescent="0.2">
      <c r="A1381" t="s">
        <v>38</v>
      </c>
      <c r="B1381" s="1">
        <v>43800</v>
      </c>
      <c r="C1381" t="s">
        <v>19</v>
      </c>
      <c r="D1381">
        <v>2019</v>
      </c>
      <c r="E1381" s="2">
        <f ca="1">Table14[[#This Row],[foreignvisitors]]/1000000</f>
        <v>0</v>
      </c>
    </row>
    <row r="1382" spans="1:5" x14ac:dyDescent="0.2">
      <c r="A1382" t="s">
        <v>39</v>
      </c>
      <c r="B1382" s="1">
        <v>43466</v>
      </c>
      <c r="C1382" t="s">
        <v>8</v>
      </c>
      <c r="D1382">
        <v>2019</v>
      </c>
      <c r="E1382" s="2">
        <f ca="1">Table14[[#This Row],[foreignvisitors]]/1000000</f>
        <v>0</v>
      </c>
    </row>
    <row r="1383" spans="1:5" x14ac:dyDescent="0.2">
      <c r="A1383" t="s">
        <v>39</v>
      </c>
      <c r="B1383" s="1">
        <v>43497</v>
      </c>
      <c r="C1383" t="s">
        <v>9</v>
      </c>
      <c r="D1383">
        <v>2019</v>
      </c>
      <c r="E1383" s="2">
        <f ca="1">Table14[[#This Row],[foreignvisitors]]/1000000</f>
        <v>0</v>
      </c>
    </row>
    <row r="1384" spans="1:5" x14ac:dyDescent="0.2">
      <c r="A1384" t="s">
        <v>39</v>
      </c>
      <c r="B1384" s="1">
        <v>43525</v>
      </c>
      <c r="C1384" t="s">
        <v>10</v>
      </c>
      <c r="D1384">
        <v>2019</v>
      </c>
      <c r="E1384" s="2">
        <f ca="1">Table14[[#This Row],[foreignvisitors]]/1000000</f>
        <v>0</v>
      </c>
    </row>
    <row r="1385" spans="1:5" x14ac:dyDescent="0.2">
      <c r="A1385" t="s">
        <v>39</v>
      </c>
      <c r="B1385" s="1">
        <v>43556</v>
      </c>
      <c r="C1385" t="s">
        <v>11</v>
      </c>
      <c r="D1385">
        <v>2019</v>
      </c>
      <c r="E1385" s="2">
        <f ca="1">Table14[[#This Row],[foreignvisitors]]/1000000</f>
        <v>0</v>
      </c>
    </row>
    <row r="1386" spans="1:5" x14ac:dyDescent="0.2">
      <c r="A1386" t="s">
        <v>39</v>
      </c>
      <c r="B1386" s="1">
        <v>43586</v>
      </c>
      <c r="C1386" t="s">
        <v>12</v>
      </c>
      <c r="D1386">
        <v>2019</v>
      </c>
      <c r="E1386" s="2">
        <f ca="1">Table14[[#This Row],[foreignvisitors]]/1000000</f>
        <v>0</v>
      </c>
    </row>
    <row r="1387" spans="1:5" x14ac:dyDescent="0.2">
      <c r="A1387" t="s">
        <v>39</v>
      </c>
      <c r="B1387" s="1">
        <v>43617</v>
      </c>
      <c r="C1387" t="s">
        <v>13</v>
      </c>
      <c r="D1387">
        <v>2019</v>
      </c>
      <c r="E1387" s="2">
        <f ca="1">Table14[[#This Row],[foreignvisitors]]/1000000</f>
        <v>0</v>
      </c>
    </row>
    <row r="1388" spans="1:5" x14ac:dyDescent="0.2">
      <c r="A1388" t="s">
        <v>39</v>
      </c>
      <c r="B1388" s="1">
        <v>43647</v>
      </c>
      <c r="C1388" t="s">
        <v>14</v>
      </c>
      <c r="D1388">
        <v>2019</v>
      </c>
      <c r="E1388" s="2">
        <f ca="1">Table14[[#This Row],[foreignvisitors]]/1000000</f>
        <v>0</v>
      </c>
    </row>
    <row r="1389" spans="1:5" x14ac:dyDescent="0.2">
      <c r="A1389" t="s">
        <v>39</v>
      </c>
      <c r="B1389" s="1">
        <v>43678</v>
      </c>
      <c r="C1389" t="s">
        <v>15</v>
      </c>
      <c r="D1389">
        <v>2019</v>
      </c>
      <c r="E1389" s="2">
        <f ca="1">Table14[[#This Row],[foreignvisitors]]/1000000</f>
        <v>0</v>
      </c>
    </row>
    <row r="1390" spans="1:5" x14ac:dyDescent="0.2">
      <c r="A1390" t="s">
        <v>39</v>
      </c>
      <c r="B1390" s="1">
        <v>43709</v>
      </c>
      <c r="C1390" t="s">
        <v>16</v>
      </c>
      <c r="D1390">
        <v>2019</v>
      </c>
      <c r="E1390" s="2">
        <f ca="1">Table14[[#This Row],[foreignvisitors]]/1000000</f>
        <v>0</v>
      </c>
    </row>
    <row r="1391" spans="1:5" x14ac:dyDescent="0.2">
      <c r="A1391" t="s">
        <v>39</v>
      </c>
      <c r="B1391" s="1">
        <v>43739</v>
      </c>
      <c r="C1391" t="s">
        <v>17</v>
      </c>
      <c r="D1391">
        <v>2019</v>
      </c>
      <c r="E1391" s="2">
        <f ca="1">Table14[[#This Row],[foreignvisitors]]/1000000</f>
        <v>0</v>
      </c>
    </row>
    <row r="1392" spans="1:5" x14ac:dyDescent="0.2">
      <c r="A1392" t="s">
        <v>39</v>
      </c>
      <c r="B1392" s="1">
        <v>43770</v>
      </c>
      <c r="C1392" t="s">
        <v>18</v>
      </c>
      <c r="D1392">
        <v>2019</v>
      </c>
      <c r="E1392" s="2">
        <f ca="1">Table14[[#This Row],[foreignvisitors]]/1000000</f>
        <v>0</v>
      </c>
    </row>
    <row r="1393" spans="1:5" x14ac:dyDescent="0.2">
      <c r="A1393" t="s">
        <v>39</v>
      </c>
      <c r="B1393" s="1">
        <v>43800</v>
      </c>
      <c r="C1393" t="s">
        <v>19</v>
      </c>
      <c r="D1393">
        <v>2019</v>
      </c>
      <c r="E1393" s="2">
        <f ca="1">Table14[[#This Row],[foreignvisitors]]/1000000</f>
        <v>0</v>
      </c>
    </row>
    <row r="1394" spans="1:5" x14ac:dyDescent="0.2">
      <c r="A1394" t="s">
        <v>40</v>
      </c>
      <c r="B1394" s="1">
        <v>43466</v>
      </c>
      <c r="C1394" t="s">
        <v>8</v>
      </c>
      <c r="D1394">
        <v>2019</v>
      </c>
      <c r="E1394" s="2">
        <f ca="1">Table14[[#This Row],[foreignvisitors]]/1000000</f>
        <v>0</v>
      </c>
    </row>
    <row r="1395" spans="1:5" x14ac:dyDescent="0.2">
      <c r="A1395" t="s">
        <v>40</v>
      </c>
      <c r="B1395" s="1">
        <v>43497</v>
      </c>
      <c r="C1395" t="s">
        <v>9</v>
      </c>
      <c r="D1395">
        <v>2019</v>
      </c>
      <c r="E1395" s="2">
        <f ca="1">Table14[[#This Row],[foreignvisitors]]/1000000</f>
        <v>0</v>
      </c>
    </row>
    <row r="1396" spans="1:5" x14ac:dyDescent="0.2">
      <c r="A1396" t="s">
        <v>40</v>
      </c>
      <c r="B1396" s="1">
        <v>43525</v>
      </c>
      <c r="C1396" t="s">
        <v>10</v>
      </c>
      <c r="D1396">
        <v>2019</v>
      </c>
      <c r="E1396" s="2">
        <f ca="1">Table14[[#This Row],[foreignvisitors]]/1000000</f>
        <v>0</v>
      </c>
    </row>
    <row r="1397" spans="1:5" x14ac:dyDescent="0.2">
      <c r="A1397" t="s">
        <v>40</v>
      </c>
      <c r="B1397" s="1">
        <v>43556</v>
      </c>
      <c r="C1397" t="s">
        <v>11</v>
      </c>
      <c r="D1397">
        <v>2019</v>
      </c>
      <c r="E1397" s="2">
        <f ca="1">Table14[[#This Row],[foreignvisitors]]/1000000</f>
        <v>0</v>
      </c>
    </row>
    <row r="1398" spans="1:5" x14ac:dyDescent="0.2">
      <c r="A1398" t="s">
        <v>40</v>
      </c>
      <c r="B1398" s="1">
        <v>43586</v>
      </c>
      <c r="C1398" t="s">
        <v>12</v>
      </c>
      <c r="D1398">
        <v>2019</v>
      </c>
      <c r="E1398" s="2">
        <f ca="1">Table14[[#This Row],[foreignvisitors]]/1000000</f>
        <v>0</v>
      </c>
    </row>
    <row r="1399" spans="1:5" x14ac:dyDescent="0.2">
      <c r="A1399" t="s">
        <v>40</v>
      </c>
      <c r="B1399" s="1">
        <v>43617</v>
      </c>
      <c r="C1399" t="s">
        <v>13</v>
      </c>
      <c r="D1399">
        <v>2019</v>
      </c>
      <c r="E1399" s="2">
        <f ca="1">Table14[[#This Row],[foreignvisitors]]/1000000</f>
        <v>0</v>
      </c>
    </row>
    <row r="1400" spans="1:5" x14ac:dyDescent="0.2">
      <c r="A1400" t="s">
        <v>40</v>
      </c>
      <c r="B1400" s="1">
        <v>43647</v>
      </c>
      <c r="C1400" t="s">
        <v>14</v>
      </c>
      <c r="D1400">
        <v>2019</v>
      </c>
      <c r="E1400" s="2">
        <f ca="1">Table14[[#This Row],[foreignvisitors]]/1000000</f>
        <v>0</v>
      </c>
    </row>
    <row r="1401" spans="1:5" x14ac:dyDescent="0.2">
      <c r="A1401" t="s">
        <v>40</v>
      </c>
      <c r="B1401" s="1">
        <v>43678</v>
      </c>
      <c r="C1401" t="s">
        <v>15</v>
      </c>
      <c r="D1401">
        <v>2019</v>
      </c>
      <c r="E1401" s="2">
        <f ca="1">Table14[[#This Row],[foreignvisitors]]/1000000</f>
        <v>0</v>
      </c>
    </row>
    <row r="1402" spans="1:5" x14ac:dyDescent="0.2">
      <c r="A1402" t="s">
        <v>40</v>
      </c>
      <c r="B1402" s="1">
        <v>43709</v>
      </c>
      <c r="C1402" t="s">
        <v>16</v>
      </c>
      <c r="D1402">
        <v>2019</v>
      </c>
      <c r="E1402" s="2">
        <f ca="1">Table14[[#This Row],[foreignvisitors]]/1000000</f>
        <v>0</v>
      </c>
    </row>
    <row r="1403" spans="1:5" x14ac:dyDescent="0.2">
      <c r="A1403" t="s">
        <v>40</v>
      </c>
      <c r="B1403" s="1">
        <v>43739</v>
      </c>
      <c r="C1403" t="s">
        <v>17</v>
      </c>
      <c r="D1403">
        <v>2019</v>
      </c>
      <c r="E1403" s="2">
        <f ca="1">Table14[[#This Row],[foreignvisitors]]/1000000</f>
        <v>0</v>
      </c>
    </row>
    <row r="1404" spans="1:5" x14ac:dyDescent="0.2">
      <c r="A1404" t="s">
        <v>40</v>
      </c>
      <c r="B1404" s="1">
        <v>43770</v>
      </c>
      <c r="C1404" t="s">
        <v>18</v>
      </c>
      <c r="D1404">
        <v>2019</v>
      </c>
      <c r="E1404" s="2">
        <f ca="1">Table14[[#This Row],[foreignvisitors]]/1000000</f>
        <v>0</v>
      </c>
    </row>
    <row r="1405" spans="1:5" x14ac:dyDescent="0.2">
      <c r="A1405" t="s">
        <v>40</v>
      </c>
      <c r="B1405" s="1">
        <v>43800</v>
      </c>
      <c r="C1405" t="s">
        <v>19</v>
      </c>
      <c r="D1405">
        <v>2019</v>
      </c>
      <c r="E1405" s="2">
        <f ca="1">Table14[[#This Row],[foreignvisitors]]/1000000</f>
        <v>0</v>
      </c>
    </row>
    <row r="1406" spans="1:5" x14ac:dyDescent="0.2">
      <c r="A1406" t="s">
        <v>41</v>
      </c>
      <c r="B1406" s="1">
        <v>43466</v>
      </c>
      <c r="C1406" t="s">
        <v>8</v>
      </c>
      <c r="D1406">
        <v>2019</v>
      </c>
      <c r="E1406" s="2">
        <f ca="1">Table14[[#This Row],[foreignvisitors]]/1000000</f>
        <v>0</v>
      </c>
    </row>
    <row r="1407" spans="1:5" x14ac:dyDescent="0.2">
      <c r="A1407" t="s">
        <v>41</v>
      </c>
      <c r="B1407" s="1">
        <v>43497</v>
      </c>
      <c r="C1407" t="s">
        <v>9</v>
      </c>
      <c r="D1407">
        <v>2019</v>
      </c>
      <c r="E1407" s="2">
        <f ca="1">Table14[[#This Row],[foreignvisitors]]/1000000</f>
        <v>0</v>
      </c>
    </row>
    <row r="1408" spans="1:5" x14ac:dyDescent="0.2">
      <c r="A1408" t="s">
        <v>41</v>
      </c>
      <c r="B1408" s="1">
        <v>43525</v>
      </c>
      <c r="C1408" t="s">
        <v>10</v>
      </c>
      <c r="D1408">
        <v>2019</v>
      </c>
      <c r="E1408" s="2">
        <f ca="1">Table14[[#This Row],[foreignvisitors]]/1000000</f>
        <v>0</v>
      </c>
    </row>
    <row r="1409" spans="1:5" x14ac:dyDescent="0.2">
      <c r="A1409" t="s">
        <v>41</v>
      </c>
      <c r="B1409" s="1">
        <v>43556</v>
      </c>
      <c r="C1409" t="s">
        <v>11</v>
      </c>
      <c r="D1409">
        <v>2019</v>
      </c>
      <c r="E1409" s="2">
        <f ca="1">Table14[[#This Row],[foreignvisitors]]/1000000</f>
        <v>0</v>
      </c>
    </row>
    <row r="1410" spans="1:5" x14ac:dyDescent="0.2">
      <c r="A1410" t="s">
        <v>41</v>
      </c>
      <c r="B1410" s="1">
        <v>43586</v>
      </c>
      <c r="C1410" t="s">
        <v>12</v>
      </c>
      <c r="D1410">
        <v>2019</v>
      </c>
      <c r="E1410" s="2">
        <f ca="1">Table14[[#This Row],[foreignvisitors]]/1000000</f>
        <v>0</v>
      </c>
    </row>
    <row r="1411" spans="1:5" x14ac:dyDescent="0.2">
      <c r="A1411" t="s">
        <v>41</v>
      </c>
      <c r="B1411" s="1">
        <v>43617</v>
      </c>
      <c r="C1411" t="s">
        <v>13</v>
      </c>
      <c r="D1411">
        <v>2019</v>
      </c>
      <c r="E1411" s="2">
        <f ca="1">Table14[[#This Row],[foreignvisitors]]/1000000</f>
        <v>0</v>
      </c>
    </row>
    <row r="1412" spans="1:5" x14ac:dyDescent="0.2">
      <c r="A1412" t="s">
        <v>41</v>
      </c>
      <c r="B1412" s="1">
        <v>43647</v>
      </c>
      <c r="C1412" t="s">
        <v>14</v>
      </c>
      <c r="D1412">
        <v>2019</v>
      </c>
      <c r="E1412" s="2">
        <f ca="1">Table14[[#This Row],[foreignvisitors]]/1000000</f>
        <v>0</v>
      </c>
    </row>
    <row r="1413" spans="1:5" x14ac:dyDescent="0.2">
      <c r="A1413" t="s">
        <v>41</v>
      </c>
      <c r="B1413" s="1">
        <v>43678</v>
      </c>
      <c r="C1413" t="s">
        <v>15</v>
      </c>
      <c r="D1413">
        <v>2019</v>
      </c>
      <c r="E1413" s="2">
        <f ca="1">Table14[[#This Row],[foreignvisitors]]/1000000</f>
        <v>0</v>
      </c>
    </row>
    <row r="1414" spans="1:5" x14ac:dyDescent="0.2">
      <c r="A1414" t="s">
        <v>41</v>
      </c>
      <c r="B1414" s="1">
        <v>43709</v>
      </c>
      <c r="C1414" t="s">
        <v>16</v>
      </c>
      <c r="D1414">
        <v>2019</v>
      </c>
      <c r="E1414" s="2">
        <f ca="1">Table14[[#This Row],[foreignvisitors]]/1000000</f>
        <v>0</v>
      </c>
    </row>
    <row r="1415" spans="1:5" x14ac:dyDescent="0.2">
      <c r="A1415" t="s">
        <v>41</v>
      </c>
      <c r="B1415" s="1">
        <v>43739</v>
      </c>
      <c r="C1415" t="s">
        <v>17</v>
      </c>
      <c r="D1415">
        <v>2019</v>
      </c>
      <c r="E1415" s="2">
        <f ca="1">Table14[[#This Row],[foreignvisitors]]/1000000</f>
        <v>0</v>
      </c>
    </row>
    <row r="1416" spans="1:5" x14ac:dyDescent="0.2">
      <c r="A1416" t="s">
        <v>41</v>
      </c>
      <c r="B1416" s="1">
        <v>43770</v>
      </c>
      <c r="C1416" t="s">
        <v>18</v>
      </c>
      <c r="D1416">
        <v>2019</v>
      </c>
      <c r="E1416" s="2">
        <f ca="1">Table14[[#This Row],[foreignvisitors]]/1000000</f>
        <v>0</v>
      </c>
    </row>
    <row r="1417" spans="1:5" x14ac:dyDescent="0.2">
      <c r="A1417" t="s">
        <v>41</v>
      </c>
      <c r="B1417" s="1">
        <v>43800</v>
      </c>
      <c r="C1417" t="s">
        <v>19</v>
      </c>
      <c r="D1417">
        <v>2019</v>
      </c>
      <c r="E1417" s="2">
        <f ca="1">Table14[[#This Row],[foreignvisitors]]/1000000</f>
        <v>0</v>
      </c>
    </row>
    <row r="1418" spans="1:5" x14ac:dyDescent="0.2">
      <c r="A1418" t="s">
        <v>42</v>
      </c>
      <c r="B1418" s="1">
        <v>43466</v>
      </c>
      <c r="C1418" t="s">
        <v>8</v>
      </c>
      <c r="D1418">
        <v>2019</v>
      </c>
      <c r="E1418" s="2">
        <f ca="1">Table14[[#This Row],[foreignvisitors]]/1000000</f>
        <v>0</v>
      </c>
    </row>
    <row r="1419" spans="1:5" x14ac:dyDescent="0.2">
      <c r="A1419" t="s">
        <v>42</v>
      </c>
      <c r="B1419" s="1">
        <v>43497</v>
      </c>
      <c r="C1419" t="s">
        <v>9</v>
      </c>
      <c r="D1419">
        <v>2019</v>
      </c>
      <c r="E1419" s="2">
        <f ca="1">Table14[[#This Row],[foreignvisitors]]/1000000</f>
        <v>0</v>
      </c>
    </row>
    <row r="1420" spans="1:5" x14ac:dyDescent="0.2">
      <c r="A1420" t="s">
        <v>42</v>
      </c>
      <c r="B1420" s="1">
        <v>43525</v>
      </c>
      <c r="C1420" t="s">
        <v>10</v>
      </c>
      <c r="D1420">
        <v>2019</v>
      </c>
      <c r="E1420" s="2">
        <f ca="1">Table14[[#This Row],[foreignvisitors]]/1000000</f>
        <v>0</v>
      </c>
    </row>
    <row r="1421" spans="1:5" x14ac:dyDescent="0.2">
      <c r="A1421" t="s">
        <v>42</v>
      </c>
      <c r="B1421" s="1">
        <v>43556</v>
      </c>
      <c r="C1421" t="s">
        <v>11</v>
      </c>
      <c r="D1421">
        <v>2019</v>
      </c>
      <c r="E1421" s="2">
        <f ca="1">Table14[[#This Row],[foreignvisitors]]/1000000</f>
        <v>0</v>
      </c>
    </row>
    <row r="1422" spans="1:5" x14ac:dyDescent="0.2">
      <c r="A1422" t="s">
        <v>42</v>
      </c>
      <c r="B1422" s="1">
        <v>43586</v>
      </c>
      <c r="C1422" t="s">
        <v>12</v>
      </c>
      <c r="D1422">
        <v>2019</v>
      </c>
      <c r="E1422" s="2">
        <f ca="1">Table14[[#This Row],[foreignvisitors]]/1000000</f>
        <v>0</v>
      </c>
    </row>
    <row r="1423" spans="1:5" x14ac:dyDescent="0.2">
      <c r="A1423" t="s">
        <v>42</v>
      </c>
      <c r="B1423" s="1">
        <v>43617</v>
      </c>
      <c r="C1423" t="s">
        <v>13</v>
      </c>
      <c r="D1423">
        <v>2019</v>
      </c>
      <c r="E1423" s="2">
        <f ca="1">Table14[[#This Row],[foreignvisitors]]/1000000</f>
        <v>0</v>
      </c>
    </row>
    <row r="1424" spans="1:5" x14ac:dyDescent="0.2">
      <c r="A1424" t="s">
        <v>42</v>
      </c>
      <c r="B1424" s="1">
        <v>43647</v>
      </c>
      <c r="C1424" t="s">
        <v>14</v>
      </c>
      <c r="D1424">
        <v>2019</v>
      </c>
      <c r="E1424" s="2">
        <f ca="1">Table14[[#This Row],[foreignvisitors]]/1000000</f>
        <v>0</v>
      </c>
    </row>
    <row r="1425" spans="1:5" x14ac:dyDescent="0.2">
      <c r="A1425" t="s">
        <v>42</v>
      </c>
      <c r="B1425" s="1">
        <v>43678</v>
      </c>
      <c r="C1425" t="s">
        <v>15</v>
      </c>
      <c r="D1425">
        <v>2019</v>
      </c>
      <c r="E1425" s="2">
        <f ca="1">Table14[[#This Row],[foreignvisitors]]/1000000</f>
        <v>0</v>
      </c>
    </row>
    <row r="1426" spans="1:5" x14ac:dyDescent="0.2">
      <c r="A1426" t="s">
        <v>42</v>
      </c>
      <c r="B1426" s="1">
        <v>43709</v>
      </c>
      <c r="C1426" t="s">
        <v>16</v>
      </c>
      <c r="D1426">
        <v>2019</v>
      </c>
      <c r="E1426" s="2">
        <f ca="1">Table14[[#This Row],[foreignvisitors]]/1000000</f>
        <v>0</v>
      </c>
    </row>
    <row r="1427" spans="1:5" x14ac:dyDescent="0.2">
      <c r="A1427" t="s">
        <v>42</v>
      </c>
      <c r="B1427" s="1">
        <v>43739</v>
      </c>
      <c r="C1427" t="s">
        <v>17</v>
      </c>
      <c r="D1427">
        <v>2019</v>
      </c>
      <c r="E1427" s="2">
        <f ca="1">Table14[[#This Row],[foreignvisitors]]/1000000</f>
        <v>0</v>
      </c>
    </row>
    <row r="1428" spans="1:5" x14ac:dyDescent="0.2">
      <c r="A1428" t="s">
        <v>42</v>
      </c>
      <c r="B1428" s="1">
        <v>43770</v>
      </c>
      <c r="C1428" t="s">
        <v>18</v>
      </c>
      <c r="D1428">
        <v>2019</v>
      </c>
      <c r="E1428" s="2">
        <f ca="1">Table14[[#This Row],[foreignvisitors]]/1000000</f>
        <v>0</v>
      </c>
    </row>
    <row r="1429" spans="1:5" x14ac:dyDescent="0.2">
      <c r="A1429" t="s">
        <v>42</v>
      </c>
      <c r="B1429" s="1">
        <v>43800</v>
      </c>
      <c r="C1429" t="s">
        <v>19</v>
      </c>
      <c r="D1429">
        <v>2019</v>
      </c>
      <c r="E1429" s="2">
        <f ca="1">Table14[[#This Row],[foreignvisitors]]/1000000</f>
        <v>0</v>
      </c>
    </row>
    <row r="1430" spans="1:5" x14ac:dyDescent="0.2">
      <c r="A1430" t="s">
        <v>43</v>
      </c>
      <c r="B1430" s="1">
        <v>43466</v>
      </c>
      <c r="C1430" t="s">
        <v>8</v>
      </c>
      <c r="D1430">
        <v>2019</v>
      </c>
      <c r="E1430" s="2">
        <f ca="1">Table14[[#This Row],[foreignvisitors]]/1000000</f>
        <v>0</v>
      </c>
    </row>
    <row r="1431" spans="1:5" x14ac:dyDescent="0.2">
      <c r="A1431" t="s">
        <v>43</v>
      </c>
      <c r="B1431" s="1">
        <v>43497</v>
      </c>
      <c r="C1431" t="s">
        <v>9</v>
      </c>
      <c r="D1431">
        <v>2019</v>
      </c>
      <c r="E1431" s="2">
        <f ca="1">Table14[[#This Row],[foreignvisitors]]/1000000</f>
        <v>0</v>
      </c>
    </row>
    <row r="1432" spans="1:5" x14ac:dyDescent="0.2">
      <c r="A1432" t="s">
        <v>43</v>
      </c>
      <c r="B1432" s="1">
        <v>43525</v>
      </c>
      <c r="C1432" t="s">
        <v>10</v>
      </c>
      <c r="D1432">
        <v>2019</v>
      </c>
      <c r="E1432" s="2">
        <f ca="1">Table14[[#This Row],[foreignvisitors]]/1000000</f>
        <v>0</v>
      </c>
    </row>
    <row r="1433" spans="1:5" x14ac:dyDescent="0.2">
      <c r="A1433" t="s">
        <v>43</v>
      </c>
      <c r="B1433" s="1">
        <v>43556</v>
      </c>
      <c r="C1433" t="s">
        <v>11</v>
      </c>
      <c r="D1433">
        <v>2019</v>
      </c>
      <c r="E1433" s="2">
        <f ca="1">Table14[[#This Row],[foreignvisitors]]/1000000</f>
        <v>0</v>
      </c>
    </row>
    <row r="1434" spans="1:5" x14ac:dyDescent="0.2">
      <c r="A1434" t="s">
        <v>43</v>
      </c>
      <c r="B1434" s="1">
        <v>43586</v>
      </c>
      <c r="C1434" t="s">
        <v>12</v>
      </c>
      <c r="D1434">
        <v>2019</v>
      </c>
      <c r="E1434" s="2">
        <f ca="1">Table14[[#This Row],[foreignvisitors]]/1000000</f>
        <v>0</v>
      </c>
    </row>
    <row r="1435" spans="1:5" x14ac:dyDescent="0.2">
      <c r="A1435" t="s">
        <v>43</v>
      </c>
      <c r="B1435" s="1">
        <v>43617</v>
      </c>
      <c r="C1435" t="s">
        <v>13</v>
      </c>
      <c r="D1435">
        <v>2019</v>
      </c>
      <c r="E1435" s="2">
        <f ca="1">Table14[[#This Row],[foreignvisitors]]/1000000</f>
        <v>0</v>
      </c>
    </row>
    <row r="1436" spans="1:5" x14ac:dyDescent="0.2">
      <c r="A1436" t="s">
        <v>43</v>
      </c>
      <c r="B1436" s="1">
        <v>43647</v>
      </c>
      <c r="C1436" t="s">
        <v>14</v>
      </c>
      <c r="D1436">
        <v>2019</v>
      </c>
      <c r="E1436" s="2">
        <f ca="1">Table14[[#This Row],[foreignvisitors]]/1000000</f>
        <v>0</v>
      </c>
    </row>
    <row r="1437" spans="1:5" x14ac:dyDescent="0.2">
      <c r="A1437" t="s">
        <v>43</v>
      </c>
      <c r="B1437" s="1">
        <v>43678</v>
      </c>
      <c r="C1437" t="s">
        <v>15</v>
      </c>
      <c r="D1437">
        <v>2019</v>
      </c>
      <c r="E1437" s="2">
        <f ca="1">Table14[[#This Row],[foreignvisitors]]/1000000</f>
        <v>0</v>
      </c>
    </row>
    <row r="1438" spans="1:5" x14ac:dyDescent="0.2">
      <c r="A1438" t="s">
        <v>43</v>
      </c>
      <c r="B1438" s="1">
        <v>43709</v>
      </c>
      <c r="C1438" t="s">
        <v>16</v>
      </c>
      <c r="D1438">
        <v>2019</v>
      </c>
      <c r="E1438" s="2">
        <f ca="1">Table14[[#This Row],[foreignvisitors]]/1000000</f>
        <v>0</v>
      </c>
    </row>
    <row r="1439" spans="1:5" x14ac:dyDescent="0.2">
      <c r="A1439" t="s">
        <v>43</v>
      </c>
      <c r="B1439" s="1">
        <v>43739</v>
      </c>
      <c r="C1439" t="s">
        <v>17</v>
      </c>
      <c r="D1439">
        <v>2019</v>
      </c>
      <c r="E1439" s="2">
        <f ca="1">Table14[[#This Row],[foreignvisitors]]/1000000</f>
        <v>0</v>
      </c>
    </row>
    <row r="1440" spans="1:5" x14ac:dyDescent="0.2">
      <c r="A1440" t="s">
        <v>43</v>
      </c>
      <c r="B1440" s="1">
        <v>43770</v>
      </c>
      <c r="C1440" t="s">
        <v>18</v>
      </c>
      <c r="D1440">
        <v>2019</v>
      </c>
      <c r="E1440" s="2">
        <f ca="1">Table14[[#This Row],[foreignvisitors]]/1000000</f>
        <v>0</v>
      </c>
    </row>
    <row r="1441" spans="1:5" x14ac:dyDescent="0.2">
      <c r="A1441" t="s">
        <v>43</v>
      </c>
      <c r="B1441" s="1">
        <v>43800</v>
      </c>
      <c r="C1441" t="s">
        <v>19</v>
      </c>
      <c r="D1441">
        <v>2019</v>
      </c>
      <c r="E1441" s="2">
        <f ca="1">Table14[[#This Row],[foreignvisitors]]/1000000</f>
        <v>0</v>
      </c>
    </row>
    <row r="1442" spans="1:5" x14ac:dyDescent="0.2">
      <c r="A1442" t="s">
        <v>44</v>
      </c>
      <c r="B1442" s="1">
        <v>43466</v>
      </c>
      <c r="C1442" t="s">
        <v>8</v>
      </c>
      <c r="D1442">
        <v>2019</v>
      </c>
      <c r="E1442" s="2">
        <f ca="1">Table14[[#This Row],[foreignvisitors]]/1000000</f>
        <v>0</v>
      </c>
    </row>
    <row r="1443" spans="1:5" x14ac:dyDescent="0.2">
      <c r="A1443" t="s">
        <v>44</v>
      </c>
      <c r="B1443" s="1">
        <v>43497</v>
      </c>
      <c r="C1443" t="s">
        <v>9</v>
      </c>
      <c r="D1443">
        <v>2019</v>
      </c>
      <c r="E1443" s="2">
        <f ca="1">Table14[[#This Row],[foreignvisitors]]/1000000</f>
        <v>0</v>
      </c>
    </row>
    <row r="1444" spans="1:5" x14ac:dyDescent="0.2">
      <c r="A1444" t="s">
        <v>44</v>
      </c>
      <c r="B1444" s="1">
        <v>43525</v>
      </c>
      <c r="C1444" t="s">
        <v>10</v>
      </c>
      <c r="D1444">
        <v>2019</v>
      </c>
      <c r="E1444" s="2">
        <f ca="1">Table14[[#This Row],[foreignvisitors]]/1000000</f>
        <v>0</v>
      </c>
    </row>
    <row r="1445" spans="1:5" x14ac:dyDescent="0.2">
      <c r="A1445" t="s">
        <v>44</v>
      </c>
      <c r="B1445" s="1">
        <v>43556</v>
      </c>
      <c r="C1445" t="s">
        <v>11</v>
      </c>
      <c r="D1445">
        <v>2019</v>
      </c>
      <c r="E1445" s="2">
        <f ca="1">Table14[[#This Row],[foreignvisitors]]/1000000</f>
        <v>0</v>
      </c>
    </row>
    <row r="1446" spans="1:5" x14ac:dyDescent="0.2">
      <c r="A1446" t="s">
        <v>44</v>
      </c>
      <c r="B1446" s="1">
        <v>43586</v>
      </c>
      <c r="C1446" t="s">
        <v>12</v>
      </c>
      <c r="D1446">
        <v>2019</v>
      </c>
      <c r="E1446" s="2">
        <f ca="1">Table14[[#This Row],[foreignvisitors]]/1000000</f>
        <v>0</v>
      </c>
    </row>
    <row r="1447" spans="1:5" x14ac:dyDescent="0.2">
      <c r="A1447" t="s">
        <v>44</v>
      </c>
      <c r="B1447" s="1">
        <v>43617</v>
      </c>
      <c r="C1447" t="s">
        <v>13</v>
      </c>
      <c r="D1447">
        <v>2019</v>
      </c>
      <c r="E1447" s="2">
        <f ca="1">Table14[[#This Row],[foreignvisitors]]/1000000</f>
        <v>0</v>
      </c>
    </row>
    <row r="1448" spans="1:5" x14ac:dyDescent="0.2">
      <c r="A1448" t="s">
        <v>44</v>
      </c>
      <c r="B1448" s="1">
        <v>43647</v>
      </c>
      <c r="C1448" t="s">
        <v>14</v>
      </c>
      <c r="D1448">
        <v>2019</v>
      </c>
      <c r="E1448" s="2">
        <f ca="1">Table14[[#This Row],[foreignvisitors]]/1000000</f>
        <v>0</v>
      </c>
    </row>
    <row r="1449" spans="1:5" x14ac:dyDescent="0.2">
      <c r="A1449" t="s">
        <v>44</v>
      </c>
      <c r="B1449" s="1">
        <v>43678</v>
      </c>
      <c r="C1449" t="s">
        <v>15</v>
      </c>
      <c r="D1449">
        <v>2019</v>
      </c>
      <c r="E1449" s="2">
        <f ca="1">Table14[[#This Row],[foreignvisitors]]/1000000</f>
        <v>0</v>
      </c>
    </row>
    <row r="1450" spans="1:5" x14ac:dyDescent="0.2">
      <c r="A1450" t="s">
        <v>44</v>
      </c>
      <c r="B1450" s="1">
        <v>43709</v>
      </c>
      <c r="C1450" t="s">
        <v>16</v>
      </c>
      <c r="D1450">
        <v>2019</v>
      </c>
      <c r="E1450" s="2">
        <f ca="1">Table14[[#This Row],[foreignvisitors]]/1000000</f>
        <v>0</v>
      </c>
    </row>
    <row r="1451" spans="1:5" x14ac:dyDescent="0.2">
      <c r="A1451" t="s">
        <v>44</v>
      </c>
      <c r="B1451" s="1">
        <v>43739</v>
      </c>
      <c r="C1451" t="s">
        <v>17</v>
      </c>
      <c r="D1451">
        <v>2019</v>
      </c>
      <c r="E1451" s="2">
        <f ca="1">Table14[[#This Row],[foreignvisitors]]/1000000</f>
        <v>0</v>
      </c>
    </row>
    <row r="1452" spans="1:5" x14ac:dyDescent="0.2">
      <c r="A1452" t="s">
        <v>44</v>
      </c>
      <c r="B1452" s="1">
        <v>43770</v>
      </c>
      <c r="C1452" t="s">
        <v>18</v>
      </c>
      <c r="D1452">
        <v>2019</v>
      </c>
      <c r="E1452" s="2">
        <f ca="1">Table14[[#This Row],[foreignvisitors]]/1000000</f>
        <v>0</v>
      </c>
    </row>
    <row r="1453" spans="1:5" x14ac:dyDescent="0.2">
      <c r="A1453" t="s">
        <v>44</v>
      </c>
      <c r="B1453" s="1">
        <v>43800</v>
      </c>
      <c r="C1453" t="s">
        <v>19</v>
      </c>
      <c r="D1453">
        <v>2019</v>
      </c>
      <c r="E1453" s="2">
        <f ca="1">Table14[[#This Row],[foreignvisitors]]/1000000</f>
        <v>0</v>
      </c>
    </row>
    <row r="1454" spans="1:5" x14ac:dyDescent="0.2">
      <c r="A1454" t="s">
        <v>45</v>
      </c>
      <c r="B1454" s="1">
        <v>43466</v>
      </c>
      <c r="C1454" t="s">
        <v>8</v>
      </c>
      <c r="D1454">
        <v>2019</v>
      </c>
      <c r="E1454" s="2">
        <f ca="1">Table14[[#This Row],[foreignvisitors]]/1000000</f>
        <v>0</v>
      </c>
    </row>
    <row r="1455" spans="1:5" x14ac:dyDescent="0.2">
      <c r="A1455" t="s">
        <v>45</v>
      </c>
      <c r="B1455" s="1">
        <v>43497</v>
      </c>
      <c r="C1455" t="s">
        <v>9</v>
      </c>
      <c r="D1455">
        <v>2019</v>
      </c>
      <c r="E1455" s="2">
        <f ca="1">Table14[[#This Row],[foreignvisitors]]/1000000</f>
        <v>0</v>
      </c>
    </row>
    <row r="1456" spans="1:5" x14ac:dyDescent="0.2">
      <c r="A1456" t="s">
        <v>45</v>
      </c>
      <c r="B1456" s="1">
        <v>43525</v>
      </c>
      <c r="C1456" t="s">
        <v>10</v>
      </c>
      <c r="D1456">
        <v>2019</v>
      </c>
      <c r="E1456" s="2">
        <f ca="1">Table14[[#This Row],[foreignvisitors]]/1000000</f>
        <v>0</v>
      </c>
    </row>
    <row r="1457" spans="1:5" x14ac:dyDescent="0.2">
      <c r="A1457" t="s">
        <v>45</v>
      </c>
      <c r="B1457" s="1">
        <v>43556</v>
      </c>
      <c r="C1457" t="s">
        <v>11</v>
      </c>
      <c r="D1457">
        <v>2019</v>
      </c>
      <c r="E1457" s="2">
        <f ca="1">Table14[[#This Row],[foreignvisitors]]/1000000</f>
        <v>0</v>
      </c>
    </row>
    <row r="1458" spans="1:5" x14ac:dyDescent="0.2">
      <c r="A1458" t="s">
        <v>45</v>
      </c>
      <c r="B1458" s="1">
        <v>43586</v>
      </c>
      <c r="C1458" t="s">
        <v>12</v>
      </c>
      <c r="D1458">
        <v>2019</v>
      </c>
      <c r="E1458" s="2">
        <f ca="1">Table14[[#This Row],[foreignvisitors]]/1000000</f>
        <v>0</v>
      </c>
    </row>
    <row r="1459" spans="1:5" x14ac:dyDescent="0.2">
      <c r="A1459" t="s">
        <v>45</v>
      </c>
      <c r="B1459" s="1">
        <v>43617</v>
      </c>
      <c r="C1459" t="s">
        <v>13</v>
      </c>
      <c r="D1459">
        <v>2019</v>
      </c>
      <c r="E1459" s="2">
        <f ca="1">Table14[[#This Row],[foreignvisitors]]/1000000</f>
        <v>0</v>
      </c>
    </row>
    <row r="1460" spans="1:5" x14ac:dyDescent="0.2">
      <c r="A1460" t="s">
        <v>45</v>
      </c>
      <c r="B1460" s="1">
        <v>43647</v>
      </c>
      <c r="C1460" t="s">
        <v>14</v>
      </c>
      <c r="D1460">
        <v>2019</v>
      </c>
      <c r="E1460" s="2">
        <f ca="1">Table14[[#This Row],[foreignvisitors]]/1000000</f>
        <v>0</v>
      </c>
    </row>
    <row r="1461" spans="1:5" x14ac:dyDescent="0.2">
      <c r="A1461" t="s">
        <v>45</v>
      </c>
      <c r="B1461" s="1">
        <v>43678</v>
      </c>
      <c r="C1461" t="s">
        <v>15</v>
      </c>
      <c r="D1461">
        <v>2019</v>
      </c>
      <c r="E1461" s="2">
        <f ca="1">Table14[[#This Row],[foreignvisitors]]/1000000</f>
        <v>0</v>
      </c>
    </row>
    <row r="1462" spans="1:5" x14ac:dyDescent="0.2">
      <c r="A1462" t="s">
        <v>45</v>
      </c>
      <c r="B1462" s="1">
        <v>43709</v>
      </c>
      <c r="C1462" t="s">
        <v>16</v>
      </c>
      <c r="D1462">
        <v>2019</v>
      </c>
      <c r="E1462" s="2">
        <f ca="1">Table14[[#This Row],[foreignvisitors]]/1000000</f>
        <v>0</v>
      </c>
    </row>
    <row r="1463" spans="1:5" x14ac:dyDescent="0.2">
      <c r="A1463" t="s">
        <v>45</v>
      </c>
      <c r="B1463" s="1">
        <v>43739</v>
      </c>
      <c r="C1463" t="s">
        <v>17</v>
      </c>
      <c r="D1463">
        <v>2019</v>
      </c>
      <c r="E1463" s="2">
        <f ca="1">Table14[[#This Row],[foreignvisitors]]/1000000</f>
        <v>0</v>
      </c>
    </row>
    <row r="1464" spans="1:5" x14ac:dyDescent="0.2">
      <c r="A1464" t="s">
        <v>45</v>
      </c>
      <c r="B1464" s="1">
        <v>43770</v>
      </c>
      <c r="C1464" t="s">
        <v>18</v>
      </c>
      <c r="D1464">
        <v>2019</v>
      </c>
      <c r="E1464" s="2">
        <f ca="1">Table14[[#This Row],[foreignvisitors]]/1000000</f>
        <v>0</v>
      </c>
    </row>
    <row r="1465" spans="1:5" x14ac:dyDescent="0.2">
      <c r="A1465" t="s">
        <v>45</v>
      </c>
      <c r="B1465" s="1">
        <v>43800</v>
      </c>
      <c r="C1465" t="s">
        <v>19</v>
      </c>
      <c r="D1465">
        <v>2019</v>
      </c>
      <c r="E1465" s="2">
        <f ca="1">Table14[[#This Row],[foreignvisitors]]/1000000</f>
        <v>0</v>
      </c>
    </row>
    <row r="1466" spans="1:5" x14ac:dyDescent="0.2">
      <c r="A1466" t="s">
        <v>46</v>
      </c>
      <c r="B1466" s="1">
        <v>43466</v>
      </c>
      <c r="C1466" t="s">
        <v>8</v>
      </c>
      <c r="D1466">
        <v>2019</v>
      </c>
      <c r="E1466" s="2">
        <f ca="1">Table14[[#This Row],[foreignvisitors]]/1000000</f>
        <v>0</v>
      </c>
    </row>
    <row r="1467" spans="1:5" x14ac:dyDescent="0.2">
      <c r="A1467" t="s">
        <v>46</v>
      </c>
      <c r="B1467" s="1">
        <v>43497</v>
      </c>
      <c r="C1467" t="s">
        <v>9</v>
      </c>
      <c r="D1467">
        <v>2019</v>
      </c>
      <c r="E1467" s="2">
        <f ca="1">Table14[[#This Row],[foreignvisitors]]/1000000</f>
        <v>0</v>
      </c>
    </row>
    <row r="1468" spans="1:5" x14ac:dyDescent="0.2">
      <c r="A1468" t="s">
        <v>46</v>
      </c>
      <c r="B1468" s="1">
        <v>43525</v>
      </c>
      <c r="C1468" t="s">
        <v>10</v>
      </c>
      <c r="D1468">
        <v>2019</v>
      </c>
      <c r="E1468" s="2">
        <f ca="1">Table14[[#This Row],[foreignvisitors]]/1000000</f>
        <v>0</v>
      </c>
    </row>
    <row r="1469" spans="1:5" x14ac:dyDescent="0.2">
      <c r="A1469" t="s">
        <v>46</v>
      </c>
      <c r="B1469" s="1">
        <v>43556</v>
      </c>
      <c r="C1469" t="s">
        <v>11</v>
      </c>
      <c r="D1469">
        <v>2019</v>
      </c>
      <c r="E1469" s="2">
        <f ca="1">Table14[[#This Row],[foreignvisitors]]/1000000</f>
        <v>0</v>
      </c>
    </row>
    <row r="1470" spans="1:5" x14ac:dyDescent="0.2">
      <c r="A1470" t="s">
        <v>46</v>
      </c>
      <c r="B1470" s="1">
        <v>43586</v>
      </c>
      <c r="C1470" t="s">
        <v>12</v>
      </c>
      <c r="D1470">
        <v>2019</v>
      </c>
      <c r="E1470" s="2">
        <f ca="1">Table14[[#This Row],[foreignvisitors]]/1000000</f>
        <v>0</v>
      </c>
    </row>
    <row r="1471" spans="1:5" x14ac:dyDescent="0.2">
      <c r="A1471" t="s">
        <v>46</v>
      </c>
      <c r="B1471" s="1">
        <v>43617</v>
      </c>
      <c r="C1471" t="s">
        <v>13</v>
      </c>
      <c r="D1471">
        <v>2019</v>
      </c>
      <c r="E1471" s="2">
        <f ca="1">Table14[[#This Row],[foreignvisitors]]/1000000</f>
        <v>0</v>
      </c>
    </row>
    <row r="1472" spans="1:5" x14ac:dyDescent="0.2">
      <c r="A1472" t="s">
        <v>46</v>
      </c>
      <c r="B1472" s="1">
        <v>43647</v>
      </c>
      <c r="C1472" t="s">
        <v>14</v>
      </c>
      <c r="D1472">
        <v>2019</v>
      </c>
      <c r="E1472" s="2">
        <f ca="1">Table14[[#This Row],[foreignvisitors]]/1000000</f>
        <v>0</v>
      </c>
    </row>
    <row r="1473" spans="1:5" x14ac:dyDescent="0.2">
      <c r="A1473" t="s">
        <v>46</v>
      </c>
      <c r="B1473" s="1">
        <v>43678</v>
      </c>
      <c r="C1473" t="s">
        <v>15</v>
      </c>
      <c r="D1473">
        <v>2019</v>
      </c>
      <c r="E1473" s="2">
        <f ca="1">Table14[[#This Row],[foreignvisitors]]/1000000</f>
        <v>0</v>
      </c>
    </row>
    <row r="1474" spans="1:5" x14ac:dyDescent="0.2">
      <c r="A1474" t="s">
        <v>46</v>
      </c>
      <c r="B1474" s="1">
        <v>43709</v>
      </c>
      <c r="C1474" t="s">
        <v>16</v>
      </c>
      <c r="D1474">
        <v>2019</v>
      </c>
      <c r="E1474" s="2">
        <f ca="1">Table14[[#This Row],[foreignvisitors]]/1000000</f>
        <v>0</v>
      </c>
    </row>
    <row r="1475" spans="1:5" x14ac:dyDescent="0.2">
      <c r="A1475" t="s">
        <v>46</v>
      </c>
      <c r="B1475" s="1">
        <v>43739</v>
      </c>
      <c r="C1475" t="s">
        <v>17</v>
      </c>
      <c r="D1475">
        <v>2019</v>
      </c>
      <c r="E1475" s="2">
        <f ca="1">Table14[[#This Row],[foreignvisitors]]/1000000</f>
        <v>0</v>
      </c>
    </row>
    <row r="1476" spans="1:5" x14ac:dyDescent="0.2">
      <c r="A1476" t="s">
        <v>46</v>
      </c>
      <c r="B1476" s="1">
        <v>43770</v>
      </c>
      <c r="C1476" t="s">
        <v>18</v>
      </c>
      <c r="D1476">
        <v>2019</v>
      </c>
      <c r="E1476" s="2">
        <f ca="1">Table14[[#This Row],[foreignvisitors]]/1000000</f>
        <v>0</v>
      </c>
    </row>
    <row r="1477" spans="1:5" x14ac:dyDescent="0.2">
      <c r="A1477" t="s">
        <v>46</v>
      </c>
      <c r="B1477" s="1">
        <v>43800</v>
      </c>
      <c r="C1477" t="s">
        <v>19</v>
      </c>
      <c r="D1477">
        <v>2019</v>
      </c>
      <c r="E1477" s="2">
        <f ca="1">Table14[[#This Row],[foreignvisitors]]/1000000</f>
        <v>0</v>
      </c>
    </row>
    <row r="1478" spans="1:5" x14ac:dyDescent="0.2">
      <c r="A1478" t="s">
        <v>47</v>
      </c>
      <c r="B1478" s="1">
        <v>43466</v>
      </c>
      <c r="C1478" t="s">
        <v>8</v>
      </c>
      <c r="D1478">
        <v>2019</v>
      </c>
      <c r="E1478" s="2">
        <f ca="1">Table14[[#This Row],[foreignvisitors]]/1000000</f>
        <v>0</v>
      </c>
    </row>
    <row r="1479" spans="1:5" x14ac:dyDescent="0.2">
      <c r="A1479" t="s">
        <v>47</v>
      </c>
      <c r="B1479" s="1">
        <v>43497</v>
      </c>
      <c r="C1479" t="s">
        <v>9</v>
      </c>
      <c r="D1479">
        <v>2019</v>
      </c>
      <c r="E1479" s="2">
        <f ca="1">Table14[[#This Row],[foreignvisitors]]/1000000</f>
        <v>0</v>
      </c>
    </row>
    <row r="1480" spans="1:5" x14ac:dyDescent="0.2">
      <c r="A1480" t="s">
        <v>47</v>
      </c>
      <c r="B1480" s="1">
        <v>43525</v>
      </c>
      <c r="C1480" t="s">
        <v>10</v>
      </c>
      <c r="D1480">
        <v>2019</v>
      </c>
      <c r="E1480" s="2">
        <f ca="1">Table14[[#This Row],[foreignvisitors]]/1000000</f>
        <v>0</v>
      </c>
    </row>
    <row r="1481" spans="1:5" x14ac:dyDescent="0.2">
      <c r="A1481" t="s">
        <v>47</v>
      </c>
      <c r="B1481" s="1">
        <v>43556</v>
      </c>
      <c r="C1481" t="s">
        <v>11</v>
      </c>
      <c r="D1481">
        <v>2019</v>
      </c>
      <c r="E1481" s="2">
        <f ca="1">Table14[[#This Row],[foreignvisitors]]/1000000</f>
        <v>0</v>
      </c>
    </row>
    <row r="1482" spans="1:5" x14ac:dyDescent="0.2">
      <c r="A1482" t="s">
        <v>47</v>
      </c>
      <c r="B1482" s="1">
        <v>43586</v>
      </c>
      <c r="C1482" t="s">
        <v>12</v>
      </c>
      <c r="D1482">
        <v>2019</v>
      </c>
      <c r="E1482" s="2">
        <f ca="1">Table14[[#This Row],[foreignvisitors]]/1000000</f>
        <v>0</v>
      </c>
    </row>
    <row r="1483" spans="1:5" x14ac:dyDescent="0.2">
      <c r="A1483" t="s">
        <v>47</v>
      </c>
      <c r="B1483" s="1">
        <v>43617</v>
      </c>
      <c r="C1483" t="s">
        <v>13</v>
      </c>
      <c r="D1483">
        <v>2019</v>
      </c>
      <c r="E1483" s="2">
        <f ca="1">Table14[[#This Row],[foreignvisitors]]/1000000</f>
        <v>0</v>
      </c>
    </row>
    <row r="1484" spans="1:5" x14ac:dyDescent="0.2">
      <c r="A1484" t="s">
        <v>47</v>
      </c>
      <c r="B1484" s="1">
        <v>43647</v>
      </c>
      <c r="C1484" t="s">
        <v>14</v>
      </c>
      <c r="D1484">
        <v>2019</v>
      </c>
      <c r="E1484" s="2">
        <f ca="1">Table14[[#This Row],[foreignvisitors]]/1000000</f>
        <v>0</v>
      </c>
    </row>
    <row r="1485" spans="1:5" x14ac:dyDescent="0.2">
      <c r="A1485" t="s">
        <v>47</v>
      </c>
      <c r="B1485" s="1">
        <v>43678</v>
      </c>
      <c r="C1485" t="s">
        <v>15</v>
      </c>
      <c r="D1485">
        <v>2019</v>
      </c>
      <c r="E1485" s="2">
        <f ca="1">Table14[[#This Row],[foreignvisitors]]/1000000</f>
        <v>0</v>
      </c>
    </row>
    <row r="1486" spans="1:5" x14ac:dyDescent="0.2">
      <c r="A1486" t="s">
        <v>47</v>
      </c>
      <c r="B1486" s="1">
        <v>43709</v>
      </c>
      <c r="C1486" t="s">
        <v>16</v>
      </c>
      <c r="D1486">
        <v>2019</v>
      </c>
      <c r="E1486" s="2">
        <f ca="1">Table14[[#This Row],[foreignvisitors]]/1000000</f>
        <v>0</v>
      </c>
    </row>
    <row r="1487" spans="1:5" x14ac:dyDescent="0.2">
      <c r="A1487" t="s">
        <v>47</v>
      </c>
      <c r="B1487" s="1">
        <v>43739</v>
      </c>
      <c r="C1487" t="s">
        <v>17</v>
      </c>
      <c r="D1487">
        <v>2019</v>
      </c>
      <c r="E1487" s="2">
        <f ca="1">Table14[[#This Row],[foreignvisitors]]/1000000</f>
        <v>0</v>
      </c>
    </row>
    <row r="1488" spans="1:5" x14ac:dyDescent="0.2">
      <c r="A1488" t="s">
        <v>47</v>
      </c>
      <c r="B1488" s="1">
        <v>43770</v>
      </c>
      <c r="C1488" t="s">
        <v>18</v>
      </c>
      <c r="D1488">
        <v>2019</v>
      </c>
      <c r="E1488" s="2">
        <f ca="1">Table14[[#This Row],[foreignvisitors]]/1000000</f>
        <v>0</v>
      </c>
    </row>
    <row r="1489" spans="1:5" x14ac:dyDescent="0.2">
      <c r="A1489" t="s">
        <v>47</v>
      </c>
      <c r="B1489" s="1">
        <v>43800</v>
      </c>
      <c r="C1489" t="s">
        <v>19</v>
      </c>
      <c r="D1489">
        <v>2019</v>
      </c>
      <c r="E1489" s="2">
        <f ca="1">Table14[[#This Row],[foreignvisitors]]/1000000</f>
        <v>0</v>
      </c>
    </row>
    <row r="1490" spans="1:5" x14ac:dyDescent="0.2">
      <c r="A1490" t="s">
        <v>48</v>
      </c>
      <c r="B1490" s="1">
        <v>43466</v>
      </c>
      <c r="C1490" t="s">
        <v>8</v>
      </c>
      <c r="D1490">
        <v>2019</v>
      </c>
      <c r="E1490" s="2">
        <f ca="1">Table14[[#This Row],[foreignvisitors]]/1000000</f>
        <v>1.75E-4</v>
      </c>
    </row>
    <row r="1491" spans="1:5" x14ac:dyDescent="0.2">
      <c r="A1491" t="s">
        <v>48</v>
      </c>
      <c r="B1491" s="1">
        <v>43497</v>
      </c>
      <c r="C1491" t="s">
        <v>9</v>
      </c>
      <c r="D1491">
        <v>2019</v>
      </c>
      <c r="E1491" s="2">
        <f ca="1">Table14[[#This Row],[foreignvisitors]]/1000000</f>
        <v>2.0000000000000001E-4</v>
      </c>
    </row>
    <row r="1492" spans="1:5" x14ac:dyDescent="0.2">
      <c r="A1492" t="s">
        <v>48</v>
      </c>
      <c r="B1492" s="1">
        <v>43525</v>
      </c>
      <c r="C1492" t="s">
        <v>10</v>
      </c>
      <c r="D1492">
        <v>2019</v>
      </c>
      <c r="E1492" s="2">
        <f ca="1">Table14[[#This Row],[foreignvisitors]]/1000000</f>
        <v>2.0000000000000001E-4</v>
      </c>
    </row>
    <row r="1493" spans="1:5" x14ac:dyDescent="0.2">
      <c r="A1493" t="s">
        <v>48</v>
      </c>
      <c r="B1493" s="1">
        <v>43556</v>
      </c>
      <c r="C1493" t="s">
        <v>11</v>
      </c>
      <c r="D1493">
        <v>2019</v>
      </c>
      <c r="E1493" s="2">
        <f ca="1">Table14[[#This Row],[foreignvisitors]]/1000000</f>
        <v>1.9000000000000001E-4</v>
      </c>
    </row>
    <row r="1494" spans="1:5" x14ac:dyDescent="0.2">
      <c r="A1494" t="s">
        <v>48</v>
      </c>
      <c r="B1494" s="1">
        <v>43586</v>
      </c>
      <c r="C1494" t="s">
        <v>12</v>
      </c>
      <c r="D1494">
        <v>2019</v>
      </c>
      <c r="E1494" s="2">
        <f ca="1">Table14[[#This Row],[foreignvisitors]]/1000000</f>
        <v>1.75E-4</v>
      </c>
    </row>
    <row r="1495" spans="1:5" x14ac:dyDescent="0.2">
      <c r="A1495" t="s">
        <v>48</v>
      </c>
      <c r="B1495" s="1">
        <v>43617</v>
      </c>
      <c r="C1495" t="s">
        <v>13</v>
      </c>
      <c r="D1495">
        <v>2019</v>
      </c>
      <c r="E1495" s="2">
        <f ca="1">Table14[[#This Row],[foreignvisitors]]/1000000</f>
        <v>1.95E-4</v>
      </c>
    </row>
    <row r="1496" spans="1:5" x14ac:dyDescent="0.2">
      <c r="A1496" t="s">
        <v>48</v>
      </c>
      <c r="B1496" s="1">
        <v>43647</v>
      </c>
      <c r="C1496" t="s">
        <v>14</v>
      </c>
      <c r="D1496">
        <v>2019</v>
      </c>
      <c r="E1496" s="2">
        <f ca="1">Table14[[#This Row],[foreignvisitors]]/1000000</f>
        <v>1.85E-4</v>
      </c>
    </row>
    <row r="1497" spans="1:5" x14ac:dyDescent="0.2">
      <c r="A1497" t="s">
        <v>48</v>
      </c>
      <c r="B1497" s="1">
        <v>43678</v>
      </c>
      <c r="C1497" t="s">
        <v>15</v>
      </c>
      <c r="D1497">
        <v>2019</v>
      </c>
      <c r="E1497" s="2">
        <f ca="1">Table14[[#This Row],[foreignvisitors]]/1000000</f>
        <v>2.3000000000000001E-4</v>
      </c>
    </row>
    <row r="1498" spans="1:5" x14ac:dyDescent="0.2">
      <c r="A1498" t="s">
        <v>48</v>
      </c>
      <c r="B1498" s="1">
        <v>43709</v>
      </c>
      <c r="C1498" t="s">
        <v>16</v>
      </c>
      <c r="D1498">
        <v>2019</v>
      </c>
      <c r="E1498" s="2">
        <f ca="1">Table14[[#This Row],[foreignvisitors]]/1000000</f>
        <v>2.4000000000000001E-4</v>
      </c>
    </row>
    <row r="1499" spans="1:5" x14ac:dyDescent="0.2">
      <c r="A1499" t="s">
        <v>48</v>
      </c>
      <c r="B1499" s="1">
        <v>43739</v>
      </c>
      <c r="C1499" t="s">
        <v>17</v>
      </c>
      <c r="D1499">
        <v>2019</v>
      </c>
      <c r="E1499" s="2">
        <f ca="1">Table14[[#This Row],[foreignvisitors]]/1000000</f>
        <v>2.2000000000000001E-4</v>
      </c>
    </row>
    <row r="1500" spans="1:5" x14ac:dyDescent="0.2">
      <c r="A1500" t="s">
        <v>48</v>
      </c>
      <c r="B1500" s="1">
        <v>43770</v>
      </c>
      <c r="C1500" t="s">
        <v>18</v>
      </c>
      <c r="D1500">
        <v>2019</v>
      </c>
      <c r="E1500" s="2">
        <f ca="1">Table14[[#This Row],[foreignvisitors]]/1000000</f>
        <v>2.3000000000000001E-4</v>
      </c>
    </row>
    <row r="1501" spans="1:5" x14ac:dyDescent="0.2">
      <c r="A1501" t="s">
        <v>48</v>
      </c>
      <c r="B1501" s="1">
        <v>43800</v>
      </c>
      <c r="C1501" t="s">
        <v>19</v>
      </c>
      <c r="D1501">
        <v>2019</v>
      </c>
      <c r="E1501" s="2">
        <f ca="1">Table14[[#This Row],[foreignvisitors]]/1000000</f>
        <v>2.1000000000000001E-4</v>
      </c>
    </row>
    <row r="1502" spans="1:5" x14ac:dyDescent="0.2">
      <c r="A1502" t="s">
        <v>49</v>
      </c>
      <c r="B1502" s="1">
        <v>43466</v>
      </c>
      <c r="C1502" t="s">
        <v>8</v>
      </c>
      <c r="D1502">
        <v>2019</v>
      </c>
      <c r="E1502" s="2">
        <f ca="1">Table14[[#This Row],[foreignvisitors]]/1000000</f>
        <v>0</v>
      </c>
    </row>
    <row r="1503" spans="1:5" x14ac:dyDescent="0.2">
      <c r="A1503" t="s">
        <v>49</v>
      </c>
      <c r="B1503" s="1">
        <v>43497</v>
      </c>
      <c r="C1503" t="s">
        <v>9</v>
      </c>
      <c r="D1503">
        <v>2019</v>
      </c>
      <c r="E1503" s="2">
        <f ca="1">Table14[[#This Row],[foreignvisitors]]/1000000</f>
        <v>0</v>
      </c>
    </row>
    <row r="1504" spans="1:5" x14ac:dyDescent="0.2">
      <c r="A1504" t="s">
        <v>49</v>
      </c>
      <c r="B1504" s="1">
        <v>43525</v>
      </c>
      <c r="C1504" t="s">
        <v>10</v>
      </c>
      <c r="D1504">
        <v>2019</v>
      </c>
      <c r="E1504" s="2">
        <f ca="1">Table14[[#This Row],[foreignvisitors]]/1000000</f>
        <v>0</v>
      </c>
    </row>
    <row r="1505" spans="1:5" x14ac:dyDescent="0.2">
      <c r="A1505" t="s">
        <v>49</v>
      </c>
      <c r="B1505" s="1">
        <v>43556</v>
      </c>
      <c r="C1505" t="s">
        <v>11</v>
      </c>
      <c r="D1505">
        <v>2019</v>
      </c>
      <c r="E1505" s="2">
        <f ca="1">Table14[[#This Row],[foreignvisitors]]/1000000</f>
        <v>0</v>
      </c>
    </row>
    <row r="1506" spans="1:5" x14ac:dyDescent="0.2">
      <c r="A1506" t="s">
        <v>49</v>
      </c>
      <c r="B1506" s="1">
        <v>43586</v>
      </c>
      <c r="C1506" t="s">
        <v>12</v>
      </c>
      <c r="D1506">
        <v>2019</v>
      </c>
      <c r="E1506" s="2">
        <f ca="1">Table14[[#This Row],[foreignvisitors]]/1000000</f>
        <v>0</v>
      </c>
    </row>
    <row r="1507" spans="1:5" x14ac:dyDescent="0.2">
      <c r="A1507" t="s">
        <v>49</v>
      </c>
      <c r="B1507" s="1">
        <v>43617</v>
      </c>
      <c r="C1507" t="s">
        <v>13</v>
      </c>
      <c r="D1507">
        <v>2019</v>
      </c>
      <c r="E1507" s="2">
        <f ca="1">Table14[[#This Row],[foreignvisitors]]/1000000</f>
        <v>0</v>
      </c>
    </row>
    <row r="1508" spans="1:5" x14ac:dyDescent="0.2">
      <c r="A1508" t="s">
        <v>49</v>
      </c>
      <c r="B1508" s="1">
        <v>43647</v>
      </c>
      <c r="C1508" t="s">
        <v>14</v>
      </c>
      <c r="D1508">
        <v>2019</v>
      </c>
      <c r="E1508" s="2">
        <f ca="1">Table14[[#This Row],[foreignvisitors]]/1000000</f>
        <v>0</v>
      </c>
    </row>
    <row r="1509" spans="1:5" x14ac:dyDescent="0.2">
      <c r="A1509" t="s">
        <v>49</v>
      </c>
      <c r="B1509" s="1">
        <v>43678</v>
      </c>
      <c r="C1509" t="s">
        <v>15</v>
      </c>
      <c r="D1509">
        <v>2019</v>
      </c>
      <c r="E1509" s="2">
        <f ca="1">Table14[[#This Row],[foreignvisitors]]/1000000</f>
        <v>0</v>
      </c>
    </row>
    <row r="1510" spans="1:5" x14ac:dyDescent="0.2">
      <c r="A1510" t="s">
        <v>49</v>
      </c>
      <c r="B1510" s="1">
        <v>43709</v>
      </c>
      <c r="C1510" t="s">
        <v>16</v>
      </c>
      <c r="D1510">
        <v>2019</v>
      </c>
      <c r="E1510" s="2">
        <f ca="1">Table14[[#This Row],[foreignvisitors]]/1000000</f>
        <v>0</v>
      </c>
    </row>
    <row r="1511" spans="1:5" x14ac:dyDescent="0.2">
      <c r="A1511" t="s">
        <v>49</v>
      </c>
      <c r="B1511" s="1">
        <v>43739</v>
      </c>
      <c r="C1511" t="s">
        <v>17</v>
      </c>
      <c r="D1511">
        <v>2019</v>
      </c>
      <c r="E1511" s="2">
        <f ca="1">Table14[[#This Row],[foreignvisitors]]/1000000</f>
        <v>0</v>
      </c>
    </row>
    <row r="1512" spans="1:5" x14ac:dyDescent="0.2">
      <c r="A1512" t="s">
        <v>49</v>
      </c>
      <c r="B1512" s="1">
        <v>43770</v>
      </c>
      <c r="C1512" t="s">
        <v>18</v>
      </c>
      <c r="D1512">
        <v>2019</v>
      </c>
      <c r="E1512" s="2">
        <f ca="1">Table14[[#This Row],[foreignvisitors]]/1000000</f>
        <v>0</v>
      </c>
    </row>
    <row r="1513" spans="1:5" x14ac:dyDescent="0.2">
      <c r="A1513" t="s">
        <v>49</v>
      </c>
      <c r="B1513" s="1">
        <v>43800</v>
      </c>
      <c r="C1513" t="s">
        <v>19</v>
      </c>
      <c r="D1513">
        <v>2019</v>
      </c>
      <c r="E1513" s="2">
        <f ca="1">Table14[[#This Row],[foreignvisitors]]/1000000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91"/>
  <sheetViews>
    <sheetView topLeftCell="B19" workbookViewId="0">
      <selection activeCell="R31" sqref="R31"/>
    </sheetView>
  </sheetViews>
  <sheetFormatPr defaultRowHeight="14.25" x14ac:dyDescent="0.2"/>
  <cols>
    <col min="1" max="1" width="13.125" bestFit="1" customWidth="1"/>
    <col min="2" max="2" width="20.75" bestFit="1" customWidth="1"/>
    <col min="3" max="3" width="22.25" bestFit="1" customWidth="1"/>
  </cols>
  <sheetData>
    <row r="3" spans="1:3" x14ac:dyDescent="0.2">
      <c r="A3" s="3" t="s">
        <v>54</v>
      </c>
      <c r="B3" t="s">
        <v>79</v>
      </c>
      <c r="C3" t="s">
        <v>57</v>
      </c>
    </row>
    <row r="4" spans="1:3" x14ac:dyDescent="0.2">
      <c r="A4" s="4">
        <v>2016</v>
      </c>
      <c r="B4">
        <v>0.16657000000000005</v>
      </c>
      <c r="C4" s="8"/>
    </row>
    <row r="5" spans="1:3" x14ac:dyDescent="0.2">
      <c r="A5" s="4">
        <v>2017</v>
      </c>
      <c r="B5">
        <v>0.25184599999999996</v>
      </c>
      <c r="C5" s="8">
        <v>0.51195293270096587</v>
      </c>
    </row>
    <row r="6" spans="1:3" x14ac:dyDescent="0.2">
      <c r="A6" s="4">
        <v>2018</v>
      </c>
      <c r="B6">
        <v>0.31815399999999994</v>
      </c>
      <c r="C6" s="8">
        <v>0.91003181845470271</v>
      </c>
    </row>
    <row r="7" spans="1:3" x14ac:dyDescent="0.2">
      <c r="A7" s="4">
        <v>2019</v>
      </c>
      <c r="B7">
        <v>0.323326</v>
      </c>
      <c r="C7" s="8">
        <v>0.94108182745992619</v>
      </c>
    </row>
    <row r="8" spans="1:3" x14ac:dyDescent="0.2">
      <c r="A8" s="4" t="s">
        <v>55</v>
      </c>
      <c r="B8">
        <v>1.0598959999999999</v>
      </c>
      <c r="C8" s="8"/>
    </row>
    <row r="22" spans="1:2" x14ac:dyDescent="0.2">
      <c r="A22" s="3" t="s">
        <v>54</v>
      </c>
      <c r="B22" t="s">
        <v>58</v>
      </c>
    </row>
    <row r="23" spans="1:2" x14ac:dyDescent="0.2">
      <c r="A23" s="4" t="s">
        <v>8</v>
      </c>
      <c r="B23" s="14">
        <v>0.10812799999999999</v>
      </c>
    </row>
    <row r="24" spans="1:2" x14ac:dyDescent="0.2">
      <c r="A24" s="4" t="s">
        <v>9</v>
      </c>
      <c r="B24" s="14">
        <v>0.10527300000000003</v>
      </c>
    </row>
    <row r="25" spans="1:2" x14ac:dyDescent="0.2">
      <c r="A25" s="4" t="s">
        <v>10</v>
      </c>
      <c r="B25" s="14">
        <v>7.7675000000000008E-2</v>
      </c>
    </row>
    <row r="26" spans="1:2" x14ac:dyDescent="0.2">
      <c r="A26" s="4" t="s">
        <v>11</v>
      </c>
      <c r="B26" s="14">
        <v>6.1521000000000006E-2</v>
      </c>
    </row>
    <row r="27" spans="1:2" x14ac:dyDescent="0.2">
      <c r="A27" s="4" t="s">
        <v>12</v>
      </c>
      <c r="B27" s="14">
        <v>6.1403999999999993E-2</v>
      </c>
    </row>
    <row r="28" spans="1:2" x14ac:dyDescent="0.2">
      <c r="A28" s="4" t="s">
        <v>13</v>
      </c>
      <c r="B28" s="14">
        <v>6.8579999999999988E-2</v>
      </c>
    </row>
    <row r="29" spans="1:2" x14ac:dyDescent="0.2">
      <c r="A29" s="4" t="s">
        <v>14</v>
      </c>
      <c r="B29" s="14">
        <v>8.1635000000000013E-2</v>
      </c>
    </row>
    <row r="30" spans="1:2" x14ac:dyDescent="0.2">
      <c r="A30" s="4" t="s">
        <v>15</v>
      </c>
      <c r="B30" s="14">
        <v>8.5015999999999994E-2</v>
      </c>
    </row>
    <row r="31" spans="1:2" x14ac:dyDescent="0.2">
      <c r="A31" s="4" t="s">
        <v>16</v>
      </c>
      <c r="B31" s="14">
        <v>9.537000000000001E-2</v>
      </c>
    </row>
    <row r="32" spans="1:2" x14ac:dyDescent="0.2">
      <c r="A32" s="4" t="s">
        <v>17</v>
      </c>
      <c r="B32" s="14">
        <v>9.9128999999999967E-2</v>
      </c>
    </row>
    <row r="33" spans="1:2" x14ac:dyDescent="0.2">
      <c r="A33" s="4" t="s">
        <v>18</v>
      </c>
      <c r="B33" s="14">
        <v>9.4925999999999996E-2</v>
      </c>
    </row>
    <row r="34" spans="1:2" x14ac:dyDescent="0.2">
      <c r="A34" s="4" t="s">
        <v>19</v>
      </c>
      <c r="B34" s="14">
        <v>0.121239</v>
      </c>
    </row>
    <row r="35" spans="1:2" x14ac:dyDescent="0.2">
      <c r="A35" s="4" t="s">
        <v>55</v>
      </c>
      <c r="B35">
        <v>1.0598959999999999</v>
      </c>
    </row>
    <row r="42" spans="1:2" x14ac:dyDescent="0.2">
      <c r="A42" s="3" t="s">
        <v>54</v>
      </c>
      <c r="B42" t="s">
        <v>58</v>
      </c>
    </row>
    <row r="43" spans="1:2" x14ac:dyDescent="0.2">
      <c r="A43" s="4">
        <v>2019</v>
      </c>
      <c r="B43">
        <v>5.653699999999999E-2</v>
      </c>
    </row>
    <row r="44" spans="1:2" x14ac:dyDescent="0.2">
      <c r="A44" s="10" t="s">
        <v>11</v>
      </c>
      <c r="B44">
        <v>1.8564999999999995E-2</v>
      </c>
    </row>
    <row r="45" spans="1:2" x14ac:dyDescent="0.2">
      <c r="A45" s="10" t="s">
        <v>12</v>
      </c>
      <c r="B45">
        <v>1.7585999999999997E-2</v>
      </c>
    </row>
    <row r="46" spans="1:2" x14ac:dyDescent="0.2">
      <c r="A46" s="10" t="s">
        <v>13</v>
      </c>
      <c r="B46">
        <v>2.0386000000000005E-2</v>
      </c>
    </row>
    <row r="47" spans="1:2" x14ac:dyDescent="0.2">
      <c r="A47" s="4">
        <v>2018</v>
      </c>
      <c r="B47">
        <v>6.060900000000001E-2</v>
      </c>
    </row>
    <row r="48" spans="1:2" x14ac:dyDescent="0.2">
      <c r="A48" s="10" t="s">
        <v>11</v>
      </c>
      <c r="B48">
        <v>2.1081000000000006E-2</v>
      </c>
    </row>
    <row r="49" spans="1:2" x14ac:dyDescent="0.2">
      <c r="A49" s="10" t="s">
        <v>12</v>
      </c>
      <c r="B49">
        <v>2.1798000000000005E-2</v>
      </c>
    </row>
    <row r="50" spans="1:2" x14ac:dyDescent="0.2">
      <c r="A50" s="10" t="s">
        <v>14</v>
      </c>
      <c r="B50">
        <v>1.7729999999999996E-2</v>
      </c>
    </row>
    <row r="51" spans="1:2" x14ac:dyDescent="0.2">
      <c r="A51" s="4">
        <v>2017</v>
      </c>
      <c r="B51">
        <v>3.9569E-2</v>
      </c>
    </row>
    <row r="52" spans="1:2" x14ac:dyDescent="0.2">
      <c r="A52" s="10" t="s">
        <v>11</v>
      </c>
      <c r="B52">
        <v>1.3359000000000001E-2</v>
      </c>
    </row>
    <row r="53" spans="1:2" x14ac:dyDescent="0.2">
      <c r="A53" s="10" t="s">
        <v>12</v>
      </c>
      <c r="B53">
        <v>1.3357999999999998E-2</v>
      </c>
    </row>
    <row r="54" spans="1:2" x14ac:dyDescent="0.2">
      <c r="A54" s="10" t="s">
        <v>13</v>
      </c>
      <c r="B54">
        <v>1.2852000000000001E-2</v>
      </c>
    </row>
    <row r="55" spans="1:2" x14ac:dyDescent="0.2">
      <c r="A55" s="4">
        <v>2016</v>
      </c>
      <c r="B55">
        <v>2.5444000000000001E-2</v>
      </c>
    </row>
    <row r="56" spans="1:2" x14ac:dyDescent="0.2">
      <c r="A56" s="10" t="s">
        <v>11</v>
      </c>
      <c r="B56">
        <v>8.516000000000001E-3</v>
      </c>
    </row>
    <row r="57" spans="1:2" x14ac:dyDescent="0.2">
      <c r="A57" s="10" t="s">
        <v>12</v>
      </c>
      <c r="B57">
        <v>8.6620000000000013E-3</v>
      </c>
    </row>
    <row r="58" spans="1:2" x14ac:dyDescent="0.2">
      <c r="A58" s="10" t="s">
        <v>18</v>
      </c>
      <c r="B58">
        <v>8.265999999999999E-3</v>
      </c>
    </row>
    <row r="59" spans="1:2" x14ac:dyDescent="0.2">
      <c r="A59" s="4" t="s">
        <v>55</v>
      </c>
      <c r="B59">
        <v>0.18215900000000002</v>
      </c>
    </row>
    <row r="63" spans="1:2" x14ac:dyDescent="0.2">
      <c r="A63" s="3" t="s">
        <v>54</v>
      </c>
      <c r="B63" t="s">
        <v>58</v>
      </c>
    </row>
    <row r="64" spans="1:2" x14ac:dyDescent="0.2">
      <c r="A64" s="4">
        <v>2019</v>
      </c>
      <c r="B64">
        <v>0.32232500000000003</v>
      </c>
    </row>
    <row r="65" spans="1:2" x14ac:dyDescent="0.2">
      <c r="A65" s="10" t="s">
        <v>21</v>
      </c>
      <c r="B65">
        <v>0.31930000000000003</v>
      </c>
    </row>
    <row r="66" spans="1:2" x14ac:dyDescent="0.2">
      <c r="A66" s="10" t="s">
        <v>50</v>
      </c>
      <c r="B66">
        <v>5.7499999999999999E-4</v>
      </c>
    </row>
    <row r="67" spans="1:2" x14ac:dyDescent="0.2">
      <c r="A67" s="10" t="s">
        <v>48</v>
      </c>
      <c r="B67">
        <v>2.4500000000000004E-3</v>
      </c>
    </row>
    <row r="68" spans="1:2" x14ac:dyDescent="0.2">
      <c r="A68" s="4">
        <v>2018</v>
      </c>
      <c r="B68">
        <v>0.31716899999999998</v>
      </c>
    </row>
    <row r="69" spans="1:2" x14ac:dyDescent="0.2">
      <c r="A69" s="10" t="s">
        <v>21</v>
      </c>
      <c r="B69">
        <v>0.31478799999999996</v>
      </c>
    </row>
    <row r="70" spans="1:2" x14ac:dyDescent="0.2">
      <c r="A70" s="10" t="s">
        <v>24</v>
      </c>
      <c r="B70">
        <v>5.3899999999999998E-4</v>
      </c>
    </row>
    <row r="71" spans="1:2" x14ac:dyDescent="0.2">
      <c r="A71" s="10" t="s">
        <v>48</v>
      </c>
      <c r="B71">
        <v>1.8419999999999999E-3</v>
      </c>
    </row>
    <row r="72" spans="1:2" x14ac:dyDescent="0.2">
      <c r="A72" s="4">
        <v>2017</v>
      </c>
      <c r="B72">
        <v>0.25039099999999997</v>
      </c>
    </row>
    <row r="73" spans="1:2" x14ac:dyDescent="0.2">
      <c r="A73" s="10" t="s">
        <v>21</v>
      </c>
      <c r="B73">
        <v>0.24717899999999998</v>
      </c>
    </row>
    <row r="74" spans="1:2" x14ac:dyDescent="0.2">
      <c r="A74" s="10" t="s">
        <v>24</v>
      </c>
      <c r="B74">
        <v>5.8199999999999994E-4</v>
      </c>
    </row>
    <row r="75" spans="1:2" x14ac:dyDescent="0.2">
      <c r="A75" s="10" t="s">
        <v>48</v>
      </c>
      <c r="B75">
        <v>2.6299999999999995E-3</v>
      </c>
    </row>
    <row r="76" spans="1:2" x14ac:dyDescent="0.2">
      <c r="A76" s="4">
        <v>2016</v>
      </c>
      <c r="B76">
        <v>0.16639799999999999</v>
      </c>
    </row>
    <row r="77" spans="1:2" x14ac:dyDescent="0.2">
      <c r="A77" s="10" t="s">
        <v>21</v>
      </c>
      <c r="B77">
        <v>0.16363099999999997</v>
      </c>
    </row>
    <row r="78" spans="1:2" x14ac:dyDescent="0.2">
      <c r="A78" s="10" t="s">
        <v>31</v>
      </c>
      <c r="B78">
        <v>8.6800000000000006E-4</v>
      </c>
    </row>
    <row r="79" spans="1:2" x14ac:dyDescent="0.2">
      <c r="A79" s="10" t="s">
        <v>48</v>
      </c>
      <c r="B79">
        <v>1.8990000000000003E-3</v>
      </c>
    </row>
    <row r="80" spans="1:2" x14ac:dyDescent="0.2">
      <c r="A80" s="4" t="s">
        <v>55</v>
      </c>
      <c r="B80">
        <v>1.0562830000000003</v>
      </c>
    </row>
    <row r="85" spans="1:2" x14ac:dyDescent="0.2">
      <c r="A85" s="3" t="s">
        <v>54</v>
      </c>
      <c r="B85" t="s">
        <v>58</v>
      </c>
    </row>
    <row r="86" spans="1:2" x14ac:dyDescent="0.2">
      <c r="A86" s="4" t="s">
        <v>21</v>
      </c>
      <c r="B86" s="14">
        <v>1.0448979999999999</v>
      </c>
    </row>
    <row r="87" spans="1:2" x14ac:dyDescent="0.2">
      <c r="A87" s="4" t="s">
        <v>48</v>
      </c>
      <c r="B87" s="14">
        <v>8.8210000000000007E-3</v>
      </c>
    </row>
    <row r="88" spans="1:2" x14ac:dyDescent="0.2">
      <c r="A88" s="4" t="s">
        <v>31</v>
      </c>
      <c r="B88" s="14">
        <v>2.2819999999999997E-3</v>
      </c>
    </row>
    <row r="89" spans="1:2" x14ac:dyDescent="0.2">
      <c r="A89" s="4" t="s">
        <v>24</v>
      </c>
      <c r="B89" s="14">
        <v>1.2520000000000003E-3</v>
      </c>
    </row>
    <row r="90" spans="1:2" x14ac:dyDescent="0.2">
      <c r="A90" s="4" t="s">
        <v>25</v>
      </c>
      <c r="B90" s="14">
        <v>9.450000000000002E-4</v>
      </c>
    </row>
    <row r="91" spans="1:2" x14ac:dyDescent="0.2">
      <c r="A91" s="4" t="s">
        <v>55</v>
      </c>
      <c r="B91">
        <v>1.0581979999999997</v>
      </c>
    </row>
  </sheetData>
  <pageMargins left="0.7" right="0.7" top="0.75" bottom="0.75" header="0.3" footer="0.3"/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EB32-1992-4CF0-A267-7989F11D4B61}">
  <dimension ref="A1:G34"/>
  <sheetViews>
    <sheetView workbookViewId="0">
      <selection activeCell="N49" sqref="N49"/>
    </sheetView>
  </sheetViews>
  <sheetFormatPr defaultRowHeight="14.25" x14ac:dyDescent="0.2"/>
  <cols>
    <col min="1" max="1" width="10.625" style="2" bestFit="1" customWidth="1"/>
    <col min="2" max="2" width="23.25" style="2" bestFit="1" customWidth="1"/>
    <col min="3" max="6" width="8.875" style="2" bestFit="1" customWidth="1"/>
    <col min="7" max="7" width="9.875" style="2" bestFit="1" customWidth="1"/>
  </cols>
  <sheetData>
    <row r="1" spans="1:7" x14ac:dyDescent="0.2">
      <c r="A1" s="2" t="s">
        <v>73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</row>
    <row r="2" spans="1:7" x14ac:dyDescent="0.2">
      <c r="A2" s="2">
        <v>13</v>
      </c>
      <c r="B2" s="2" t="s">
        <v>32</v>
      </c>
      <c r="C2" s="2">
        <v>7802</v>
      </c>
      <c r="D2" s="2">
        <v>191626</v>
      </c>
      <c r="E2" s="2">
        <v>398004</v>
      </c>
      <c r="F2" s="2">
        <v>269820</v>
      </c>
      <c r="G2" s="2">
        <v>142.5</v>
      </c>
    </row>
    <row r="3" spans="1:7" x14ac:dyDescent="0.2">
      <c r="A3" s="2">
        <v>30</v>
      </c>
      <c r="B3" s="2" t="s">
        <v>47</v>
      </c>
      <c r="C3" s="2">
        <v>19400</v>
      </c>
      <c r="D3" s="2">
        <v>144556</v>
      </c>
      <c r="E3" s="2">
        <v>302012</v>
      </c>
      <c r="F3" s="2">
        <v>353500</v>
      </c>
      <c r="G3" s="2">
        <v>106.61</v>
      </c>
    </row>
    <row r="4" spans="1:7" x14ac:dyDescent="0.2">
      <c r="A4" s="2">
        <v>1</v>
      </c>
      <c r="B4" s="2" t="s">
        <v>20</v>
      </c>
      <c r="C4" s="2">
        <v>889030</v>
      </c>
      <c r="D4" s="2">
        <v>4094317</v>
      </c>
      <c r="E4" s="2">
        <v>3799878</v>
      </c>
      <c r="F4" s="2">
        <v>12817737</v>
      </c>
      <c r="G4" s="2">
        <v>94.86</v>
      </c>
    </row>
    <row r="5" spans="1:7" x14ac:dyDescent="0.2">
      <c r="A5" s="2">
        <v>26</v>
      </c>
      <c r="B5" s="2" t="s">
        <v>43</v>
      </c>
      <c r="C5" s="2">
        <v>358400</v>
      </c>
      <c r="D5" s="2">
        <v>1145721</v>
      </c>
      <c r="E5" s="2">
        <v>1283300</v>
      </c>
      <c r="F5" s="2">
        <v>2987864</v>
      </c>
      <c r="G5" s="2">
        <v>69.92</v>
      </c>
    </row>
    <row r="6" spans="1:7" x14ac:dyDescent="0.2">
      <c r="A6" s="2">
        <v>4</v>
      </c>
      <c r="B6" s="2" t="s">
        <v>23</v>
      </c>
      <c r="C6" s="2">
        <v>40662</v>
      </c>
      <c r="D6" s="2">
        <v>165708</v>
      </c>
      <c r="E6" s="2">
        <v>291022</v>
      </c>
      <c r="F6" s="2">
        <v>328890</v>
      </c>
      <c r="G6" s="2">
        <v>68.64</v>
      </c>
    </row>
    <row r="7" spans="1:7" x14ac:dyDescent="0.2">
      <c r="A7" s="2">
        <v>23</v>
      </c>
      <c r="B7" s="2" t="s">
        <v>40</v>
      </c>
      <c r="C7" s="2">
        <v>2176801</v>
      </c>
      <c r="D7" s="2">
        <v>11919347</v>
      </c>
      <c r="E7" s="2">
        <v>10834231</v>
      </c>
      <c r="F7" s="2">
        <v>16832897</v>
      </c>
      <c r="G7" s="2">
        <v>66.760000000000005</v>
      </c>
    </row>
    <row r="8" spans="1:7" hidden="1" x14ac:dyDescent="0.2">
      <c r="A8" s="2">
        <v>21</v>
      </c>
      <c r="B8" s="2" t="s">
        <v>38</v>
      </c>
      <c r="C8" s="2">
        <v>6442</v>
      </c>
      <c r="D8" s="2">
        <v>21951</v>
      </c>
      <c r="E8" s="2">
        <v>41425</v>
      </c>
      <c r="F8" s="2">
        <v>46334</v>
      </c>
      <c r="G8" s="2">
        <v>63.76</v>
      </c>
    </row>
    <row r="9" spans="1:7" hidden="1" x14ac:dyDescent="0.2">
      <c r="A9" s="2">
        <v>25</v>
      </c>
      <c r="B9" s="2" t="s">
        <v>42</v>
      </c>
      <c r="C9" s="2">
        <v>778000</v>
      </c>
      <c r="D9" s="2">
        <v>2823450</v>
      </c>
      <c r="E9" s="2">
        <v>2269900</v>
      </c>
      <c r="F9" s="2">
        <v>4553160</v>
      </c>
      <c r="G9" s="2">
        <v>55.54</v>
      </c>
    </row>
    <row r="10" spans="1:7" hidden="1" x14ac:dyDescent="0.2">
      <c r="A10" s="2">
        <v>22</v>
      </c>
      <c r="B10" s="2" t="s">
        <v>39</v>
      </c>
      <c r="C10" s="2">
        <v>3244</v>
      </c>
      <c r="D10" s="2">
        <v>14898</v>
      </c>
      <c r="E10" s="2">
        <v>22254</v>
      </c>
      <c r="F10" s="2">
        <v>16581</v>
      </c>
      <c r="G10" s="2">
        <v>50.36</v>
      </c>
    </row>
    <row r="11" spans="1:7" hidden="1" x14ac:dyDescent="0.2">
      <c r="A11" s="2">
        <v>29</v>
      </c>
      <c r="B11" s="2" t="s">
        <v>46</v>
      </c>
      <c r="C11" s="2">
        <v>60138</v>
      </c>
      <c r="D11" s="2">
        <v>244701</v>
      </c>
      <c r="E11" s="2">
        <v>286600</v>
      </c>
      <c r="F11" s="2">
        <v>298639</v>
      </c>
      <c r="G11" s="2">
        <v>49.28</v>
      </c>
    </row>
    <row r="12" spans="1:7" hidden="1" x14ac:dyDescent="0.2">
      <c r="A12" s="2">
        <v>3</v>
      </c>
      <c r="B12" s="2" t="s">
        <v>22</v>
      </c>
      <c r="C12" s="2">
        <v>623077</v>
      </c>
      <c r="D12" s="2">
        <v>3641401</v>
      </c>
      <c r="E12" s="2">
        <v>3952921</v>
      </c>
      <c r="F12" s="2">
        <v>3086115</v>
      </c>
      <c r="G12" s="2">
        <v>49.18</v>
      </c>
    </row>
    <row r="13" spans="1:7" hidden="1" x14ac:dyDescent="0.2">
      <c r="A13" s="2">
        <v>7</v>
      </c>
      <c r="B13" s="2" t="s">
        <v>26</v>
      </c>
      <c r="C13" s="2">
        <v>127</v>
      </c>
      <c r="D13" s="2">
        <v>540</v>
      </c>
      <c r="E13" s="2">
        <v>572</v>
      </c>
      <c r="F13" s="2">
        <v>534</v>
      </c>
      <c r="G13" s="2">
        <v>43.2</v>
      </c>
    </row>
    <row r="14" spans="1:7" hidden="1" x14ac:dyDescent="0.2">
      <c r="A14" s="2">
        <v>20</v>
      </c>
      <c r="B14" s="2" t="s">
        <v>37</v>
      </c>
      <c r="C14" s="2">
        <v>916610</v>
      </c>
      <c r="D14" s="2">
        <v>4405083</v>
      </c>
      <c r="E14" s="2">
        <v>4177327</v>
      </c>
      <c r="F14" s="2">
        <v>3816778</v>
      </c>
      <c r="G14" s="2">
        <v>42.85</v>
      </c>
    </row>
    <row r="15" spans="1:7" hidden="1" x14ac:dyDescent="0.2">
      <c r="A15" s="2">
        <v>6</v>
      </c>
      <c r="B15" s="2" t="s">
        <v>25</v>
      </c>
      <c r="C15" s="2">
        <v>523446</v>
      </c>
      <c r="D15" s="2">
        <v>2245704</v>
      </c>
      <c r="E15" s="2">
        <v>2036845</v>
      </c>
      <c r="F15" s="2">
        <v>2008290</v>
      </c>
      <c r="G15" s="2">
        <v>39.96</v>
      </c>
    </row>
    <row r="16" spans="1:7" hidden="1" x14ac:dyDescent="0.2">
      <c r="A16" s="2">
        <v>17</v>
      </c>
      <c r="B16" s="2" t="s">
        <v>35</v>
      </c>
      <c r="C16" s="2">
        <v>588502</v>
      </c>
      <c r="D16" s="2">
        <v>2653956</v>
      </c>
      <c r="E16" s="2">
        <v>2089147</v>
      </c>
      <c r="F16" s="2">
        <v>2093511</v>
      </c>
      <c r="G16" s="2">
        <v>37.340000000000003</v>
      </c>
    </row>
    <row r="17" spans="1:7" hidden="1" x14ac:dyDescent="0.2">
      <c r="A17" s="2">
        <v>5</v>
      </c>
      <c r="B17" s="2" t="s">
        <v>24</v>
      </c>
      <c r="C17" s="2">
        <v>243486</v>
      </c>
      <c r="D17" s="2">
        <v>1831592</v>
      </c>
      <c r="E17" s="2">
        <v>16896464</v>
      </c>
      <c r="F17" s="2">
        <v>662575</v>
      </c>
      <c r="G17" s="2">
        <v>28.44</v>
      </c>
    </row>
    <row r="18" spans="1:7" hidden="1" x14ac:dyDescent="0.2">
      <c r="A18" s="2">
        <v>32</v>
      </c>
      <c r="B18" s="2" t="s">
        <v>49</v>
      </c>
      <c r="C18" s="2">
        <v>1728600</v>
      </c>
      <c r="D18" s="2">
        <v>7001728</v>
      </c>
      <c r="E18" s="2">
        <v>13673378</v>
      </c>
      <c r="F18" s="2">
        <v>4489374</v>
      </c>
      <c r="G18" s="2">
        <v>26.95</v>
      </c>
    </row>
    <row r="19" spans="1:7" hidden="1" x14ac:dyDescent="0.2">
      <c r="A19" s="2">
        <v>14</v>
      </c>
      <c r="B19" s="2" t="s">
        <v>33</v>
      </c>
      <c r="C19" s="2">
        <v>3463200</v>
      </c>
      <c r="D19" s="2">
        <v>7726869</v>
      </c>
      <c r="E19" s="2">
        <v>3900000</v>
      </c>
      <c r="F19" s="2">
        <v>5452570</v>
      </c>
      <c r="G19" s="2">
        <v>12.02</v>
      </c>
    </row>
    <row r="20" spans="1:7" hidden="1" x14ac:dyDescent="0.2">
      <c r="A20" s="2">
        <v>11</v>
      </c>
      <c r="B20" s="2" t="s">
        <v>30</v>
      </c>
      <c r="C20" s="2">
        <v>140002</v>
      </c>
      <c r="D20" s="2">
        <v>141815</v>
      </c>
      <c r="E20" s="2">
        <v>165995</v>
      </c>
      <c r="F20" s="2">
        <v>152885</v>
      </c>
      <c r="G20" s="2">
        <v>2.23</v>
      </c>
    </row>
    <row r="21" spans="1:7" hidden="1" x14ac:dyDescent="0.2">
      <c r="A21" s="2">
        <v>10</v>
      </c>
      <c r="B21" s="2" t="s">
        <v>29</v>
      </c>
      <c r="C21" s="2">
        <v>0</v>
      </c>
      <c r="D21" s="2">
        <v>50991</v>
      </c>
      <c r="E21" s="2">
        <v>22554</v>
      </c>
      <c r="F21" s="2">
        <v>19189</v>
      </c>
      <c r="G21" s="2">
        <v>0</v>
      </c>
    </row>
    <row r="22" spans="1:7" hidden="1" x14ac:dyDescent="0.2">
      <c r="A22" s="2">
        <v>15</v>
      </c>
      <c r="B22" s="2" t="s">
        <v>34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hidden="1" x14ac:dyDescent="0.2">
      <c r="A23" s="2">
        <v>16</v>
      </c>
      <c r="B23" s="2" t="s">
        <v>50</v>
      </c>
      <c r="C23" s="2">
        <v>0</v>
      </c>
      <c r="D23" s="2">
        <v>0</v>
      </c>
      <c r="E23" s="2">
        <v>0</v>
      </c>
      <c r="F23" s="2">
        <v>1820375</v>
      </c>
      <c r="G23" s="2">
        <v>0</v>
      </c>
    </row>
    <row r="24" spans="1:7" hidden="1" x14ac:dyDescent="0.2">
      <c r="A24" s="2">
        <v>19</v>
      </c>
      <c r="B24" s="2" t="s">
        <v>51</v>
      </c>
      <c r="C24" s="2">
        <v>0</v>
      </c>
      <c r="D24" s="2">
        <v>0</v>
      </c>
      <c r="E24" s="2">
        <v>0</v>
      </c>
      <c r="F24" s="2">
        <v>389255</v>
      </c>
      <c r="G24" s="2">
        <v>0</v>
      </c>
    </row>
    <row r="25" spans="1:7" hidden="1" x14ac:dyDescent="0.2">
      <c r="A25" s="2">
        <v>24</v>
      </c>
      <c r="B25" s="2" t="s">
        <v>41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 hidden="1" x14ac:dyDescent="0.2">
      <c r="A26" s="2">
        <v>27</v>
      </c>
      <c r="B26" s="2" t="s">
        <v>44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  <row r="27" spans="1:7" hidden="1" x14ac:dyDescent="0.2">
      <c r="A27" s="2">
        <v>28</v>
      </c>
      <c r="B27" s="2" t="s">
        <v>45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">
      <c r="A28" s="2">
        <v>2</v>
      </c>
      <c r="B28" s="2" t="s">
        <v>21</v>
      </c>
      <c r="C28" s="2">
        <v>23558336</v>
      </c>
      <c r="D28" s="2">
        <v>27407421</v>
      </c>
      <c r="E28" s="2">
        <v>19858439</v>
      </c>
      <c r="F28" s="2">
        <v>14121662</v>
      </c>
      <c r="G28" s="2">
        <v>-12.01</v>
      </c>
    </row>
    <row r="29" spans="1:7" x14ac:dyDescent="0.2">
      <c r="A29" s="2">
        <v>12</v>
      </c>
      <c r="B29" s="2" t="s">
        <v>31</v>
      </c>
      <c r="C29" s="2">
        <v>8305634</v>
      </c>
      <c r="D29" s="2">
        <v>3488749</v>
      </c>
      <c r="E29" s="2">
        <v>2852762</v>
      </c>
      <c r="F29" s="2">
        <v>2535255</v>
      </c>
      <c r="G29" s="2">
        <v>-25.67</v>
      </c>
    </row>
    <row r="30" spans="1:7" x14ac:dyDescent="0.2">
      <c r="A30" s="2">
        <v>9</v>
      </c>
      <c r="B30" s="2" t="s">
        <v>28</v>
      </c>
      <c r="C30" s="2">
        <v>5005031</v>
      </c>
      <c r="D30" s="2">
        <v>1542403</v>
      </c>
      <c r="E30" s="2">
        <v>1417441</v>
      </c>
      <c r="F30" s="2">
        <v>1413440</v>
      </c>
      <c r="G30" s="2">
        <v>-27.1</v>
      </c>
    </row>
    <row r="31" spans="1:7" x14ac:dyDescent="0.2">
      <c r="A31" s="2">
        <v>0</v>
      </c>
      <c r="B31" s="2" t="s">
        <v>7</v>
      </c>
      <c r="C31" s="2">
        <v>5075567</v>
      </c>
      <c r="D31" s="2">
        <v>825391</v>
      </c>
      <c r="E31" s="2">
        <v>644748</v>
      </c>
      <c r="F31" s="2">
        <v>775901</v>
      </c>
      <c r="G31" s="2">
        <v>-37.47</v>
      </c>
    </row>
    <row r="32" spans="1:7" x14ac:dyDescent="0.2">
      <c r="A32" s="2">
        <v>31</v>
      </c>
      <c r="B32" s="2" t="s">
        <v>48</v>
      </c>
      <c r="C32" s="2">
        <v>25789934</v>
      </c>
      <c r="D32" s="2">
        <v>1422632</v>
      </c>
      <c r="E32" s="2">
        <v>1725178</v>
      </c>
      <c r="F32" s="2">
        <v>1797680</v>
      </c>
      <c r="G32" s="2">
        <v>-48.62</v>
      </c>
    </row>
    <row r="33" spans="1:7" x14ac:dyDescent="0.2">
      <c r="A33" s="2">
        <v>18</v>
      </c>
      <c r="B33" s="2" t="s">
        <v>36</v>
      </c>
      <c r="C33" s="2">
        <v>5858461</v>
      </c>
      <c r="D33" s="2">
        <v>241916</v>
      </c>
      <c r="E33" s="2">
        <v>160638</v>
      </c>
      <c r="F33" s="2">
        <v>140918</v>
      </c>
      <c r="G33" s="2">
        <v>-60.62</v>
      </c>
    </row>
    <row r="34" spans="1:7" x14ac:dyDescent="0.2">
      <c r="A34" s="2">
        <v>8</v>
      </c>
      <c r="B34" s="2" t="s">
        <v>27</v>
      </c>
      <c r="C34" s="2">
        <v>9167468</v>
      </c>
      <c r="D34" s="2">
        <v>123976</v>
      </c>
      <c r="E34" s="2">
        <v>93448</v>
      </c>
      <c r="F34" s="2">
        <v>77491</v>
      </c>
      <c r="G34" s="2">
        <v>-69.680000000000007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5373-B87E-4331-9BF6-B70E029546E5}">
  <dimension ref="A1:D34"/>
  <sheetViews>
    <sheetView workbookViewId="0">
      <selection activeCell="D35" sqref="D35"/>
    </sheetView>
  </sheetViews>
  <sheetFormatPr defaultRowHeight="14.25" x14ac:dyDescent="0.2"/>
  <cols>
    <col min="1" max="1" width="23.25" bestFit="1" customWidth="1"/>
    <col min="2" max="2" width="13.375" style="2" bestFit="1" customWidth="1"/>
    <col min="3" max="3" width="16.625" style="2" customWidth="1"/>
    <col min="4" max="4" width="18.625" style="2" customWidth="1"/>
  </cols>
  <sheetData>
    <row r="1" spans="1:4" x14ac:dyDescent="0.2">
      <c r="A1" t="s">
        <v>0</v>
      </c>
      <c r="B1" s="2" t="s">
        <v>6</v>
      </c>
      <c r="C1" s="2" t="s">
        <v>86</v>
      </c>
      <c r="D1" s="2" t="s">
        <v>87</v>
      </c>
    </row>
    <row r="2" spans="1:4" x14ac:dyDescent="0.2">
      <c r="A2" t="s">
        <v>40</v>
      </c>
      <c r="B2" s="2">
        <v>16832897</v>
      </c>
      <c r="C2" s="2">
        <v>552037</v>
      </c>
      <c r="D2" s="2">
        <v>3049.23</v>
      </c>
    </row>
    <row r="3" spans="1:4" x14ac:dyDescent="0.2">
      <c r="A3" t="s">
        <v>20</v>
      </c>
      <c r="B3" s="2">
        <v>12817737</v>
      </c>
      <c r="C3" s="2">
        <v>1069261</v>
      </c>
      <c r="D3" s="2">
        <v>1198.75</v>
      </c>
    </row>
    <row r="4" spans="1:4" x14ac:dyDescent="0.2">
      <c r="A4" t="s">
        <v>33</v>
      </c>
      <c r="B4" s="2">
        <v>5452570</v>
      </c>
      <c r="C4" s="2">
        <v>767428</v>
      </c>
      <c r="D4" s="2">
        <v>710.5</v>
      </c>
    </row>
    <row r="5" spans="1:4" x14ac:dyDescent="0.2">
      <c r="A5" t="s">
        <v>50</v>
      </c>
      <c r="B5" s="2">
        <v>1820375</v>
      </c>
      <c r="C5" s="2">
        <v>257744</v>
      </c>
      <c r="D5" s="2">
        <v>706.27</v>
      </c>
    </row>
    <row r="6" spans="1:4" x14ac:dyDescent="0.2">
      <c r="A6" t="s">
        <v>49</v>
      </c>
      <c r="B6" s="2">
        <v>4489374</v>
      </c>
      <c r="C6" s="2">
        <v>739448</v>
      </c>
      <c r="D6" s="2">
        <v>607.13</v>
      </c>
    </row>
    <row r="7" spans="1:4" x14ac:dyDescent="0.2">
      <c r="A7" t="s">
        <v>37</v>
      </c>
      <c r="B7" s="2">
        <v>3816778</v>
      </c>
      <c r="C7" s="2">
        <v>709418</v>
      </c>
      <c r="D7" s="2">
        <v>538.02</v>
      </c>
    </row>
    <row r="8" spans="1:4" x14ac:dyDescent="0.2">
      <c r="A8" t="s">
        <v>21</v>
      </c>
      <c r="B8" s="2">
        <v>14121662</v>
      </c>
      <c r="C8" s="2">
        <v>3943323</v>
      </c>
      <c r="D8" s="2">
        <v>358.12</v>
      </c>
    </row>
    <row r="9" spans="1:4" x14ac:dyDescent="0.2">
      <c r="A9" t="s">
        <v>25</v>
      </c>
      <c r="B9" s="2">
        <v>2008290</v>
      </c>
      <c r="C9" s="2">
        <v>609990</v>
      </c>
      <c r="D9" s="2">
        <v>329.23</v>
      </c>
    </row>
    <row r="10" spans="1:4" x14ac:dyDescent="0.2">
      <c r="A10" t="s">
        <v>22</v>
      </c>
      <c r="B10" s="2">
        <v>3086115</v>
      </c>
      <c r="C10" s="2">
        <v>985417</v>
      </c>
      <c r="D10" s="2">
        <v>313.18</v>
      </c>
    </row>
    <row r="11" spans="1:4" x14ac:dyDescent="0.2">
      <c r="A11" t="s">
        <v>42</v>
      </c>
      <c r="B11" s="2">
        <v>4553160</v>
      </c>
      <c r="C11" s="2">
        <v>1527628</v>
      </c>
      <c r="D11" s="2">
        <v>298.05</v>
      </c>
    </row>
    <row r="12" spans="1:4" hidden="1" x14ac:dyDescent="0.2">
      <c r="A12" t="s">
        <v>43</v>
      </c>
      <c r="B12" s="2">
        <v>2987864</v>
      </c>
      <c r="C12" s="2">
        <v>1012065</v>
      </c>
      <c r="D12" s="2">
        <v>295.22000000000003</v>
      </c>
    </row>
    <row r="13" spans="1:4" hidden="1" x14ac:dyDescent="0.2">
      <c r="A13" t="s">
        <v>31</v>
      </c>
      <c r="B13" s="2">
        <v>2535255</v>
      </c>
      <c r="C13" s="2">
        <v>919903</v>
      </c>
      <c r="D13" s="2">
        <v>275.60000000000002</v>
      </c>
    </row>
    <row r="14" spans="1:4" hidden="1" x14ac:dyDescent="0.2">
      <c r="A14" t="s">
        <v>35</v>
      </c>
      <c r="B14" s="2">
        <v>2093511</v>
      </c>
      <c r="C14" s="2">
        <v>893308</v>
      </c>
      <c r="D14" s="2">
        <v>234.35</v>
      </c>
    </row>
    <row r="15" spans="1:4" hidden="1" x14ac:dyDescent="0.2">
      <c r="A15" t="s">
        <v>48</v>
      </c>
      <c r="B15" s="2">
        <v>1797680</v>
      </c>
      <c r="C15" s="2">
        <v>1080858</v>
      </c>
      <c r="D15" s="2">
        <v>166.32</v>
      </c>
    </row>
    <row r="16" spans="1:4" hidden="1" x14ac:dyDescent="0.2">
      <c r="A16" t="s">
        <v>24</v>
      </c>
      <c r="B16" s="2">
        <v>662575</v>
      </c>
      <c r="C16" s="2">
        <v>416763</v>
      </c>
      <c r="D16" s="2">
        <v>158.97999999999999</v>
      </c>
    </row>
    <row r="17" spans="1:4" hidden="1" x14ac:dyDescent="0.2">
      <c r="A17" t="s">
        <v>7</v>
      </c>
      <c r="B17" s="2">
        <v>775901</v>
      </c>
      <c r="C17" s="2">
        <v>708972</v>
      </c>
      <c r="D17" s="2">
        <v>109.44</v>
      </c>
    </row>
    <row r="18" spans="1:4" hidden="1" x14ac:dyDescent="0.2">
      <c r="A18" t="s">
        <v>28</v>
      </c>
      <c r="B18" s="2">
        <v>1413440</v>
      </c>
      <c r="C18" s="2">
        <v>1401639</v>
      </c>
      <c r="D18" s="2">
        <v>100.84</v>
      </c>
    </row>
    <row r="19" spans="1:4" hidden="1" x14ac:dyDescent="0.2">
      <c r="A19" t="s">
        <v>51</v>
      </c>
      <c r="B19" s="2">
        <v>389255</v>
      </c>
      <c r="C19" s="2">
        <v>566874</v>
      </c>
      <c r="D19" s="2">
        <v>68.67</v>
      </c>
    </row>
    <row r="20" spans="1:4" hidden="1" x14ac:dyDescent="0.2">
      <c r="A20" t="s">
        <v>23</v>
      </c>
      <c r="B20" s="2">
        <v>328890</v>
      </c>
      <c r="C20" s="2">
        <v>566376</v>
      </c>
      <c r="D20" s="2">
        <v>58.07</v>
      </c>
    </row>
    <row r="21" spans="1:4" hidden="1" x14ac:dyDescent="0.2">
      <c r="A21" t="s">
        <v>46</v>
      </c>
      <c r="B21" s="2">
        <v>298639</v>
      </c>
      <c r="C21" s="2">
        <v>577758</v>
      </c>
      <c r="D21" s="2">
        <v>51.69</v>
      </c>
    </row>
    <row r="22" spans="1:4" hidden="1" x14ac:dyDescent="0.2">
      <c r="A22" t="s">
        <v>47</v>
      </c>
      <c r="B22" s="2">
        <v>353500</v>
      </c>
      <c r="C22" s="2">
        <v>718537</v>
      </c>
      <c r="D22" s="2">
        <v>49.2</v>
      </c>
    </row>
    <row r="23" spans="1:4" hidden="1" x14ac:dyDescent="0.2">
      <c r="A23" t="s">
        <v>32</v>
      </c>
      <c r="B23" s="2">
        <v>269820</v>
      </c>
      <c r="C23" s="2">
        <v>807037</v>
      </c>
      <c r="D23" s="2">
        <v>33.43</v>
      </c>
    </row>
    <row r="24" spans="1:4" hidden="1" x14ac:dyDescent="0.2">
      <c r="A24" t="s">
        <v>30</v>
      </c>
      <c r="B24" s="2">
        <v>152885</v>
      </c>
      <c r="C24" s="2">
        <v>774549</v>
      </c>
      <c r="D24" s="2">
        <v>19.739999999999998</v>
      </c>
    </row>
    <row r="25" spans="1:4" hidden="1" x14ac:dyDescent="0.2">
      <c r="A25" t="s">
        <v>36</v>
      </c>
      <c r="B25" s="2">
        <v>140918</v>
      </c>
      <c r="C25" s="2">
        <v>1618416</v>
      </c>
      <c r="D25" s="2">
        <v>8.7100000000000009</v>
      </c>
    </row>
    <row r="26" spans="1:4" hidden="1" x14ac:dyDescent="0.2">
      <c r="A26" t="s">
        <v>27</v>
      </c>
      <c r="B26" s="2">
        <v>77491</v>
      </c>
      <c r="C26" s="2">
        <v>1005711</v>
      </c>
      <c r="D26" s="2">
        <v>7.71</v>
      </c>
    </row>
    <row r="27" spans="1:4" hidden="1" x14ac:dyDescent="0.2">
      <c r="A27" t="s">
        <v>29</v>
      </c>
      <c r="B27" s="2">
        <v>19189</v>
      </c>
      <c r="C27" s="2">
        <v>515812</v>
      </c>
      <c r="D27" s="2">
        <v>3.72</v>
      </c>
    </row>
    <row r="28" spans="1:4" hidden="1" x14ac:dyDescent="0.2">
      <c r="A28" t="s">
        <v>38</v>
      </c>
      <c r="B28" s="2">
        <v>46334</v>
      </c>
      <c r="C28" s="2">
        <v>1571022</v>
      </c>
      <c r="D28" s="2">
        <v>2.95</v>
      </c>
    </row>
    <row r="29" spans="1:4" hidden="1" x14ac:dyDescent="0.2">
      <c r="A29" t="s">
        <v>39</v>
      </c>
      <c r="B29" s="2">
        <v>16581</v>
      </c>
      <c r="C29" s="2">
        <v>795332</v>
      </c>
      <c r="D29" s="2">
        <v>2.08</v>
      </c>
    </row>
    <row r="30" spans="1:4" hidden="1" x14ac:dyDescent="0.2">
      <c r="A30" t="s">
        <v>26</v>
      </c>
      <c r="B30" s="2">
        <v>534</v>
      </c>
      <c r="C30" s="2">
        <v>972625</v>
      </c>
      <c r="D30" s="2">
        <v>0.05</v>
      </c>
    </row>
    <row r="31" spans="1:4" hidden="1" x14ac:dyDescent="0.2">
      <c r="A31" t="s">
        <v>34</v>
      </c>
      <c r="B31" s="2">
        <v>0</v>
      </c>
      <c r="C31" s="2">
        <v>2440073</v>
      </c>
      <c r="D31" s="2">
        <v>0</v>
      </c>
    </row>
    <row r="32" spans="1:4" hidden="1" x14ac:dyDescent="0.2">
      <c r="A32" t="s">
        <v>41</v>
      </c>
      <c r="B32" s="2">
        <v>0</v>
      </c>
      <c r="C32" s="2">
        <v>2446265</v>
      </c>
      <c r="D32" s="2">
        <v>0</v>
      </c>
    </row>
    <row r="33" spans="1:4" hidden="1" x14ac:dyDescent="0.2">
      <c r="A33" t="s">
        <v>44</v>
      </c>
      <c r="B33" s="2">
        <v>0</v>
      </c>
      <c r="C33" s="2">
        <v>1099560</v>
      </c>
      <c r="D33" s="2">
        <v>0</v>
      </c>
    </row>
    <row r="34" spans="1:4" hidden="1" x14ac:dyDescent="0.2">
      <c r="A34" t="s">
        <v>45</v>
      </c>
      <c r="B34" s="2">
        <v>0</v>
      </c>
      <c r="C34" s="2">
        <v>927140</v>
      </c>
      <c r="D34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A02-7C14-4099-A914-DF3AE6E06448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B661-2E5B-4F01-A9CB-8CA566512484}">
  <dimension ref="A1:N13"/>
  <sheetViews>
    <sheetView tabSelected="1" workbookViewId="0">
      <selection activeCell="M13" sqref="M13"/>
    </sheetView>
  </sheetViews>
  <sheetFormatPr defaultRowHeight="14.25" x14ac:dyDescent="0.2"/>
  <cols>
    <col min="1" max="1" width="10.375" customWidth="1"/>
    <col min="2" max="2" width="9.125" bestFit="1" customWidth="1"/>
    <col min="3" max="3" width="10.5" customWidth="1"/>
    <col min="4" max="5" width="25.375" customWidth="1"/>
  </cols>
  <sheetData>
    <row r="1" spans="1:14" x14ac:dyDescent="0.2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14" x14ac:dyDescent="0.2">
      <c r="A2">
        <v>2016</v>
      </c>
      <c r="B2" s="11">
        <f>95160830/1000000</f>
        <v>95.160830000000004</v>
      </c>
      <c r="C2" s="11"/>
      <c r="D2" s="11"/>
      <c r="E2" s="11"/>
    </row>
    <row r="3" spans="1:14" x14ac:dyDescent="0.2">
      <c r="A3">
        <v>2017</v>
      </c>
      <c r="B3" s="11">
        <f>85266596/1000000</f>
        <v>85.266596000000007</v>
      </c>
      <c r="C3" s="11"/>
      <c r="D3" s="11"/>
      <c r="E3" s="11"/>
      <c r="K3" s="11">
        <f>C5-C11</f>
        <v>14.937380117518714</v>
      </c>
      <c r="M3">
        <f>K3*1200</f>
        <v>17924.856141022457</v>
      </c>
      <c r="N3">
        <f>M3/10</f>
        <v>1792.4856141022458</v>
      </c>
    </row>
    <row r="4" spans="1:14" x14ac:dyDescent="0.2">
      <c r="A4">
        <v>2018</v>
      </c>
      <c r="B4" s="11">
        <f>92878329/1000000</f>
        <v>92.878328999999994</v>
      </c>
      <c r="C4" s="11"/>
      <c r="D4" s="11"/>
      <c r="E4" s="11"/>
    </row>
    <row r="5" spans="1:14" x14ac:dyDescent="0.2">
      <c r="A5">
        <v>2019</v>
      </c>
      <c r="B5" s="11">
        <f>83035894/1000000</f>
        <v>83.035893999999999</v>
      </c>
      <c r="C5" s="11">
        <f>83035894/1000000</f>
        <v>83.035893999999999</v>
      </c>
      <c r="D5" s="11">
        <f>83035894/1000000</f>
        <v>83.035893999999999</v>
      </c>
      <c r="E5" s="11">
        <f>83035894/1000000</f>
        <v>83.035893999999999</v>
      </c>
    </row>
    <row r="6" spans="1:14" hidden="1" x14ac:dyDescent="0.2">
      <c r="A6">
        <v>2020</v>
      </c>
      <c r="C6">
        <f t="shared" ref="C6:C11" si="0">_xlfn.FORECAST.ETS(A6,$B$2:$B$5,$A$2:$A$5,1,1)</f>
        <v>83.131030537615388</v>
      </c>
      <c r="D6" s="11">
        <f t="shared" ref="D6:D11" si="1">C6-_xlfn.FORECAST.ETS.CONFINT(A6,$B$2:$B$5,$A$2:$A$5,0.95,1,1)</f>
        <v>74.864052906687064</v>
      </c>
      <c r="E6" s="11">
        <f t="shared" ref="E6:E11" si="2">C6+_xlfn.FORECAST.ETS.CONFINT(A6,$B$2:$B$5,$A$2:$A$5,0.95,1,1)</f>
        <v>91.398008168543711</v>
      </c>
    </row>
    <row r="7" spans="1:14" hidden="1" x14ac:dyDescent="0.2">
      <c r="A7">
        <v>2021</v>
      </c>
      <c r="C7">
        <f t="shared" si="0"/>
        <v>80.124527206588567</v>
      </c>
      <c r="D7" s="11">
        <f t="shared" si="1"/>
        <v>71.857512374344608</v>
      </c>
      <c r="E7" s="11">
        <f t="shared" si="2"/>
        <v>88.391542038832526</v>
      </c>
    </row>
    <row r="8" spans="1:14" hidden="1" x14ac:dyDescent="0.2">
      <c r="A8">
        <v>2022</v>
      </c>
      <c r="C8">
        <f t="shared" si="0"/>
        <v>77.118023875561747</v>
      </c>
      <c r="D8" s="11">
        <f t="shared" si="1"/>
        <v>68.850942908058883</v>
      </c>
      <c r="E8" s="11">
        <f t="shared" si="2"/>
        <v>85.38510484306461</v>
      </c>
    </row>
    <row r="9" spans="1:14" hidden="1" x14ac:dyDescent="0.2">
      <c r="A9">
        <v>2023</v>
      </c>
      <c r="C9">
        <f t="shared" si="0"/>
        <v>74.111520544534926</v>
      </c>
      <c r="D9" s="11">
        <f t="shared" si="1"/>
        <v>65.84433624174919</v>
      </c>
      <c r="E9" s="11">
        <f t="shared" si="2"/>
        <v>82.378704847320662</v>
      </c>
    </row>
    <row r="10" spans="1:14" hidden="1" x14ac:dyDescent="0.2">
      <c r="A10">
        <v>2024</v>
      </c>
      <c r="C10">
        <f t="shared" si="0"/>
        <v>71.10501721350812</v>
      </c>
      <c r="D10" s="11">
        <f t="shared" si="1"/>
        <v>62.837684110184156</v>
      </c>
      <c r="E10" s="11">
        <f t="shared" si="2"/>
        <v>79.372350316832083</v>
      </c>
    </row>
    <row r="11" spans="1:14" x14ac:dyDescent="0.2">
      <c r="A11">
        <v>2025</v>
      </c>
      <c r="B11" s="11"/>
      <c r="C11" s="11">
        <f t="shared" si="0"/>
        <v>68.098513882481285</v>
      </c>
      <c r="D11" s="11">
        <f t="shared" si="1"/>
        <v>59.830978249394811</v>
      </c>
      <c r="E11" s="11">
        <f t="shared" si="2"/>
        <v>76.366049515567767</v>
      </c>
    </row>
    <row r="13" spans="1:14" x14ac:dyDescent="0.2">
      <c r="M13">
        <f>(C11-B5)/B5 * 100</f>
        <v>-17.989064003476273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09CB-AF06-4FE0-AFD3-CF41D611E03A}">
  <dimension ref="A1:L11"/>
  <sheetViews>
    <sheetView workbookViewId="0">
      <selection activeCell="I26" sqref="I26"/>
    </sheetView>
  </sheetViews>
  <sheetFormatPr defaultRowHeight="14.25" x14ac:dyDescent="0.2"/>
  <cols>
    <col min="1" max="1" width="10.375" customWidth="1"/>
    <col min="2" max="2" width="9.125" bestFit="1" customWidth="1"/>
    <col min="3" max="3" width="10.5" customWidth="1"/>
    <col min="4" max="5" width="25.375" customWidth="1"/>
    <col min="11" max="11" width="10.875" bestFit="1" customWidth="1"/>
  </cols>
  <sheetData>
    <row r="1" spans="1:12" x14ac:dyDescent="0.2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12" x14ac:dyDescent="0.2">
      <c r="A2">
        <v>2016</v>
      </c>
      <c r="B2">
        <f>166570</f>
        <v>166570</v>
      </c>
      <c r="L2" t="s">
        <v>90</v>
      </c>
    </row>
    <row r="3" spans="1:12" x14ac:dyDescent="0.2">
      <c r="A3">
        <v>2017</v>
      </c>
      <c r="B3">
        <v>251846</v>
      </c>
      <c r="J3">
        <f>C11-B5</f>
        <v>326027.42950876825</v>
      </c>
      <c r="K3">
        <f>J3*5600</f>
        <v>1825753605.2491021</v>
      </c>
      <c r="L3">
        <f>K3/10000000</f>
        <v>182.57536052491022</v>
      </c>
    </row>
    <row r="4" spans="1:12" x14ac:dyDescent="0.2">
      <c r="A4">
        <v>2018</v>
      </c>
      <c r="B4">
        <v>318154</v>
      </c>
    </row>
    <row r="5" spans="1:12" x14ac:dyDescent="0.2">
      <c r="A5">
        <v>2019</v>
      </c>
      <c r="B5">
        <v>323326</v>
      </c>
      <c r="C5">
        <v>323326</v>
      </c>
      <c r="D5" s="11">
        <v>323326</v>
      </c>
      <c r="E5" s="11">
        <v>323326</v>
      </c>
    </row>
    <row r="6" spans="1:12" hidden="1" x14ac:dyDescent="0.2">
      <c r="A6">
        <v>2020</v>
      </c>
      <c r="C6">
        <f t="shared" ref="C6:C11" si="0">_xlfn.FORECAST.ETS(A6,$B$2:$B$5,$A$2:$A$5,1,1)</f>
        <v>388697.35381134239</v>
      </c>
      <c r="D6" s="11">
        <f t="shared" ref="D6:D11" si="1">C6-_xlfn.FORECAST.ETS.CONFINT(A6,$B$2:$B$5,$A$2:$A$5,0.95,1,1)</f>
        <v>335538.53100558417</v>
      </c>
      <c r="E6" s="11">
        <f t="shared" ref="E6:E11" si="2">C6+_xlfn.FORECAST.ETS.CONFINT(A6,$B$2:$B$5,$A$2:$A$5,0.95,1,1)</f>
        <v>441856.1766171006</v>
      </c>
    </row>
    <row r="7" spans="1:12" hidden="1" x14ac:dyDescent="0.2">
      <c r="A7">
        <v>2021</v>
      </c>
      <c r="C7">
        <f t="shared" si="0"/>
        <v>440828.56895082758</v>
      </c>
      <c r="D7" s="11">
        <f t="shared" si="1"/>
        <v>386020.79143881419</v>
      </c>
      <c r="E7" s="11">
        <f t="shared" si="2"/>
        <v>495636.34646284097</v>
      </c>
    </row>
    <row r="8" spans="1:12" hidden="1" x14ac:dyDescent="0.2">
      <c r="A8">
        <v>2022</v>
      </c>
      <c r="C8">
        <f t="shared" si="0"/>
        <v>492959.78409031272</v>
      </c>
      <c r="D8" s="11">
        <f t="shared" si="1"/>
        <v>436538.6363058064</v>
      </c>
      <c r="E8" s="11">
        <f t="shared" si="2"/>
        <v>549380.93187481898</v>
      </c>
    </row>
    <row r="9" spans="1:12" hidden="1" x14ac:dyDescent="0.2">
      <c r="A9">
        <v>2023</v>
      </c>
      <c r="C9">
        <f t="shared" si="0"/>
        <v>545090.99922979786</v>
      </c>
      <c r="D9" s="11">
        <f t="shared" si="1"/>
        <v>487089.04738023423</v>
      </c>
      <c r="E9" s="11">
        <f t="shared" si="2"/>
        <v>603092.95107936149</v>
      </c>
    </row>
    <row r="10" spans="1:12" hidden="1" x14ac:dyDescent="0.2">
      <c r="A10">
        <v>2024</v>
      </c>
      <c r="C10">
        <f t="shared" si="0"/>
        <v>597222.21436928306</v>
      </c>
      <c r="D10" s="11">
        <f t="shared" si="1"/>
        <v>537669.38378465653</v>
      </c>
      <c r="E10" s="11">
        <f t="shared" si="2"/>
        <v>656775.04495390959</v>
      </c>
    </row>
    <row r="11" spans="1:12" x14ac:dyDescent="0.2">
      <c r="A11">
        <v>2025</v>
      </c>
      <c r="C11">
        <f t="shared" si="0"/>
        <v>649353.42950876825</v>
      </c>
      <c r="D11" s="11">
        <f t="shared" si="1"/>
        <v>588277.31956479431</v>
      </c>
      <c r="E11" s="11">
        <f t="shared" si="2"/>
        <v>710429.5394527422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DDDC-96F1-47B0-9E30-71AD6DEEE53B}">
  <dimension ref="A3:I8"/>
  <sheetViews>
    <sheetView workbookViewId="0">
      <selection activeCell="C4" activeCellId="1" sqref="A4:A7 C4:C7"/>
    </sheetView>
  </sheetViews>
  <sheetFormatPr defaultRowHeight="14.25" x14ac:dyDescent="0.2"/>
  <cols>
    <col min="1" max="1" width="13.125" bestFit="1" customWidth="1"/>
    <col min="2" max="2" width="22.5" bestFit="1" customWidth="1"/>
    <col min="3" max="3" width="20.75" bestFit="1" customWidth="1"/>
    <col min="4" max="4" width="19.375" bestFit="1" customWidth="1"/>
  </cols>
  <sheetData>
    <row r="3" spans="1:9" x14ac:dyDescent="0.2">
      <c r="A3" s="3" t="s">
        <v>54</v>
      </c>
      <c r="B3" t="s">
        <v>59</v>
      </c>
      <c r="C3" t="s">
        <v>58</v>
      </c>
      <c r="D3" t="s">
        <v>89</v>
      </c>
    </row>
    <row r="4" spans="1:9" x14ac:dyDescent="0.2">
      <c r="A4" s="4">
        <v>2016</v>
      </c>
      <c r="B4">
        <v>95160830</v>
      </c>
      <c r="C4">
        <v>166570</v>
      </c>
      <c r="D4">
        <v>95.327399999999969</v>
      </c>
    </row>
    <row r="5" spans="1:9" x14ac:dyDescent="0.2">
      <c r="A5" s="4">
        <v>2017</v>
      </c>
      <c r="B5">
        <v>85266596</v>
      </c>
      <c r="C5">
        <v>251846</v>
      </c>
      <c r="D5">
        <v>85.518441999999965</v>
      </c>
    </row>
    <row r="6" spans="1:9" x14ac:dyDescent="0.2">
      <c r="A6" s="4">
        <v>2018</v>
      </c>
      <c r="B6">
        <v>92878329</v>
      </c>
      <c r="C6">
        <v>318154</v>
      </c>
      <c r="D6">
        <v>93.196482999999958</v>
      </c>
    </row>
    <row r="7" spans="1:9" x14ac:dyDescent="0.2">
      <c r="A7" s="4">
        <v>2019</v>
      </c>
      <c r="B7">
        <v>83035894</v>
      </c>
      <c r="C7">
        <v>323326</v>
      </c>
      <c r="D7">
        <v>83.359219999999951</v>
      </c>
    </row>
    <row r="8" spans="1:9" x14ac:dyDescent="0.2">
      <c r="A8" s="4" t="s">
        <v>55</v>
      </c>
      <c r="B8">
        <v>356341649</v>
      </c>
      <c r="C8">
        <v>1059896</v>
      </c>
      <c r="D8">
        <v>357.40154499999983</v>
      </c>
      <c r="I8">
        <f>14/33</f>
        <v>0.42424242424242425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B92B-46A2-43DB-B075-1CA32D8FFC80}">
  <dimension ref="A1:E11"/>
  <sheetViews>
    <sheetView workbookViewId="0">
      <selection activeCell="E20" sqref="E20"/>
    </sheetView>
  </sheetViews>
  <sheetFormatPr defaultRowHeight="14.25" x14ac:dyDescent="0.2"/>
  <cols>
    <col min="1" max="1" width="10.375" customWidth="1"/>
    <col min="3" max="3" width="10.5" customWidth="1"/>
    <col min="4" max="5" width="25.375" customWidth="1"/>
  </cols>
  <sheetData>
    <row r="1" spans="1:5" x14ac:dyDescent="0.2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">
      <c r="A2">
        <v>2016</v>
      </c>
      <c r="B2">
        <v>95.327399999999969</v>
      </c>
    </row>
    <row r="3" spans="1:5" x14ac:dyDescent="0.2">
      <c r="A3">
        <v>2017</v>
      </c>
      <c r="B3">
        <v>85.518441999999965</v>
      </c>
    </row>
    <row r="4" spans="1:5" x14ac:dyDescent="0.2">
      <c r="A4">
        <v>2018</v>
      </c>
      <c r="B4">
        <v>93.196482999999958</v>
      </c>
    </row>
    <row r="5" spans="1:5" x14ac:dyDescent="0.2">
      <c r="A5">
        <v>2019</v>
      </c>
      <c r="B5">
        <v>83.359219999999951</v>
      </c>
      <c r="C5">
        <v>83.359219999999951</v>
      </c>
      <c r="D5" s="11">
        <v>83.359219999999951</v>
      </c>
      <c r="E5" s="11">
        <v>83.359219999999951</v>
      </c>
    </row>
    <row r="6" spans="1:5" hidden="1" x14ac:dyDescent="0.2">
      <c r="A6">
        <v>2020</v>
      </c>
      <c r="C6">
        <f t="shared" ref="C6:C11" si="0">_xlfn.FORECAST.ETS(A6,$B$2:$B$5,$A$2:$A$5,1,1)</f>
        <v>83.506262899990716</v>
      </c>
      <c r="D6" s="11">
        <f t="shared" ref="D6:D11" si="1">C6-_xlfn.FORECAST.ETS.CONFINT(A6,$B$2:$B$5,$A$2:$A$5,0.95,1,1)</f>
        <v>75.245215659018939</v>
      </c>
      <c r="E6" s="11">
        <f t="shared" ref="E6:E11" si="2">C6+_xlfn.FORECAST.ETS.CONFINT(A6,$B$2:$B$5,$A$2:$A$5,0.95,1,1)</f>
        <v>91.767310140962493</v>
      </c>
    </row>
    <row r="7" spans="1:5" hidden="1" x14ac:dyDescent="0.2">
      <c r="A7">
        <v>2021</v>
      </c>
      <c r="C7">
        <f t="shared" si="0"/>
        <v>80.551916922574151</v>
      </c>
      <c r="D7" s="11">
        <f t="shared" si="1"/>
        <v>72.29083250697343</v>
      </c>
      <c r="E7" s="11">
        <f t="shared" si="2"/>
        <v>88.813001338174871</v>
      </c>
    </row>
    <row r="8" spans="1:5" hidden="1" x14ac:dyDescent="0.2">
      <c r="A8">
        <v>2022</v>
      </c>
      <c r="C8">
        <f t="shared" si="0"/>
        <v>77.597570945157599</v>
      </c>
      <c r="D8" s="11">
        <f t="shared" si="1"/>
        <v>69.3364204417407</v>
      </c>
      <c r="E8" s="11">
        <f t="shared" si="2"/>
        <v>85.858721448574499</v>
      </c>
    </row>
    <row r="9" spans="1:5" hidden="1" x14ac:dyDescent="0.2">
      <c r="A9">
        <v>2023</v>
      </c>
      <c r="C9">
        <f t="shared" si="0"/>
        <v>74.643224967741034</v>
      </c>
      <c r="D9" s="11">
        <f t="shared" si="1"/>
        <v>66.381971203169741</v>
      </c>
      <c r="E9" s="11">
        <f t="shared" si="2"/>
        <v>82.904478732312327</v>
      </c>
    </row>
    <row r="10" spans="1:5" hidden="1" x14ac:dyDescent="0.2">
      <c r="A10">
        <v>2024</v>
      </c>
      <c r="C10">
        <f t="shared" si="0"/>
        <v>71.688878990324469</v>
      </c>
      <c r="D10" s="11">
        <f t="shared" si="1"/>
        <v>63.427476531958341</v>
      </c>
      <c r="E10" s="11">
        <f t="shared" si="2"/>
        <v>79.950281448690603</v>
      </c>
    </row>
    <row r="11" spans="1:5" x14ac:dyDescent="0.2">
      <c r="A11">
        <v>2025</v>
      </c>
      <c r="C11">
        <f t="shared" si="0"/>
        <v>68.734533012907903</v>
      </c>
      <c r="D11" s="11">
        <f t="shared" si="1"/>
        <v>60.472928170065785</v>
      </c>
      <c r="E11" s="11">
        <f t="shared" si="2"/>
        <v>76.996137855750021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13"/>
  <sheetViews>
    <sheetView topLeftCell="A514" workbookViewId="0">
      <selection activeCell="L7" sqref="L7"/>
    </sheetView>
  </sheetViews>
  <sheetFormatPr defaultRowHeight="14.25" x14ac:dyDescent="0.2"/>
  <cols>
    <col min="2" max="2" width="10.125" bestFit="1" customWidth="1"/>
    <col min="3" max="3" width="9.625" bestFit="1" customWidth="1"/>
    <col min="5" max="5" width="15.625" style="2" customWidth="1"/>
    <col min="6" max="6" width="22" style="5" customWidth="1"/>
    <col min="11" max="11" width="13.125" bestFit="1" customWidth="1"/>
    <col min="12" max="12" width="25.875" bestFit="1" customWidth="1"/>
    <col min="13" max="13" width="22.25" bestFit="1" customWidth="1"/>
    <col min="14" max="14" width="6.5" customWidth="1"/>
    <col min="15" max="15" width="7.5" customWidth="1"/>
    <col min="16" max="16" width="10.87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5" t="s">
        <v>52</v>
      </c>
    </row>
    <row r="2" spans="1:13" x14ac:dyDescent="0.2">
      <c r="A2" t="s">
        <v>7</v>
      </c>
      <c r="B2" s="1">
        <v>42370</v>
      </c>
      <c r="C2" t="s">
        <v>8</v>
      </c>
      <c r="D2">
        <v>2016</v>
      </c>
      <c r="E2" s="2">
        <v>792136</v>
      </c>
      <c r="F2" s="5">
        <f>Table13[[#This Row],[domesticvisitors]]/1000000</f>
        <v>0.79213599999999995</v>
      </c>
      <c r="K2" s="6" t="s">
        <v>54</v>
      </c>
      <c r="L2" s="4" t="s">
        <v>56</v>
      </c>
      <c r="M2" s="4" t="s">
        <v>57</v>
      </c>
    </row>
    <row r="3" spans="1:13" x14ac:dyDescent="0.2">
      <c r="A3" t="s">
        <v>7</v>
      </c>
      <c r="B3" s="1">
        <v>42401</v>
      </c>
      <c r="C3" t="s">
        <v>9</v>
      </c>
      <c r="D3">
        <v>2016</v>
      </c>
      <c r="E3" s="2">
        <v>937820</v>
      </c>
      <c r="F3" s="5">
        <f>Table13[[#This Row],[domesticvisitors]]/1000000</f>
        <v>0.93781999999999999</v>
      </c>
      <c r="K3" s="4">
        <v>2016</v>
      </c>
      <c r="L3" s="7">
        <v>95.160829999999976</v>
      </c>
      <c r="M3" s="9"/>
    </row>
    <row r="4" spans="1:13" x14ac:dyDescent="0.2">
      <c r="A4" t="s">
        <v>7</v>
      </c>
      <c r="B4" s="1">
        <v>42430</v>
      </c>
      <c r="C4" t="s">
        <v>10</v>
      </c>
      <c r="D4">
        <v>2016</v>
      </c>
      <c r="E4" s="2">
        <v>582946</v>
      </c>
      <c r="F4" s="5">
        <f>Table13[[#This Row],[domesticvisitors]]/1000000</f>
        <v>0.58294599999999996</v>
      </c>
      <c r="K4" s="4">
        <v>2017</v>
      </c>
      <c r="L4" s="7">
        <v>85.266595999999936</v>
      </c>
      <c r="M4" s="9">
        <v>-0.103973809391953</v>
      </c>
    </row>
    <row r="5" spans="1:13" x14ac:dyDescent="0.2">
      <c r="A5" t="s">
        <v>7</v>
      </c>
      <c r="B5" s="1">
        <v>42461</v>
      </c>
      <c r="C5" t="s">
        <v>11</v>
      </c>
      <c r="D5">
        <v>2016</v>
      </c>
      <c r="E5" s="2">
        <v>341948</v>
      </c>
      <c r="F5" s="5">
        <f>Table13[[#This Row],[domesticvisitors]]/1000000</f>
        <v>0.34194799999999997</v>
      </c>
      <c r="K5" s="4">
        <v>2018</v>
      </c>
      <c r="L5" s="7">
        <v>92.878328999999937</v>
      </c>
      <c r="M5" s="9">
        <v>-2.3985719754651569E-2</v>
      </c>
    </row>
    <row r="6" spans="1:13" x14ac:dyDescent="0.2">
      <c r="A6" t="s">
        <v>7</v>
      </c>
      <c r="B6" s="1">
        <v>42491</v>
      </c>
      <c r="C6" t="s">
        <v>12</v>
      </c>
      <c r="D6">
        <v>2016</v>
      </c>
      <c r="E6" s="2">
        <v>252887</v>
      </c>
      <c r="F6" s="5">
        <f>Table13[[#This Row],[domesticvisitors]]/1000000</f>
        <v>0.25288699999999997</v>
      </c>
      <c r="K6" s="4">
        <v>2019</v>
      </c>
      <c r="L6" s="7">
        <v>83.035893999999971</v>
      </c>
      <c r="M6" s="9">
        <v>-0.12741519803894111</v>
      </c>
    </row>
    <row r="7" spans="1:13" x14ac:dyDescent="0.2">
      <c r="A7" t="s">
        <v>7</v>
      </c>
      <c r="B7" s="1">
        <v>42522</v>
      </c>
      <c r="C7" t="s">
        <v>13</v>
      </c>
      <c r="D7">
        <v>2016</v>
      </c>
      <c r="E7" s="2">
        <v>368237</v>
      </c>
      <c r="F7" s="5">
        <f>Table13[[#This Row],[domesticvisitors]]/1000000</f>
        <v>0.36823699999999998</v>
      </c>
      <c r="K7" s="4" t="s">
        <v>55</v>
      </c>
      <c r="L7" s="4">
        <v>356.34164899999985</v>
      </c>
      <c r="M7" s="9"/>
    </row>
    <row r="8" spans="1:13" x14ac:dyDescent="0.2">
      <c r="A8" t="s">
        <v>7</v>
      </c>
      <c r="B8" s="1">
        <v>42552</v>
      </c>
      <c r="C8" t="s">
        <v>14</v>
      </c>
      <c r="D8">
        <v>2016</v>
      </c>
      <c r="E8" s="2">
        <v>447562</v>
      </c>
      <c r="F8" s="5">
        <f>Table13[[#This Row],[domesticvisitors]]/1000000</f>
        <v>0.44756200000000002</v>
      </c>
    </row>
    <row r="9" spans="1:13" x14ac:dyDescent="0.2">
      <c r="A9" t="s">
        <v>7</v>
      </c>
      <c r="B9" s="1">
        <v>42583</v>
      </c>
      <c r="C9" t="s">
        <v>15</v>
      </c>
      <c r="D9">
        <v>2016</v>
      </c>
      <c r="E9" s="2">
        <v>614285</v>
      </c>
      <c r="F9" s="5">
        <f>Table13[[#This Row],[domesticvisitors]]/1000000</f>
        <v>0.61428499999999997</v>
      </c>
    </row>
    <row r="10" spans="1:13" x14ac:dyDescent="0.2">
      <c r="A10" t="s">
        <v>7</v>
      </c>
      <c r="B10" s="1">
        <v>42614</v>
      </c>
      <c r="C10" t="s">
        <v>16</v>
      </c>
      <c r="D10">
        <v>2016</v>
      </c>
      <c r="E10" s="2">
        <v>491279</v>
      </c>
      <c r="F10" s="5">
        <f>Table13[[#This Row],[domesticvisitors]]/1000000</f>
        <v>0.49127900000000002</v>
      </c>
    </row>
    <row r="11" spans="1:13" x14ac:dyDescent="0.2">
      <c r="A11" t="s">
        <v>7</v>
      </c>
      <c r="B11" s="1">
        <v>42644</v>
      </c>
      <c r="C11" t="s">
        <v>17</v>
      </c>
      <c r="D11">
        <v>2016</v>
      </c>
      <c r="E11" s="2">
        <v>94184</v>
      </c>
      <c r="F11" s="5">
        <f>Table13[[#This Row],[domesticvisitors]]/1000000</f>
        <v>9.4184000000000004E-2</v>
      </c>
    </row>
    <row r="12" spans="1:13" x14ac:dyDescent="0.2">
      <c r="A12" t="s">
        <v>7</v>
      </c>
      <c r="B12" s="1">
        <v>42675</v>
      </c>
      <c r="C12" t="s">
        <v>18</v>
      </c>
      <c r="D12">
        <v>2016</v>
      </c>
      <c r="E12" s="2">
        <v>99148</v>
      </c>
      <c r="F12" s="5">
        <f>Table13[[#This Row],[domesticvisitors]]/1000000</f>
        <v>9.9148E-2</v>
      </c>
    </row>
    <row r="13" spans="1:13" x14ac:dyDescent="0.2">
      <c r="A13" t="s">
        <v>7</v>
      </c>
      <c r="B13" s="1">
        <v>42705</v>
      </c>
      <c r="C13" t="s">
        <v>19</v>
      </c>
      <c r="D13">
        <v>2016</v>
      </c>
      <c r="E13" s="2">
        <v>53125</v>
      </c>
      <c r="F13" s="5">
        <f>Table13[[#This Row],[domesticvisitors]]/1000000</f>
        <v>5.3124999999999999E-2</v>
      </c>
    </row>
    <row r="14" spans="1:13" x14ac:dyDescent="0.2">
      <c r="A14" t="s">
        <v>20</v>
      </c>
      <c r="B14" s="1">
        <v>42370</v>
      </c>
      <c r="C14" t="s">
        <v>8</v>
      </c>
      <c r="D14">
        <v>2016</v>
      </c>
      <c r="E14" s="2">
        <v>0</v>
      </c>
      <c r="F14" s="5">
        <f>Table13[[#This Row],[domesticvisitors]]/1000000</f>
        <v>0</v>
      </c>
    </row>
    <row r="15" spans="1:13" x14ac:dyDescent="0.2">
      <c r="A15" t="s">
        <v>20</v>
      </c>
      <c r="B15" s="1">
        <v>42401</v>
      </c>
      <c r="C15" t="s">
        <v>9</v>
      </c>
      <c r="D15">
        <v>2016</v>
      </c>
      <c r="E15" s="2">
        <v>0</v>
      </c>
      <c r="F15" s="5">
        <f>Table13[[#This Row],[domesticvisitors]]/1000000</f>
        <v>0</v>
      </c>
    </row>
    <row r="16" spans="1:13" x14ac:dyDescent="0.2">
      <c r="A16" t="s">
        <v>20</v>
      </c>
      <c r="B16" s="1">
        <v>42430</v>
      </c>
      <c r="C16" t="s">
        <v>10</v>
      </c>
      <c r="D16">
        <v>2016</v>
      </c>
      <c r="E16" s="2">
        <v>0</v>
      </c>
      <c r="F16" s="5">
        <f>Table13[[#This Row],[domesticvisitors]]/1000000</f>
        <v>0</v>
      </c>
    </row>
    <row r="17" spans="1:6" x14ac:dyDescent="0.2">
      <c r="A17" t="s">
        <v>20</v>
      </c>
      <c r="B17" s="1">
        <v>42461</v>
      </c>
      <c r="C17" t="s">
        <v>11</v>
      </c>
      <c r="D17">
        <v>2016</v>
      </c>
      <c r="E17" s="2">
        <v>0</v>
      </c>
      <c r="F17" s="5">
        <f>Table13[[#This Row],[domesticvisitors]]/1000000</f>
        <v>0</v>
      </c>
    </row>
    <row r="18" spans="1:6" x14ac:dyDescent="0.2">
      <c r="A18" t="s">
        <v>20</v>
      </c>
      <c r="B18" s="1">
        <v>42491</v>
      </c>
      <c r="C18" t="s">
        <v>12</v>
      </c>
      <c r="D18">
        <v>2016</v>
      </c>
      <c r="E18" s="2">
        <v>0</v>
      </c>
      <c r="F18" s="5">
        <f>Table13[[#This Row],[domesticvisitors]]/1000000</f>
        <v>0</v>
      </c>
    </row>
    <row r="19" spans="1:6" x14ac:dyDescent="0.2">
      <c r="A19" t="s">
        <v>20</v>
      </c>
      <c r="B19" s="1">
        <v>42522</v>
      </c>
      <c r="C19" t="s">
        <v>13</v>
      </c>
      <c r="D19">
        <v>2016</v>
      </c>
      <c r="E19" s="2">
        <v>0</v>
      </c>
      <c r="F19" s="5">
        <f>Table13[[#This Row],[domesticvisitors]]/1000000</f>
        <v>0</v>
      </c>
    </row>
    <row r="20" spans="1:6" x14ac:dyDescent="0.2">
      <c r="A20" t="s">
        <v>20</v>
      </c>
      <c r="B20" s="1">
        <v>42552</v>
      </c>
      <c r="C20" t="s">
        <v>14</v>
      </c>
      <c r="D20">
        <v>2016</v>
      </c>
      <c r="E20" s="2">
        <v>0</v>
      </c>
      <c r="F20" s="5">
        <f>Table13[[#This Row],[domesticvisitors]]/1000000</f>
        <v>0</v>
      </c>
    </row>
    <row r="21" spans="1:6" x14ac:dyDescent="0.2">
      <c r="A21" t="s">
        <v>20</v>
      </c>
      <c r="B21" s="1">
        <v>42583</v>
      </c>
      <c r="C21" t="s">
        <v>15</v>
      </c>
      <c r="D21">
        <v>2016</v>
      </c>
      <c r="E21" s="2">
        <v>0</v>
      </c>
      <c r="F21" s="5">
        <f>Table13[[#This Row],[domesticvisitors]]/1000000</f>
        <v>0</v>
      </c>
    </row>
    <row r="22" spans="1:6" x14ac:dyDescent="0.2">
      <c r="A22" t="s">
        <v>20</v>
      </c>
      <c r="B22" s="1">
        <v>42614</v>
      </c>
      <c r="C22" t="s">
        <v>16</v>
      </c>
      <c r="D22">
        <v>2016</v>
      </c>
      <c r="E22" s="2">
        <v>0</v>
      </c>
      <c r="F22" s="5">
        <f>Table13[[#This Row],[domesticvisitors]]/1000000</f>
        <v>0</v>
      </c>
    </row>
    <row r="23" spans="1:6" x14ac:dyDescent="0.2">
      <c r="A23" t="s">
        <v>20</v>
      </c>
      <c r="B23" s="1">
        <v>42644</v>
      </c>
      <c r="C23" t="s">
        <v>17</v>
      </c>
      <c r="D23">
        <v>2016</v>
      </c>
      <c r="E23" s="2">
        <v>310133</v>
      </c>
      <c r="F23" s="5">
        <f>Table13[[#This Row],[domesticvisitors]]/1000000</f>
        <v>0.31013299999999999</v>
      </c>
    </row>
    <row r="24" spans="1:6" x14ac:dyDescent="0.2">
      <c r="A24" t="s">
        <v>20</v>
      </c>
      <c r="B24" s="1">
        <v>42675</v>
      </c>
      <c r="C24" t="s">
        <v>18</v>
      </c>
      <c r="D24">
        <v>2016</v>
      </c>
      <c r="E24" s="2">
        <v>252127</v>
      </c>
      <c r="F24" s="5">
        <f>Table13[[#This Row],[domesticvisitors]]/1000000</f>
        <v>0.25212699999999999</v>
      </c>
    </row>
    <row r="25" spans="1:6" x14ac:dyDescent="0.2">
      <c r="A25" t="s">
        <v>20</v>
      </c>
      <c r="B25" s="1">
        <v>42705</v>
      </c>
      <c r="C25" t="s">
        <v>19</v>
      </c>
      <c r="D25">
        <v>2016</v>
      </c>
      <c r="E25" s="2">
        <v>326770</v>
      </c>
      <c r="F25" s="5">
        <f>Table13[[#This Row],[domesticvisitors]]/1000000</f>
        <v>0.32677</v>
      </c>
    </row>
    <row r="26" spans="1:6" x14ac:dyDescent="0.2">
      <c r="A26" t="s">
        <v>21</v>
      </c>
      <c r="B26" s="1">
        <v>42370</v>
      </c>
      <c r="C26" t="s">
        <v>8</v>
      </c>
      <c r="D26">
        <v>2016</v>
      </c>
      <c r="E26" s="2">
        <v>1122510</v>
      </c>
      <c r="F26" s="5">
        <f>Table13[[#This Row],[domesticvisitors]]/1000000</f>
        <v>1.1225099999999999</v>
      </c>
    </row>
    <row r="27" spans="1:6" x14ac:dyDescent="0.2">
      <c r="A27" t="s">
        <v>21</v>
      </c>
      <c r="B27" s="1">
        <v>42401</v>
      </c>
      <c r="C27" t="s">
        <v>9</v>
      </c>
      <c r="D27">
        <v>2016</v>
      </c>
      <c r="E27" s="2">
        <v>778748</v>
      </c>
      <c r="F27" s="5">
        <f>Table13[[#This Row],[domesticvisitors]]/1000000</f>
        <v>0.778748</v>
      </c>
    </row>
    <row r="28" spans="1:6" x14ac:dyDescent="0.2">
      <c r="A28" t="s">
        <v>21</v>
      </c>
      <c r="B28" s="1">
        <v>42430</v>
      </c>
      <c r="C28" t="s">
        <v>10</v>
      </c>
      <c r="D28">
        <v>2016</v>
      </c>
      <c r="E28" s="2">
        <v>1017794</v>
      </c>
      <c r="F28" s="5">
        <f>Table13[[#This Row],[domesticvisitors]]/1000000</f>
        <v>1.0177940000000001</v>
      </c>
    </row>
    <row r="29" spans="1:6" x14ac:dyDescent="0.2">
      <c r="A29" t="s">
        <v>21</v>
      </c>
      <c r="B29" s="1">
        <v>42461</v>
      </c>
      <c r="C29" t="s">
        <v>11</v>
      </c>
      <c r="D29">
        <v>2016</v>
      </c>
      <c r="E29" s="2">
        <v>1127738</v>
      </c>
      <c r="F29" s="5">
        <f>Table13[[#This Row],[domesticvisitors]]/1000000</f>
        <v>1.1277379999999999</v>
      </c>
    </row>
    <row r="30" spans="1:6" x14ac:dyDescent="0.2">
      <c r="A30" t="s">
        <v>21</v>
      </c>
      <c r="B30" s="1">
        <v>42491</v>
      </c>
      <c r="C30" t="s">
        <v>12</v>
      </c>
      <c r="D30">
        <v>2016</v>
      </c>
      <c r="E30" s="2">
        <v>1287181</v>
      </c>
      <c r="F30" s="5">
        <f>Table13[[#This Row],[domesticvisitors]]/1000000</f>
        <v>1.2871809999999999</v>
      </c>
    </row>
    <row r="31" spans="1:6" x14ac:dyDescent="0.2">
      <c r="A31" t="s">
        <v>21</v>
      </c>
      <c r="B31" s="1">
        <v>42522</v>
      </c>
      <c r="C31" t="s">
        <v>13</v>
      </c>
      <c r="D31">
        <v>2016</v>
      </c>
      <c r="E31" s="2">
        <v>12032661</v>
      </c>
      <c r="F31" s="5">
        <f>Table13[[#This Row],[domesticvisitors]]/1000000</f>
        <v>12.032660999999999</v>
      </c>
    </row>
    <row r="32" spans="1:6" x14ac:dyDescent="0.2">
      <c r="A32" t="s">
        <v>21</v>
      </c>
      <c r="B32" s="1">
        <v>42552</v>
      </c>
      <c r="C32" t="s">
        <v>14</v>
      </c>
      <c r="D32">
        <v>2016</v>
      </c>
      <c r="E32" s="2">
        <v>1096754</v>
      </c>
      <c r="F32" s="5">
        <f>Table13[[#This Row],[domesticvisitors]]/1000000</f>
        <v>1.096754</v>
      </c>
    </row>
    <row r="33" spans="1:6" x14ac:dyDescent="0.2">
      <c r="A33" t="s">
        <v>21</v>
      </c>
      <c r="B33" s="1">
        <v>42583</v>
      </c>
      <c r="C33" t="s">
        <v>15</v>
      </c>
      <c r="D33">
        <v>2016</v>
      </c>
      <c r="E33" s="2">
        <v>1061137</v>
      </c>
      <c r="F33" s="5">
        <f>Table13[[#This Row],[domesticvisitors]]/1000000</f>
        <v>1.061137</v>
      </c>
    </row>
    <row r="34" spans="1:6" x14ac:dyDescent="0.2">
      <c r="A34" t="s">
        <v>21</v>
      </c>
      <c r="B34" s="1">
        <v>42614</v>
      </c>
      <c r="C34" t="s">
        <v>16</v>
      </c>
      <c r="D34">
        <v>2016</v>
      </c>
      <c r="E34" s="2">
        <v>832987</v>
      </c>
      <c r="F34" s="5">
        <f>Table13[[#This Row],[domesticvisitors]]/1000000</f>
        <v>0.83298700000000003</v>
      </c>
    </row>
    <row r="35" spans="1:6" x14ac:dyDescent="0.2">
      <c r="A35" t="s">
        <v>21</v>
      </c>
      <c r="B35" s="1">
        <v>42644</v>
      </c>
      <c r="C35" t="s">
        <v>17</v>
      </c>
      <c r="D35">
        <v>2016</v>
      </c>
      <c r="E35" s="2">
        <v>901960</v>
      </c>
      <c r="F35" s="5">
        <f>Table13[[#This Row],[domesticvisitors]]/1000000</f>
        <v>0.90195999999999998</v>
      </c>
    </row>
    <row r="36" spans="1:6" x14ac:dyDescent="0.2">
      <c r="A36" t="s">
        <v>21</v>
      </c>
      <c r="B36" s="1">
        <v>42675</v>
      </c>
      <c r="C36" t="s">
        <v>18</v>
      </c>
      <c r="D36">
        <v>2016</v>
      </c>
      <c r="E36" s="2">
        <v>909733</v>
      </c>
      <c r="F36" s="5">
        <f>Table13[[#This Row],[domesticvisitors]]/1000000</f>
        <v>0.90973300000000001</v>
      </c>
    </row>
    <row r="37" spans="1:6" x14ac:dyDescent="0.2">
      <c r="A37" t="s">
        <v>21</v>
      </c>
      <c r="B37" s="1">
        <v>42705</v>
      </c>
      <c r="C37" t="s">
        <v>19</v>
      </c>
      <c r="D37">
        <v>2016</v>
      </c>
      <c r="E37" s="2">
        <v>1225502</v>
      </c>
      <c r="F37" s="5">
        <f>Table13[[#This Row],[domesticvisitors]]/1000000</f>
        <v>1.2255020000000001</v>
      </c>
    </row>
    <row r="38" spans="1:6" x14ac:dyDescent="0.2">
      <c r="A38" t="s">
        <v>22</v>
      </c>
      <c r="B38" s="1">
        <v>42370</v>
      </c>
      <c r="C38" t="s">
        <v>8</v>
      </c>
      <c r="D38">
        <v>2016</v>
      </c>
      <c r="E38" s="2">
        <v>0</v>
      </c>
      <c r="F38" s="5">
        <f>Table13[[#This Row],[domesticvisitors]]/1000000</f>
        <v>0</v>
      </c>
    </row>
    <row r="39" spans="1:6" x14ac:dyDescent="0.2">
      <c r="A39" t="s">
        <v>22</v>
      </c>
      <c r="B39" s="1">
        <v>42401</v>
      </c>
      <c r="C39" t="s">
        <v>9</v>
      </c>
      <c r="D39">
        <v>2016</v>
      </c>
      <c r="E39" s="2">
        <v>0</v>
      </c>
      <c r="F39" s="5">
        <f>Table13[[#This Row],[domesticvisitors]]/1000000</f>
        <v>0</v>
      </c>
    </row>
    <row r="40" spans="1:6" x14ac:dyDescent="0.2">
      <c r="A40" t="s">
        <v>22</v>
      </c>
      <c r="B40" s="1">
        <v>42430</v>
      </c>
      <c r="C40" t="s">
        <v>10</v>
      </c>
      <c r="D40">
        <v>2016</v>
      </c>
      <c r="E40" s="2">
        <v>0</v>
      </c>
      <c r="F40" s="5">
        <f>Table13[[#This Row],[domesticvisitors]]/1000000</f>
        <v>0</v>
      </c>
    </row>
    <row r="41" spans="1:6" x14ac:dyDescent="0.2">
      <c r="A41" t="s">
        <v>22</v>
      </c>
      <c r="B41" s="1">
        <v>42461</v>
      </c>
      <c r="C41" t="s">
        <v>11</v>
      </c>
      <c r="D41">
        <v>2016</v>
      </c>
      <c r="E41" s="2">
        <v>0</v>
      </c>
      <c r="F41" s="5">
        <f>Table13[[#This Row],[domesticvisitors]]/1000000</f>
        <v>0</v>
      </c>
    </row>
    <row r="42" spans="1:6" x14ac:dyDescent="0.2">
      <c r="A42" t="s">
        <v>22</v>
      </c>
      <c r="B42" s="1">
        <v>42491</v>
      </c>
      <c r="C42" t="s">
        <v>12</v>
      </c>
      <c r="D42">
        <v>2016</v>
      </c>
      <c r="E42" s="2">
        <v>0</v>
      </c>
      <c r="F42" s="5">
        <f>Table13[[#This Row],[domesticvisitors]]/1000000</f>
        <v>0</v>
      </c>
    </row>
    <row r="43" spans="1:6" x14ac:dyDescent="0.2">
      <c r="A43" t="s">
        <v>22</v>
      </c>
      <c r="B43" s="1">
        <v>42522</v>
      </c>
      <c r="C43" t="s">
        <v>13</v>
      </c>
      <c r="D43">
        <v>2016</v>
      </c>
      <c r="E43" s="2">
        <v>0</v>
      </c>
      <c r="F43" s="5">
        <f>Table13[[#This Row],[domesticvisitors]]/1000000</f>
        <v>0</v>
      </c>
    </row>
    <row r="44" spans="1:6" x14ac:dyDescent="0.2">
      <c r="A44" t="s">
        <v>22</v>
      </c>
      <c r="B44" s="1">
        <v>42552</v>
      </c>
      <c r="C44" t="s">
        <v>14</v>
      </c>
      <c r="D44">
        <v>2016</v>
      </c>
      <c r="E44" s="2">
        <v>0</v>
      </c>
      <c r="F44" s="5">
        <f>Table13[[#This Row],[domesticvisitors]]/1000000</f>
        <v>0</v>
      </c>
    </row>
    <row r="45" spans="1:6" x14ac:dyDescent="0.2">
      <c r="A45" t="s">
        <v>22</v>
      </c>
      <c r="B45" s="1">
        <v>42583</v>
      </c>
      <c r="C45" t="s">
        <v>15</v>
      </c>
      <c r="D45">
        <v>2016</v>
      </c>
      <c r="E45" s="2">
        <v>0</v>
      </c>
      <c r="F45" s="5">
        <f>Table13[[#This Row],[domesticvisitors]]/1000000</f>
        <v>0</v>
      </c>
    </row>
    <row r="46" spans="1:6" x14ac:dyDescent="0.2">
      <c r="A46" t="s">
        <v>22</v>
      </c>
      <c r="B46" s="1">
        <v>42614</v>
      </c>
      <c r="C46" t="s">
        <v>16</v>
      </c>
      <c r="D46">
        <v>2016</v>
      </c>
      <c r="E46" s="2">
        <v>0</v>
      </c>
      <c r="F46" s="5">
        <f>Table13[[#This Row],[domesticvisitors]]/1000000</f>
        <v>0</v>
      </c>
    </row>
    <row r="47" spans="1:6" x14ac:dyDescent="0.2">
      <c r="A47" t="s">
        <v>22</v>
      </c>
      <c r="B47" s="1">
        <v>42644</v>
      </c>
      <c r="C47" t="s">
        <v>17</v>
      </c>
      <c r="D47">
        <v>2016</v>
      </c>
      <c r="E47" s="2">
        <v>201249</v>
      </c>
      <c r="F47" s="5">
        <f>Table13[[#This Row],[domesticvisitors]]/1000000</f>
        <v>0.20124900000000001</v>
      </c>
    </row>
    <row r="48" spans="1:6" x14ac:dyDescent="0.2">
      <c r="A48" t="s">
        <v>22</v>
      </c>
      <c r="B48" s="1">
        <v>42675</v>
      </c>
      <c r="C48" t="s">
        <v>18</v>
      </c>
      <c r="D48">
        <v>2016</v>
      </c>
      <c r="E48" s="2">
        <v>214534</v>
      </c>
      <c r="F48" s="5">
        <f>Table13[[#This Row],[domesticvisitors]]/1000000</f>
        <v>0.214534</v>
      </c>
    </row>
    <row r="49" spans="1:6" x14ac:dyDescent="0.2">
      <c r="A49" t="s">
        <v>22</v>
      </c>
      <c r="B49" s="1">
        <v>42705</v>
      </c>
      <c r="C49" t="s">
        <v>19</v>
      </c>
      <c r="D49">
        <v>2016</v>
      </c>
      <c r="E49" s="2">
        <v>207294</v>
      </c>
      <c r="F49" s="5">
        <f>Table13[[#This Row],[domesticvisitors]]/1000000</f>
        <v>0.20729400000000001</v>
      </c>
    </row>
    <row r="50" spans="1:6" x14ac:dyDescent="0.2">
      <c r="A50" t="s">
        <v>23</v>
      </c>
      <c r="B50" s="1">
        <v>42370</v>
      </c>
      <c r="C50" t="s">
        <v>8</v>
      </c>
      <c r="D50">
        <v>2016</v>
      </c>
      <c r="E50" s="2">
        <v>0</v>
      </c>
      <c r="F50" s="5">
        <f>Table13[[#This Row],[domesticvisitors]]/1000000</f>
        <v>0</v>
      </c>
    </row>
    <row r="51" spans="1:6" x14ac:dyDescent="0.2">
      <c r="A51" t="s">
        <v>23</v>
      </c>
      <c r="B51" s="1">
        <v>42401</v>
      </c>
      <c r="C51" t="s">
        <v>9</v>
      </c>
      <c r="D51">
        <v>2016</v>
      </c>
      <c r="E51" s="2">
        <v>0</v>
      </c>
      <c r="F51" s="5">
        <f>Table13[[#This Row],[domesticvisitors]]/1000000</f>
        <v>0</v>
      </c>
    </row>
    <row r="52" spans="1:6" x14ac:dyDescent="0.2">
      <c r="A52" t="s">
        <v>23</v>
      </c>
      <c r="B52" s="1">
        <v>42430</v>
      </c>
      <c r="C52" t="s">
        <v>10</v>
      </c>
      <c r="D52">
        <v>2016</v>
      </c>
      <c r="E52" s="2">
        <v>0</v>
      </c>
      <c r="F52" s="5">
        <f>Table13[[#This Row],[domesticvisitors]]/1000000</f>
        <v>0</v>
      </c>
    </row>
    <row r="53" spans="1:6" x14ac:dyDescent="0.2">
      <c r="A53" t="s">
        <v>23</v>
      </c>
      <c r="B53" s="1">
        <v>42461</v>
      </c>
      <c r="C53" t="s">
        <v>11</v>
      </c>
      <c r="D53">
        <v>2016</v>
      </c>
      <c r="E53" s="2">
        <v>0</v>
      </c>
      <c r="F53" s="5">
        <f>Table13[[#This Row],[domesticvisitors]]/1000000</f>
        <v>0</v>
      </c>
    </row>
    <row r="54" spans="1:6" x14ac:dyDescent="0.2">
      <c r="A54" t="s">
        <v>23</v>
      </c>
      <c r="B54" s="1">
        <v>42491</v>
      </c>
      <c r="C54" t="s">
        <v>12</v>
      </c>
      <c r="D54">
        <v>2016</v>
      </c>
      <c r="E54" s="2">
        <v>0</v>
      </c>
      <c r="F54" s="5">
        <f>Table13[[#This Row],[domesticvisitors]]/1000000</f>
        <v>0</v>
      </c>
    </row>
    <row r="55" spans="1:6" x14ac:dyDescent="0.2">
      <c r="A55" t="s">
        <v>23</v>
      </c>
      <c r="B55" s="1">
        <v>42522</v>
      </c>
      <c r="C55" t="s">
        <v>13</v>
      </c>
      <c r="D55">
        <v>2016</v>
      </c>
      <c r="E55" s="2">
        <v>0</v>
      </c>
      <c r="F55" s="5">
        <f>Table13[[#This Row],[domesticvisitors]]/1000000</f>
        <v>0</v>
      </c>
    </row>
    <row r="56" spans="1:6" x14ac:dyDescent="0.2">
      <c r="A56" t="s">
        <v>23</v>
      </c>
      <c r="B56" s="1">
        <v>42552</v>
      </c>
      <c r="C56" t="s">
        <v>14</v>
      </c>
      <c r="D56">
        <v>2016</v>
      </c>
      <c r="E56" s="2">
        <v>0</v>
      </c>
      <c r="F56" s="5">
        <f>Table13[[#This Row],[domesticvisitors]]/1000000</f>
        <v>0</v>
      </c>
    </row>
    <row r="57" spans="1:6" x14ac:dyDescent="0.2">
      <c r="A57" t="s">
        <v>23</v>
      </c>
      <c r="B57" s="1">
        <v>42583</v>
      </c>
      <c r="C57" t="s">
        <v>15</v>
      </c>
      <c r="D57">
        <v>2016</v>
      </c>
      <c r="E57" s="2">
        <v>0</v>
      </c>
      <c r="F57" s="5">
        <f>Table13[[#This Row],[domesticvisitors]]/1000000</f>
        <v>0</v>
      </c>
    </row>
    <row r="58" spans="1:6" x14ac:dyDescent="0.2">
      <c r="A58" t="s">
        <v>23</v>
      </c>
      <c r="B58" s="1">
        <v>42614</v>
      </c>
      <c r="C58" t="s">
        <v>16</v>
      </c>
      <c r="D58">
        <v>2016</v>
      </c>
      <c r="E58" s="2">
        <v>0</v>
      </c>
      <c r="F58" s="5">
        <f>Table13[[#This Row],[domesticvisitors]]/1000000</f>
        <v>0</v>
      </c>
    </row>
    <row r="59" spans="1:6" x14ac:dyDescent="0.2">
      <c r="A59" t="s">
        <v>23</v>
      </c>
      <c r="B59" s="1">
        <v>42644</v>
      </c>
      <c r="C59" t="s">
        <v>17</v>
      </c>
      <c r="D59">
        <v>2016</v>
      </c>
      <c r="E59" s="2">
        <v>14770</v>
      </c>
      <c r="F59" s="5">
        <f>Table13[[#This Row],[domesticvisitors]]/1000000</f>
        <v>1.477E-2</v>
      </c>
    </row>
    <row r="60" spans="1:6" x14ac:dyDescent="0.2">
      <c r="A60" t="s">
        <v>23</v>
      </c>
      <c r="B60" s="1">
        <v>42675</v>
      </c>
      <c r="C60" t="s">
        <v>18</v>
      </c>
      <c r="D60">
        <v>2016</v>
      </c>
      <c r="E60" s="2">
        <v>13210</v>
      </c>
      <c r="F60" s="5">
        <f>Table13[[#This Row],[domesticvisitors]]/1000000</f>
        <v>1.321E-2</v>
      </c>
    </row>
    <row r="61" spans="1:6" x14ac:dyDescent="0.2">
      <c r="A61" t="s">
        <v>23</v>
      </c>
      <c r="B61" s="1">
        <v>42705</v>
      </c>
      <c r="C61" t="s">
        <v>19</v>
      </c>
      <c r="D61">
        <v>2016</v>
      </c>
      <c r="E61" s="2">
        <v>12680</v>
      </c>
      <c r="F61" s="5">
        <f>Table13[[#This Row],[domesticvisitors]]/1000000</f>
        <v>1.268E-2</v>
      </c>
    </row>
    <row r="62" spans="1:6" x14ac:dyDescent="0.2">
      <c r="A62" t="s">
        <v>24</v>
      </c>
      <c r="B62" s="1">
        <v>42370</v>
      </c>
      <c r="C62" t="s">
        <v>8</v>
      </c>
      <c r="D62">
        <v>2016</v>
      </c>
      <c r="E62" s="2">
        <v>0</v>
      </c>
      <c r="F62" s="5">
        <f>Table13[[#This Row],[domesticvisitors]]/1000000</f>
        <v>0</v>
      </c>
    </row>
    <row r="63" spans="1:6" x14ac:dyDescent="0.2">
      <c r="A63" t="s">
        <v>24</v>
      </c>
      <c r="B63" s="1">
        <v>42401</v>
      </c>
      <c r="C63" t="s">
        <v>9</v>
      </c>
      <c r="D63">
        <v>2016</v>
      </c>
      <c r="E63" s="2">
        <v>0</v>
      </c>
      <c r="F63" s="5">
        <f>Table13[[#This Row],[domesticvisitors]]/1000000</f>
        <v>0</v>
      </c>
    </row>
    <row r="64" spans="1:6" x14ac:dyDescent="0.2">
      <c r="A64" t="s">
        <v>24</v>
      </c>
      <c r="B64" s="1">
        <v>42430</v>
      </c>
      <c r="C64" t="s">
        <v>10</v>
      </c>
      <c r="D64">
        <v>2016</v>
      </c>
      <c r="E64" s="2">
        <v>0</v>
      </c>
      <c r="F64" s="5">
        <f>Table13[[#This Row],[domesticvisitors]]/1000000</f>
        <v>0</v>
      </c>
    </row>
    <row r="65" spans="1:6" x14ac:dyDescent="0.2">
      <c r="A65" t="s">
        <v>24</v>
      </c>
      <c r="B65" s="1">
        <v>42461</v>
      </c>
      <c r="C65" t="s">
        <v>11</v>
      </c>
      <c r="D65">
        <v>2016</v>
      </c>
      <c r="E65" s="2">
        <v>0</v>
      </c>
      <c r="F65" s="5">
        <f>Table13[[#This Row],[domesticvisitors]]/1000000</f>
        <v>0</v>
      </c>
    </row>
    <row r="66" spans="1:6" x14ac:dyDescent="0.2">
      <c r="A66" t="s">
        <v>24</v>
      </c>
      <c r="B66" s="1">
        <v>42491</v>
      </c>
      <c r="C66" t="s">
        <v>12</v>
      </c>
      <c r="D66">
        <v>2016</v>
      </c>
      <c r="E66" s="2">
        <v>0</v>
      </c>
      <c r="F66" s="5">
        <f>Table13[[#This Row],[domesticvisitors]]/1000000</f>
        <v>0</v>
      </c>
    </row>
    <row r="67" spans="1:6" x14ac:dyDescent="0.2">
      <c r="A67" t="s">
        <v>24</v>
      </c>
      <c r="B67" s="1">
        <v>42522</v>
      </c>
      <c r="C67" t="s">
        <v>13</v>
      </c>
      <c r="D67">
        <v>2016</v>
      </c>
      <c r="E67" s="2">
        <v>0</v>
      </c>
      <c r="F67" s="5">
        <f>Table13[[#This Row],[domesticvisitors]]/1000000</f>
        <v>0</v>
      </c>
    </row>
    <row r="68" spans="1:6" x14ac:dyDescent="0.2">
      <c r="A68" t="s">
        <v>24</v>
      </c>
      <c r="B68" s="1">
        <v>42552</v>
      </c>
      <c r="C68" t="s">
        <v>14</v>
      </c>
      <c r="D68">
        <v>2016</v>
      </c>
      <c r="E68" s="2">
        <v>0</v>
      </c>
      <c r="F68" s="5">
        <f>Table13[[#This Row],[domesticvisitors]]/1000000</f>
        <v>0</v>
      </c>
    </row>
    <row r="69" spans="1:6" x14ac:dyDescent="0.2">
      <c r="A69" t="s">
        <v>24</v>
      </c>
      <c r="B69" s="1">
        <v>42583</v>
      </c>
      <c r="C69" t="s">
        <v>15</v>
      </c>
      <c r="D69">
        <v>2016</v>
      </c>
      <c r="E69" s="2">
        <v>0</v>
      </c>
      <c r="F69" s="5">
        <f>Table13[[#This Row],[domesticvisitors]]/1000000</f>
        <v>0</v>
      </c>
    </row>
    <row r="70" spans="1:6" x14ac:dyDescent="0.2">
      <c r="A70" t="s">
        <v>24</v>
      </c>
      <c r="B70" s="1">
        <v>42614</v>
      </c>
      <c r="C70" t="s">
        <v>16</v>
      </c>
      <c r="D70">
        <v>2016</v>
      </c>
      <c r="E70" s="2">
        <v>0</v>
      </c>
      <c r="F70" s="5">
        <f>Table13[[#This Row],[domesticvisitors]]/1000000</f>
        <v>0</v>
      </c>
    </row>
    <row r="71" spans="1:6" x14ac:dyDescent="0.2">
      <c r="A71" t="s">
        <v>24</v>
      </c>
      <c r="B71" s="1">
        <v>42644</v>
      </c>
      <c r="C71" t="s">
        <v>17</v>
      </c>
      <c r="D71">
        <v>2016</v>
      </c>
      <c r="E71" s="2">
        <v>76360</v>
      </c>
      <c r="F71" s="5">
        <f>Table13[[#This Row],[domesticvisitors]]/1000000</f>
        <v>7.6359999999999997E-2</v>
      </c>
    </row>
    <row r="72" spans="1:6" x14ac:dyDescent="0.2">
      <c r="A72" t="s">
        <v>24</v>
      </c>
      <c r="B72" s="1">
        <v>42675</v>
      </c>
      <c r="C72" t="s">
        <v>18</v>
      </c>
      <c r="D72">
        <v>2016</v>
      </c>
      <c r="E72" s="2">
        <v>81580</v>
      </c>
      <c r="F72" s="5">
        <f>Table13[[#This Row],[domesticvisitors]]/1000000</f>
        <v>8.158E-2</v>
      </c>
    </row>
    <row r="73" spans="1:6" x14ac:dyDescent="0.2">
      <c r="A73" t="s">
        <v>24</v>
      </c>
      <c r="B73" s="1">
        <v>42705</v>
      </c>
      <c r="C73" t="s">
        <v>19</v>
      </c>
      <c r="D73">
        <v>2016</v>
      </c>
      <c r="E73" s="2">
        <v>85460</v>
      </c>
      <c r="F73" s="5">
        <f>Table13[[#This Row],[domesticvisitors]]/1000000</f>
        <v>8.5459999999999994E-2</v>
      </c>
    </row>
    <row r="74" spans="1:6" x14ac:dyDescent="0.2">
      <c r="A74" t="s">
        <v>25</v>
      </c>
      <c r="B74" s="1">
        <v>42370</v>
      </c>
      <c r="C74" t="s">
        <v>8</v>
      </c>
      <c r="D74">
        <v>2016</v>
      </c>
      <c r="E74" s="2">
        <v>0</v>
      </c>
      <c r="F74" s="5">
        <f>Table13[[#This Row],[domesticvisitors]]/1000000</f>
        <v>0</v>
      </c>
    </row>
    <row r="75" spans="1:6" x14ac:dyDescent="0.2">
      <c r="A75" t="s">
        <v>25</v>
      </c>
      <c r="B75" s="1">
        <v>42401</v>
      </c>
      <c r="C75" t="s">
        <v>9</v>
      </c>
      <c r="D75">
        <v>2016</v>
      </c>
      <c r="E75" s="2">
        <v>0</v>
      </c>
      <c r="F75" s="5">
        <f>Table13[[#This Row],[domesticvisitors]]/1000000</f>
        <v>0</v>
      </c>
    </row>
    <row r="76" spans="1:6" x14ac:dyDescent="0.2">
      <c r="A76" t="s">
        <v>25</v>
      </c>
      <c r="B76" s="1">
        <v>42430</v>
      </c>
      <c r="C76" t="s">
        <v>10</v>
      </c>
      <c r="D76">
        <v>2016</v>
      </c>
      <c r="E76" s="2">
        <v>0</v>
      </c>
      <c r="F76" s="5">
        <f>Table13[[#This Row],[domesticvisitors]]/1000000</f>
        <v>0</v>
      </c>
    </row>
    <row r="77" spans="1:6" x14ac:dyDescent="0.2">
      <c r="A77" t="s">
        <v>25</v>
      </c>
      <c r="B77" s="1">
        <v>42461</v>
      </c>
      <c r="C77" t="s">
        <v>11</v>
      </c>
      <c r="D77">
        <v>2016</v>
      </c>
      <c r="E77" s="2">
        <v>0</v>
      </c>
      <c r="F77" s="5">
        <f>Table13[[#This Row],[domesticvisitors]]/1000000</f>
        <v>0</v>
      </c>
    </row>
    <row r="78" spans="1:6" x14ac:dyDescent="0.2">
      <c r="A78" t="s">
        <v>25</v>
      </c>
      <c r="B78" s="1">
        <v>42491</v>
      </c>
      <c r="C78" t="s">
        <v>12</v>
      </c>
      <c r="D78">
        <v>2016</v>
      </c>
      <c r="E78" s="2">
        <v>0</v>
      </c>
      <c r="F78" s="5">
        <f>Table13[[#This Row],[domesticvisitors]]/1000000</f>
        <v>0</v>
      </c>
    </row>
    <row r="79" spans="1:6" x14ac:dyDescent="0.2">
      <c r="A79" t="s">
        <v>25</v>
      </c>
      <c r="B79" s="1">
        <v>42522</v>
      </c>
      <c r="C79" t="s">
        <v>13</v>
      </c>
      <c r="D79">
        <v>2016</v>
      </c>
      <c r="E79" s="2">
        <v>0</v>
      </c>
      <c r="F79" s="5">
        <f>Table13[[#This Row],[domesticvisitors]]/1000000</f>
        <v>0</v>
      </c>
    </row>
    <row r="80" spans="1:6" x14ac:dyDescent="0.2">
      <c r="A80" t="s">
        <v>25</v>
      </c>
      <c r="B80" s="1">
        <v>42552</v>
      </c>
      <c r="C80" t="s">
        <v>14</v>
      </c>
      <c r="D80">
        <v>2016</v>
      </c>
      <c r="E80" s="2">
        <v>0</v>
      </c>
      <c r="F80" s="5">
        <f>Table13[[#This Row],[domesticvisitors]]/1000000</f>
        <v>0</v>
      </c>
    </row>
    <row r="81" spans="1:6" x14ac:dyDescent="0.2">
      <c r="A81" t="s">
        <v>25</v>
      </c>
      <c r="B81" s="1">
        <v>42583</v>
      </c>
      <c r="C81" t="s">
        <v>15</v>
      </c>
      <c r="D81">
        <v>2016</v>
      </c>
      <c r="E81" s="2">
        <v>0</v>
      </c>
      <c r="F81" s="5">
        <f>Table13[[#This Row],[domesticvisitors]]/1000000</f>
        <v>0</v>
      </c>
    </row>
    <row r="82" spans="1:6" x14ac:dyDescent="0.2">
      <c r="A82" t="s">
        <v>25</v>
      </c>
      <c r="B82" s="1">
        <v>42614</v>
      </c>
      <c r="C82" t="s">
        <v>16</v>
      </c>
      <c r="D82">
        <v>2016</v>
      </c>
      <c r="E82" s="2">
        <v>0</v>
      </c>
      <c r="F82" s="5">
        <f>Table13[[#This Row],[domesticvisitors]]/1000000</f>
        <v>0</v>
      </c>
    </row>
    <row r="83" spans="1:6" x14ac:dyDescent="0.2">
      <c r="A83" t="s">
        <v>25</v>
      </c>
      <c r="B83" s="1">
        <v>42644</v>
      </c>
      <c r="C83" t="s">
        <v>17</v>
      </c>
      <c r="D83">
        <v>2016</v>
      </c>
      <c r="E83" s="2">
        <v>152898</v>
      </c>
      <c r="F83" s="5">
        <f>Table13[[#This Row],[domesticvisitors]]/1000000</f>
        <v>0.15289800000000001</v>
      </c>
    </row>
    <row r="84" spans="1:6" x14ac:dyDescent="0.2">
      <c r="A84" t="s">
        <v>25</v>
      </c>
      <c r="B84" s="1">
        <v>42675</v>
      </c>
      <c r="C84" t="s">
        <v>18</v>
      </c>
      <c r="D84">
        <v>2016</v>
      </c>
      <c r="E84" s="2">
        <v>188170</v>
      </c>
      <c r="F84" s="5">
        <f>Table13[[#This Row],[domesticvisitors]]/1000000</f>
        <v>0.18817</v>
      </c>
    </row>
    <row r="85" spans="1:6" x14ac:dyDescent="0.2">
      <c r="A85" t="s">
        <v>25</v>
      </c>
      <c r="B85" s="1">
        <v>42705</v>
      </c>
      <c r="C85" t="s">
        <v>19</v>
      </c>
      <c r="D85">
        <v>2016</v>
      </c>
      <c r="E85" s="2">
        <v>182333</v>
      </c>
      <c r="F85" s="5">
        <f>Table13[[#This Row],[domesticvisitors]]/1000000</f>
        <v>0.182333</v>
      </c>
    </row>
    <row r="86" spans="1:6" x14ac:dyDescent="0.2">
      <c r="A86" t="s">
        <v>26</v>
      </c>
      <c r="B86" s="1">
        <v>42370</v>
      </c>
      <c r="C86" t="s">
        <v>8</v>
      </c>
      <c r="D86">
        <v>2016</v>
      </c>
      <c r="E86" s="2">
        <v>0</v>
      </c>
      <c r="F86" s="5">
        <f>Table13[[#This Row],[domesticvisitors]]/1000000</f>
        <v>0</v>
      </c>
    </row>
    <row r="87" spans="1:6" x14ac:dyDescent="0.2">
      <c r="A87" t="s">
        <v>26</v>
      </c>
      <c r="B87" s="1">
        <v>42401</v>
      </c>
      <c r="C87" t="s">
        <v>9</v>
      </c>
      <c r="D87">
        <v>2016</v>
      </c>
      <c r="E87" s="2">
        <v>0</v>
      </c>
      <c r="F87" s="5">
        <f>Table13[[#This Row],[domesticvisitors]]/1000000</f>
        <v>0</v>
      </c>
    </row>
    <row r="88" spans="1:6" x14ac:dyDescent="0.2">
      <c r="A88" t="s">
        <v>26</v>
      </c>
      <c r="B88" s="1">
        <v>42430</v>
      </c>
      <c r="C88" t="s">
        <v>10</v>
      </c>
      <c r="D88">
        <v>2016</v>
      </c>
      <c r="E88" s="2">
        <v>0</v>
      </c>
      <c r="F88" s="5">
        <f>Table13[[#This Row],[domesticvisitors]]/1000000</f>
        <v>0</v>
      </c>
    </row>
    <row r="89" spans="1:6" x14ac:dyDescent="0.2">
      <c r="A89" t="s">
        <v>26</v>
      </c>
      <c r="B89" s="1">
        <v>42461</v>
      </c>
      <c r="C89" t="s">
        <v>11</v>
      </c>
      <c r="D89">
        <v>2016</v>
      </c>
      <c r="E89" s="2">
        <v>0</v>
      </c>
      <c r="F89" s="5">
        <f>Table13[[#This Row],[domesticvisitors]]/1000000</f>
        <v>0</v>
      </c>
    </row>
    <row r="90" spans="1:6" x14ac:dyDescent="0.2">
      <c r="A90" t="s">
        <v>26</v>
      </c>
      <c r="B90" s="1">
        <v>42491</v>
      </c>
      <c r="C90" t="s">
        <v>12</v>
      </c>
      <c r="D90">
        <v>2016</v>
      </c>
      <c r="E90" s="2">
        <v>0</v>
      </c>
      <c r="F90" s="5">
        <f>Table13[[#This Row],[domesticvisitors]]/1000000</f>
        <v>0</v>
      </c>
    </row>
    <row r="91" spans="1:6" x14ac:dyDescent="0.2">
      <c r="A91" t="s">
        <v>26</v>
      </c>
      <c r="B91" s="1">
        <v>42522</v>
      </c>
      <c r="C91" t="s">
        <v>13</v>
      </c>
      <c r="D91">
        <v>2016</v>
      </c>
      <c r="E91" s="2">
        <v>0</v>
      </c>
      <c r="F91" s="5">
        <f>Table13[[#This Row],[domesticvisitors]]/1000000</f>
        <v>0</v>
      </c>
    </row>
    <row r="92" spans="1:6" x14ac:dyDescent="0.2">
      <c r="A92" t="s">
        <v>26</v>
      </c>
      <c r="B92" s="1">
        <v>42552</v>
      </c>
      <c r="C92" t="s">
        <v>14</v>
      </c>
      <c r="D92">
        <v>2016</v>
      </c>
      <c r="E92" s="2">
        <v>0</v>
      </c>
      <c r="F92" s="5">
        <f>Table13[[#This Row],[domesticvisitors]]/1000000</f>
        <v>0</v>
      </c>
    </row>
    <row r="93" spans="1:6" x14ac:dyDescent="0.2">
      <c r="A93" t="s">
        <v>26</v>
      </c>
      <c r="B93" s="1">
        <v>42583</v>
      </c>
      <c r="C93" t="s">
        <v>15</v>
      </c>
      <c r="D93">
        <v>2016</v>
      </c>
      <c r="E93" s="2">
        <v>0</v>
      </c>
      <c r="F93" s="5">
        <f>Table13[[#This Row],[domesticvisitors]]/1000000</f>
        <v>0</v>
      </c>
    </row>
    <row r="94" spans="1:6" x14ac:dyDescent="0.2">
      <c r="A94" t="s">
        <v>26</v>
      </c>
      <c r="B94" s="1">
        <v>42614</v>
      </c>
      <c r="C94" t="s">
        <v>16</v>
      </c>
      <c r="D94">
        <v>2016</v>
      </c>
      <c r="E94" s="2">
        <v>0</v>
      </c>
      <c r="F94" s="5">
        <f>Table13[[#This Row],[domesticvisitors]]/1000000</f>
        <v>0</v>
      </c>
    </row>
    <row r="95" spans="1:6" x14ac:dyDescent="0.2">
      <c r="A95" t="s">
        <v>26</v>
      </c>
      <c r="B95" s="1">
        <v>42644</v>
      </c>
      <c r="C95" t="s">
        <v>17</v>
      </c>
      <c r="D95">
        <v>2016</v>
      </c>
      <c r="E95" s="2">
        <v>47</v>
      </c>
      <c r="F95" s="5">
        <f>Table13[[#This Row],[domesticvisitors]]/1000000</f>
        <v>4.6999999999999997E-5</v>
      </c>
    </row>
    <row r="96" spans="1:6" x14ac:dyDescent="0.2">
      <c r="A96" t="s">
        <v>26</v>
      </c>
      <c r="B96" s="1">
        <v>42675</v>
      </c>
      <c r="C96" t="s">
        <v>18</v>
      </c>
      <c r="D96">
        <v>2016</v>
      </c>
      <c r="E96" s="2">
        <v>38</v>
      </c>
      <c r="F96" s="5">
        <f>Table13[[#This Row],[domesticvisitors]]/1000000</f>
        <v>3.8000000000000002E-5</v>
      </c>
    </row>
    <row r="97" spans="1:6" x14ac:dyDescent="0.2">
      <c r="A97" t="s">
        <v>26</v>
      </c>
      <c r="B97" s="1">
        <v>42705</v>
      </c>
      <c r="C97" t="s">
        <v>19</v>
      </c>
      <c r="D97">
        <v>2016</v>
      </c>
      <c r="E97" s="2">
        <v>42</v>
      </c>
      <c r="F97" s="5">
        <f>Table13[[#This Row],[domesticvisitors]]/1000000</f>
        <v>4.1999999999999998E-5</v>
      </c>
    </row>
    <row r="98" spans="1:6" x14ac:dyDescent="0.2">
      <c r="A98" t="s">
        <v>27</v>
      </c>
      <c r="B98" s="1">
        <v>42370</v>
      </c>
      <c r="C98" t="s">
        <v>8</v>
      </c>
      <c r="D98">
        <v>2016</v>
      </c>
      <c r="E98" s="2">
        <v>1984442</v>
      </c>
      <c r="F98" s="5">
        <f>Table13[[#This Row],[domesticvisitors]]/1000000</f>
        <v>1.984442</v>
      </c>
    </row>
    <row r="99" spans="1:6" x14ac:dyDescent="0.2">
      <c r="A99" t="s">
        <v>27</v>
      </c>
      <c r="B99" s="1">
        <v>42401</v>
      </c>
      <c r="C99" t="s">
        <v>9</v>
      </c>
      <c r="D99">
        <v>2016</v>
      </c>
      <c r="E99" s="2">
        <v>779960</v>
      </c>
      <c r="F99" s="5">
        <f>Table13[[#This Row],[domesticvisitors]]/1000000</f>
        <v>0.77995999999999999</v>
      </c>
    </row>
    <row r="100" spans="1:6" x14ac:dyDescent="0.2">
      <c r="A100" t="s">
        <v>27</v>
      </c>
      <c r="B100" s="1">
        <v>42430</v>
      </c>
      <c r="C100" t="s">
        <v>10</v>
      </c>
      <c r="D100">
        <v>2016</v>
      </c>
      <c r="E100" s="2">
        <v>1018399</v>
      </c>
      <c r="F100" s="5">
        <f>Table13[[#This Row],[domesticvisitors]]/1000000</f>
        <v>1.0183990000000001</v>
      </c>
    </row>
    <row r="101" spans="1:6" x14ac:dyDescent="0.2">
      <c r="A101" t="s">
        <v>27</v>
      </c>
      <c r="B101" s="1">
        <v>42461</v>
      </c>
      <c r="C101" t="s">
        <v>11</v>
      </c>
      <c r="D101">
        <v>2016</v>
      </c>
      <c r="E101" s="2">
        <v>956959</v>
      </c>
      <c r="F101" s="5">
        <f>Table13[[#This Row],[domesticvisitors]]/1000000</f>
        <v>0.956959</v>
      </c>
    </row>
    <row r="102" spans="1:6" x14ac:dyDescent="0.2">
      <c r="A102" t="s">
        <v>27</v>
      </c>
      <c r="B102" s="1">
        <v>42491</v>
      </c>
      <c r="C102" t="s">
        <v>12</v>
      </c>
      <c r="D102">
        <v>2016</v>
      </c>
      <c r="E102" s="2">
        <v>1095642</v>
      </c>
      <c r="F102" s="5">
        <f>Table13[[#This Row],[domesticvisitors]]/1000000</f>
        <v>1.095642</v>
      </c>
    </row>
    <row r="103" spans="1:6" x14ac:dyDescent="0.2">
      <c r="A103" t="s">
        <v>27</v>
      </c>
      <c r="B103" s="1">
        <v>42522</v>
      </c>
      <c r="C103" t="s">
        <v>13</v>
      </c>
      <c r="D103">
        <v>2016</v>
      </c>
      <c r="E103" s="2">
        <v>914746</v>
      </c>
      <c r="F103" s="5">
        <f>Table13[[#This Row],[domesticvisitors]]/1000000</f>
        <v>0.91474599999999995</v>
      </c>
    </row>
    <row r="104" spans="1:6" x14ac:dyDescent="0.2">
      <c r="A104" t="s">
        <v>27</v>
      </c>
      <c r="B104" s="1">
        <v>42552</v>
      </c>
      <c r="C104" t="s">
        <v>14</v>
      </c>
      <c r="D104">
        <v>2016</v>
      </c>
      <c r="E104" s="2">
        <v>401047</v>
      </c>
      <c r="F104" s="5">
        <f>Table13[[#This Row],[domesticvisitors]]/1000000</f>
        <v>0.40104699999999999</v>
      </c>
    </row>
    <row r="105" spans="1:6" x14ac:dyDescent="0.2">
      <c r="A105" t="s">
        <v>27</v>
      </c>
      <c r="B105" s="1">
        <v>42583</v>
      </c>
      <c r="C105" t="s">
        <v>15</v>
      </c>
      <c r="D105">
        <v>2016</v>
      </c>
      <c r="E105" s="2">
        <v>1018399</v>
      </c>
      <c r="F105" s="5">
        <f>Table13[[#This Row],[domesticvisitors]]/1000000</f>
        <v>1.0183990000000001</v>
      </c>
    </row>
    <row r="106" spans="1:6" x14ac:dyDescent="0.2">
      <c r="A106" t="s">
        <v>27</v>
      </c>
      <c r="B106" s="1">
        <v>42614</v>
      </c>
      <c r="C106" t="s">
        <v>16</v>
      </c>
      <c r="D106">
        <v>2016</v>
      </c>
      <c r="E106" s="2">
        <v>956959</v>
      </c>
      <c r="F106" s="5">
        <f>Table13[[#This Row],[domesticvisitors]]/1000000</f>
        <v>0.956959</v>
      </c>
    </row>
    <row r="107" spans="1:6" x14ac:dyDescent="0.2">
      <c r="A107" t="s">
        <v>27</v>
      </c>
      <c r="B107" s="1">
        <v>42644</v>
      </c>
      <c r="C107" t="s">
        <v>17</v>
      </c>
      <c r="D107">
        <v>2016</v>
      </c>
      <c r="E107" s="2">
        <v>13675</v>
      </c>
      <c r="F107" s="5">
        <f>Table13[[#This Row],[domesticvisitors]]/1000000</f>
        <v>1.3675E-2</v>
      </c>
    </row>
    <row r="108" spans="1:6" x14ac:dyDescent="0.2">
      <c r="A108" t="s">
        <v>27</v>
      </c>
      <c r="B108" s="1">
        <v>42675</v>
      </c>
      <c r="C108" t="s">
        <v>18</v>
      </c>
      <c r="D108">
        <v>2016</v>
      </c>
      <c r="E108" s="2">
        <v>13350</v>
      </c>
      <c r="F108" s="5">
        <f>Table13[[#This Row],[domesticvisitors]]/1000000</f>
        <v>1.3350000000000001E-2</v>
      </c>
    </row>
    <row r="109" spans="1:6" x14ac:dyDescent="0.2">
      <c r="A109" t="s">
        <v>27</v>
      </c>
      <c r="B109" s="1">
        <v>42705</v>
      </c>
      <c r="C109" t="s">
        <v>19</v>
      </c>
      <c r="D109">
        <v>2016</v>
      </c>
      <c r="E109" s="2">
        <v>13890</v>
      </c>
      <c r="F109" s="5">
        <f>Table13[[#This Row],[domesticvisitors]]/1000000</f>
        <v>1.389E-2</v>
      </c>
    </row>
    <row r="110" spans="1:6" x14ac:dyDescent="0.2">
      <c r="A110" t="s">
        <v>28</v>
      </c>
      <c r="B110" s="1">
        <v>42370</v>
      </c>
      <c r="C110" t="s">
        <v>8</v>
      </c>
      <c r="D110">
        <v>2016</v>
      </c>
      <c r="E110" s="2">
        <v>651827</v>
      </c>
      <c r="F110" s="5">
        <f>Table13[[#This Row],[domesticvisitors]]/1000000</f>
        <v>0.65182700000000005</v>
      </c>
    </row>
    <row r="111" spans="1:6" x14ac:dyDescent="0.2">
      <c r="A111" t="s">
        <v>28</v>
      </c>
      <c r="B111" s="1">
        <v>42401</v>
      </c>
      <c r="C111" t="s">
        <v>9</v>
      </c>
      <c r="D111">
        <v>2016</v>
      </c>
      <c r="E111" s="2">
        <v>407533</v>
      </c>
      <c r="F111" s="5">
        <f>Table13[[#This Row],[domesticvisitors]]/1000000</f>
        <v>0.40753299999999998</v>
      </c>
    </row>
    <row r="112" spans="1:6" x14ac:dyDescent="0.2">
      <c r="A112" t="s">
        <v>28</v>
      </c>
      <c r="B112" s="1">
        <v>42430</v>
      </c>
      <c r="C112" t="s">
        <v>10</v>
      </c>
      <c r="D112">
        <v>2016</v>
      </c>
      <c r="E112" s="2">
        <v>458527</v>
      </c>
      <c r="F112" s="5">
        <f>Table13[[#This Row],[domesticvisitors]]/1000000</f>
        <v>0.45852700000000002</v>
      </c>
    </row>
    <row r="113" spans="1:6" x14ac:dyDescent="0.2">
      <c r="A113" t="s">
        <v>28</v>
      </c>
      <c r="B113" s="1">
        <v>42461</v>
      </c>
      <c r="C113" t="s">
        <v>11</v>
      </c>
      <c r="D113">
        <v>2016</v>
      </c>
      <c r="E113" s="2">
        <v>971622</v>
      </c>
      <c r="F113" s="5">
        <f>Table13[[#This Row],[domesticvisitors]]/1000000</f>
        <v>0.97162199999999999</v>
      </c>
    </row>
    <row r="114" spans="1:6" x14ac:dyDescent="0.2">
      <c r="A114" t="s">
        <v>28</v>
      </c>
      <c r="B114" s="1">
        <v>42491</v>
      </c>
      <c r="C114" t="s">
        <v>12</v>
      </c>
      <c r="D114">
        <v>2016</v>
      </c>
      <c r="E114" s="2">
        <v>433994</v>
      </c>
      <c r="F114" s="5">
        <f>Table13[[#This Row],[domesticvisitors]]/1000000</f>
        <v>0.43399399999999999</v>
      </c>
    </row>
    <row r="115" spans="1:6" x14ac:dyDescent="0.2">
      <c r="A115" t="s">
        <v>28</v>
      </c>
      <c r="B115" s="1">
        <v>42522</v>
      </c>
      <c r="C115" t="s">
        <v>13</v>
      </c>
      <c r="D115">
        <v>2016</v>
      </c>
      <c r="E115" s="2">
        <v>445862</v>
      </c>
      <c r="F115" s="5">
        <f>Table13[[#This Row],[domesticvisitors]]/1000000</f>
        <v>0.44586199999999998</v>
      </c>
    </row>
    <row r="116" spans="1:6" x14ac:dyDescent="0.2">
      <c r="A116" t="s">
        <v>28</v>
      </c>
      <c r="B116" s="1">
        <v>42552</v>
      </c>
      <c r="C116" t="s">
        <v>14</v>
      </c>
      <c r="D116">
        <v>2016</v>
      </c>
      <c r="E116" s="2">
        <v>414963</v>
      </c>
      <c r="F116" s="5">
        <f>Table13[[#This Row],[domesticvisitors]]/1000000</f>
        <v>0.41496300000000003</v>
      </c>
    </row>
    <row r="117" spans="1:6" x14ac:dyDescent="0.2">
      <c r="A117" t="s">
        <v>28</v>
      </c>
      <c r="B117" s="1">
        <v>42583</v>
      </c>
      <c r="C117" t="s">
        <v>15</v>
      </c>
      <c r="D117">
        <v>2016</v>
      </c>
      <c r="E117" s="2">
        <v>503654</v>
      </c>
      <c r="F117" s="5">
        <f>Table13[[#This Row],[domesticvisitors]]/1000000</f>
        <v>0.50365400000000005</v>
      </c>
    </row>
    <row r="118" spans="1:6" x14ac:dyDescent="0.2">
      <c r="A118" t="s">
        <v>28</v>
      </c>
      <c r="B118" s="1">
        <v>42614</v>
      </c>
      <c r="C118" t="s">
        <v>16</v>
      </c>
      <c r="D118">
        <v>2016</v>
      </c>
      <c r="E118" s="2">
        <v>368437</v>
      </c>
      <c r="F118" s="5">
        <f>Table13[[#This Row],[domesticvisitors]]/1000000</f>
        <v>0.36843700000000001</v>
      </c>
    </row>
    <row r="119" spans="1:6" x14ac:dyDescent="0.2">
      <c r="A119" t="s">
        <v>28</v>
      </c>
      <c r="B119" s="1">
        <v>42644</v>
      </c>
      <c r="C119" t="s">
        <v>17</v>
      </c>
      <c r="D119">
        <v>2016</v>
      </c>
      <c r="E119" s="2">
        <v>121575</v>
      </c>
      <c r="F119" s="5">
        <f>Table13[[#This Row],[domesticvisitors]]/1000000</f>
        <v>0.121575</v>
      </c>
    </row>
    <row r="120" spans="1:6" x14ac:dyDescent="0.2">
      <c r="A120" t="s">
        <v>28</v>
      </c>
      <c r="B120" s="1">
        <v>42675</v>
      </c>
      <c r="C120" t="s">
        <v>18</v>
      </c>
      <c r="D120">
        <v>2016</v>
      </c>
      <c r="E120" s="2">
        <v>110634</v>
      </c>
      <c r="F120" s="5">
        <f>Table13[[#This Row],[domesticvisitors]]/1000000</f>
        <v>0.110634</v>
      </c>
    </row>
    <row r="121" spans="1:6" x14ac:dyDescent="0.2">
      <c r="A121" t="s">
        <v>28</v>
      </c>
      <c r="B121" s="1">
        <v>42705</v>
      </c>
      <c r="C121" t="s">
        <v>19</v>
      </c>
      <c r="D121">
        <v>2016</v>
      </c>
      <c r="E121" s="2">
        <v>116403</v>
      </c>
      <c r="F121" s="5">
        <f>Table13[[#This Row],[domesticvisitors]]/1000000</f>
        <v>0.11640300000000001</v>
      </c>
    </row>
    <row r="122" spans="1:6" x14ac:dyDescent="0.2">
      <c r="A122" t="s">
        <v>29</v>
      </c>
      <c r="B122" s="1">
        <v>42370</v>
      </c>
      <c r="C122" t="s">
        <v>8</v>
      </c>
      <c r="D122">
        <v>2016</v>
      </c>
      <c r="E122" s="2">
        <v>0</v>
      </c>
      <c r="F122" s="5">
        <f>Table13[[#This Row],[domesticvisitors]]/1000000</f>
        <v>0</v>
      </c>
    </row>
    <row r="123" spans="1:6" x14ac:dyDescent="0.2">
      <c r="A123" t="s">
        <v>29</v>
      </c>
      <c r="B123" s="1">
        <v>42401</v>
      </c>
      <c r="C123" t="s">
        <v>9</v>
      </c>
      <c r="D123">
        <v>2016</v>
      </c>
      <c r="E123" s="2">
        <v>0</v>
      </c>
      <c r="F123" s="5">
        <f>Table13[[#This Row],[domesticvisitors]]/1000000</f>
        <v>0</v>
      </c>
    </row>
    <row r="124" spans="1:6" x14ac:dyDescent="0.2">
      <c r="A124" t="s">
        <v>29</v>
      </c>
      <c r="B124" s="1">
        <v>42430</v>
      </c>
      <c r="C124" t="s">
        <v>10</v>
      </c>
      <c r="D124">
        <v>2016</v>
      </c>
      <c r="E124" s="2">
        <v>0</v>
      </c>
      <c r="F124" s="5">
        <f>Table13[[#This Row],[domesticvisitors]]/1000000</f>
        <v>0</v>
      </c>
    </row>
    <row r="125" spans="1:6" x14ac:dyDescent="0.2">
      <c r="A125" t="s">
        <v>29</v>
      </c>
      <c r="B125" s="1">
        <v>42461</v>
      </c>
      <c r="C125" t="s">
        <v>11</v>
      </c>
      <c r="D125">
        <v>2016</v>
      </c>
      <c r="E125" s="2">
        <v>0</v>
      </c>
      <c r="F125" s="5">
        <f>Table13[[#This Row],[domesticvisitors]]/1000000</f>
        <v>0</v>
      </c>
    </row>
    <row r="126" spans="1:6" x14ac:dyDescent="0.2">
      <c r="A126" t="s">
        <v>29</v>
      </c>
      <c r="B126" s="1">
        <v>42491</v>
      </c>
      <c r="C126" t="s">
        <v>12</v>
      </c>
      <c r="D126">
        <v>2016</v>
      </c>
      <c r="E126" s="2">
        <v>0</v>
      </c>
      <c r="F126" s="5">
        <f>Table13[[#This Row],[domesticvisitors]]/1000000</f>
        <v>0</v>
      </c>
    </row>
    <row r="127" spans="1:6" x14ac:dyDescent="0.2">
      <c r="A127" t="s">
        <v>29</v>
      </c>
      <c r="B127" s="1">
        <v>42522</v>
      </c>
      <c r="C127" t="s">
        <v>13</v>
      </c>
      <c r="D127">
        <v>2016</v>
      </c>
      <c r="E127" s="2">
        <v>0</v>
      </c>
      <c r="F127" s="5">
        <f>Table13[[#This Row],[domesticvisitors]]/1000000</f>
        <v>0</v>
      </c>
    </row>
    <row r="128" spans="1:6" x14ac:dyDescent="0.2">
      <c r="A128" t="s">
        <v>29</v>
      </c>
      <c r="B128" s="1">
        <v>42552</v>
      </c>
      <c r="C128" t="s">
        <v>14</v>
      </c>
      <c r="D128">
        <v>2016</v>
      </c>
      <c r="E128" s="2">
        <v>0</v>
      </c>
      <c r="F128" s="5">
        <f>Table13[[#This Row],[domesticvisitors]]/1000000</f>
        <v>0</v>
      </c>
    </row>
    <row r="129" spans="1:6" x14ac:dyDescent="0.2">
      <c r="A129" t="s">
        <v>29</v>
      </c>
      <c r="B129" s="1">
        <v>42583</v>
      </c>
      <c r="C129" t="s">
        <v>15</v>
      </c>
      <c r="D129">
        <v>2016</v>
      </c>
      <c r="E129" s="2">
        <v>0</v>
      </c>
      <c r="F129" s="5">
        <f>Table13[[#This Row],[domesticvisitors]]/1000000</f>
        <v>0</v>
      </c>
    </row>
    <row r="130" spans="1:6" x14ac:dyDescent="0.2">
      <c r="A130" t="s">
        <v>29</v>
      </c>
      <c r="B130" s="1">
        <v>42614</v>
      </c>
      <c r="C130" t="s">
        <v>16</v>
      </c>
      <c r="D130">
        <v>2016</v>
      </c>
      <c r="E130" s="2">
        <v>0</v>
      </c>
      <c r="F130" s="5">
        <f>Table13[[#This Row],[domesticvisitors]]/1000000</f>
        <v>0</v>
      </c>
    </row>
    <row r="131" spans="1:6" x14ac:dyDescent="0.2">
      <c r="A131" t="s">
        <v>29</v>
      </c>
      <c r="B131" s="1">
        <v>42644</v>
      </c>
      <c r="C131" t="s">
        <v>17</v>
      </c>
      <c r="D131">
        <v>2016</v>
      </c>
      <c r="E131" s="2">
        <v>0</v>
      </c>
      <c r="F131" s="5">
        <f>Table13[[#This Row],[domesticvisitors]]/1000000</f>
        <v>0</v>
      </c>
    </row>
    <row r="132" spans="1:6" x14ac:dyDescent="0.2">
      <c r="A132" t="s">
        <v>29</v>
      </c>
      <c r="B132" s="1">
        <v>42675</v>
      </c>
      <c r="C132" t="s">
        <v>18</v>
      </c>
      <c r="D132">
        <v>2016</v>
      </c>
      <c r="E132" s="2">
        <v>0</v>
      </c>
      <c r="F132" s="5">
        <f>Table13[[#This Row],[domesticvisitors]]/1000000</f>
        <v>0</v>
      </c>
    </row>
    <row r="133" spans="1:6" x14ac:dyDescent="0.2">
      <c r="A133" t="s">
        <v>29</v>
      </c>
      <c r="B133" s="1">
        <v>42705</v>
      </c>
      <c r="C133" t="s">
        <v>19</v>
      </c>
      <c r="D133">
        <v>2016</v>
      </c>
      <c r="E133" s="2">
        <v>0</v>
      </c>
      <c r="F133" s="5">
        <f>Table13[[#This Row],[domesticvisitors]]/1000000</f>
        <v>0</v>
      </c>
    </row>
    <row r="134" spans="1:6" x14ac:dyDescent="0.2">
      <c r="A134" t="s">
        <v>30</v>
      </c>
      <c r="B134" s="1">
        <v>42370</v>
      </c>
      <c r="C134" t="s">
        <v>8</v>
      </c>
      <c r="D134">
        <v>2016</v>
      </c>
      <c r="E134" s="2">
        <v>0</v>
      </c>
      <c r="F134" s="5">
        <f>Table13[[#This Row],[domesticvisitors]]/1000000</f>
        <v>0</v>
      </c>
    </row>
    <row r="135" spans="1:6" x14ac:dyDescent="0.2">
      <c r="A135" t="s">
        <v>30</v>
      </c>
      <c r="B135" s="1">
        <v>42401</v>
      </c>
      <c r="C135" t="s">
        <v>9</v>
      </c>
      <c r="D135">
        <v>2016</v>
      </c>
      <c r="E135" s="2">
        <v>0</v>
      </c>
      <c r="F135" s="5">
        <f>Table13[[#This Row],[domesticvisitors]]/1000000</f>
        <v>0</v>
      </c>
    </row>
    <row r="136" spans="1:6" x14ac:dyDescent="0.2">
      <c r="A136" t="s">
        <v>30</v>
      </c>
      <c r="B136" s="1">
        <v>42430</v>
      </c>
      <c r="C136" t="s">
        <v>10</v>
      </c>
      <c r="D136">
        <v>2016</v>
      </c>
      <c r="E136" s="2">
        <v>0</v>
      </c>
      <c r="F136" s="5">
        <f>Table13[[#This Row],[domesticvisitors]]/1000000</f>
        <v>0</v>
      </c>
    </row>
    <row r="137" spans="1:6" x14ac:dyDescent="0.2">
      <c r="A137" t="s">
        <v>30</v>
      </c>
      <c r="B137" s="1">
        <v>42461</v>
      </c>
      <c r="C137" t="s">
        <v>11</v>
      </c>
      <c r="D137">
        <v>2016</v>
      </c>
      <c r="E137" s="2">
        <v>0</v>
      </c>
      <c r="F137" s="5">
        <f>Table13[[#This Row],[domesticvisitors]]/1000000</f>
        <v>0</v>
      </c>
    </row>
    <row r="138" spans="1:6" x14ac:dyDescent="0.2">
      <c r="A138" t="s">
        <v>30</v>
      </c>
      <c r="B138" s="1">
        <v>42491</v>
      </c>
      <c r="C138" t="s">
        <v>12</v>
      </c>
      <c r="D138">
        <v>2016</v>
      </c>
      <c r="E138" s="2">
        <v>0</v>
      </c>
      <c r="F138" s="5">
        <f>Table13[[#This Row],[domesticvisitors]]/1000000</f>
        <v>0</v>
      </c>
    </row>
    <row r="139" spans="1:6" x14ac:dyDescent="0.2">
      <c r="A139" t="s">
        <v>30</v>
      </c>
      <c r="B139" s="1">
        <v>42522</v>
      </c>
      <c r="C139" t="s">
        <v>13</v>
      </c>
      <c r="D139">
        <v>2016</v>
      </c>
      <c r="E139" s="2">
        <v>0</v>
      </c>
      <c r="F139" s="5">
        <f>Table13[[#This Row],[domesticvisitors]]/1000000</f>
        <v>0</v>
      </c>
    </row>
    <row r="140" spans="1:6" x14ac:dyDescent="0.2">
      <c r="A140" t="s">
        <v>30</v>
      </c>
      <c r="B140" s="1">
        <v>42552</v>
      </c>
      <c r="C140" t="s">
        <v>14</v>
      </c>
      <c r="D140">
        <v>2016</v>
      </c>
      <c r="E140" s="2">
        <v>0</v>
      </c>
      <c r="F140" s="5">
        <f>Table13[[#This Row],[domesticvisitors]]/1000000</f>
        <v>0</v>
      </c>
    </row>
    <row r="141" spans="1:6" x14ac:dyDescent="0.2">
      <c r="A141" t="s">
        <v>30</v>
      </c>
      <c r="B141" s="1">
        <v>42583</v>
      </c>
      <c r="C141" t="s">
        <v>15</v>
      </c>
      <c r="D141">
        <v>2016</v>
      </c>
      <c r="E141" s="2">
        <v>0</v>
      </c>
      <c r="F141" s="5">
        <f>Table13[[#This Row],[domesticvisitors]]/1000000</f>
        <v>0</v>
      </c>
    </row>
    <row r="142" spans="1:6" x14ac:dyDescent="0.2">
      <c r="A142" t="s">
        <v>30</v>
      </c>
      <c r="B142" s="1">
        <v>42614</v>
      </c>
      <c r="C142" t="s">
        <v>16</v>
      </c>
      <c r="D142">
        <v>2016</v>
      </c>
      <c r="E142" s="2">
        <v>0</v>
      </c>
      <c r="F142" s="5">
        <f>Table13[[#This Row],[domesticvisitors]]/1000000</f>
        <v>0</v>
      </c>
    </row>
    <row r="143" spans="1:6" x14ac:dyDescent="0.2">
      <c r="A143" t="s">
        <v>30</v>
      </c>
      <c r="B143" s="1">
        <v>42644</v>
      </c>
      <c r="C143" t="s">
        <v>17</v>
      </c>
      <c r="D143">
        <v>2016</v>
      </c>
      <c r="E143" s="2">
        <v>13032</v>
      </c>
      <c r="F143" s="5">
        <f>Table13[[#This Row],[domesticvisitors]]/1000000</f>
        <v>1.3032E-2</v>
      </c>
    </row>
    <row r="144" spans="1:6" x14ac:dyDescent="0.2">
      <c r="A144" t="s">
        <v>30</v>
      </c>
      <c r="B144" s="1">
        <v>42675</v>
      </c>
      <c r="C144" t="s">
        <v>18</v>
      </c>
      <c r="D144">
        <v>2016</v>
      </c>
      <c r="E144" s="2">
        <v>114015</v>
      </c>
      <c r="F144" s="5">
        <f>Table13[[#This Row],[domesticvisitors]]/1000000</f>
        <v>0.11401500000000001</v>
      </c>
    </row>
    <row r="145" spans="1:6" x14ac:dyDescent="0.2">
      <c r="A145" t="s">
        <v>30</v>
      </c>
      <c r="B145" s="1">
        <v>42705</v>
      </c>
      <c r="C145" t="s">
        <v>19</v>
      </c>
      <c r="D145">
        <v>2016</v>
      </c>
      <c r="E145" s="2">
        <v>12955</v>
      </c>
      <c r="F145" s="5">
        <f>Table13[[#This Row],[domesticvisitors]]/1000000</f>
        <v>1.2955E-2</v>
      </c>
    </row>
    <row r="146" spans="1:6" x14ac:dyDescent="0.2">
      <c r="A146" t="s">
        <v>31</v>
      </c>
      <c r="B146" s="1">
        <v>42370</v>
      </c>
      <c r="C146" t="s">
        <v>8</v>
      </c>
      <c r="D146">
        <v>2016</v>
      </c>
      <c r="E146" s="2">
        <v>577071</v>
      </c>
      <c r="F146" s="5">
        <f>Table13[[#This Row],[domesticvisitors]]/1000000</f>
        <v>0.577071</v>
      </c>
    </row>
    <row r="147" spans="1:6" x14ac:dyDescent="0.2">
      <c r="A147" t="s">
        <v>31</v>
      </c>
      <c r="B147" s="1">
        <v>42401</v>
      </c>
      <c r="C147" t="s">
        <v>9</v>
      </c>
      <c r="D147">
        <v>2016</v>
      </c>
      <c r="E147" s="2">
        <v>1312068</v>
      </c>
      <c r="F147" s="5">
        <f>Table13[[#This Row],[domesticvisitors]]/1000000</f>
        <v>1.312068</v>
      </c>
    </row>
    <row r="148" spans="1:6" x14ac:dyDescent="0.2">
      <c r="A148" t="s">
        <v>31</v>
      </c>
      <c r="B148" s="1">
        <v>42430</v>
      </c>
      <c r="C148" t="s">
        <v>10</v>
      </c>
      <c r="D148">
        <v>2016</v>
      </c>
      <c r="E148" s="2">
        <v>1731983</v>
      </c>
      <c r="F148" s="5">
        <f>Table13[[#This Row],[domesticvisitors]]/1000000</f>
        <v>1.7319830000000001</v>
      </c>
    </row>
    <row r="149" spans="1:6" x14ac:dyDescent="0.2">
      <c r="A149" t="s">
        <v>31</v>
      </c>
      <c r="B149" s="1">
        <v>42461</v>
      </c>
      <c r="C149" t="s">
        <v>11</v>
      </c>
      <c r="D149">
        <v>2016</v>
      </c>
      <c r="E149" s="2">
        <v>622432</v>
      </c>
      <c r="F149" s="5">
        <f>Table13[[#This Row],[domesticvisitors]]/1000000</f>
        <v>0.62243199999999999</v>
      </c>
    </row>
    <row r="150" spans="1:6" x14ac:dyDescent="0.2">
      <c r="A150" t="s">
        <v>31</v>
      </c>
      <c r="B150" s="1">
        <v>42491</v>
      </c>
      <c r="C150" t="s">
        <v>12</v>
      </c>
      <c r="D150">
        <v>2016</v>
      </c>
      <c r="E150" s="2">
        <v>571898</v>
      </c>
      <c r="F150" s="5">
        <f>Table13[[#This Row],[domesticvisitors]]/1000000</f>
        <v>0.57189800000000002</v>
      </c>
    </row>
    <row r="151" spans="1:6" x14ac:dyDescent="0.2">
      <c r="A151" t="s">
        <v>31</v>
      </c>
      <c r="B151" s="1">
        <v>42522</v>
      </c>
      <c r="C151" t="s">
        <v>13</v>
      </c>
      <c r="D151">
        <v>2016</v>
      </c>
      <c r="E151" s="2">
        <v>561006</v>
      </c>
      <c r="F151" s="5">
        <f>Table13[[#This Row],[domesticvisitors]]/1000000</f>
        <v>0.561006</v>
      </c>
    </row>
    <row r="152" spans="1:6" x14ac:dyDescent="0.2">
      <c r="A152" t="s">
        <v>31</v>
      </c>
      <c r="B152" s="1">
        <v>42552</v>
      </c>
      <c r="C152" t="s">
        <v>14</v>
      </c>
      <c r="D152">
        <v>2016</v>
      </c>
      <c r="E152" s="2">
        <v>562322</v>
      </c>
      <c r="F152" s="5">
        <f>Table13[[#This Row],[domesticvisitors]]/1000000</f>
        <v>0.56232199999999999</v>
      </c>
    </row>
    <row r="153" spans="1:6" x14ac:dyDescent="0.2">
      <c r="A153" t="s">
        <v>31</v>
      </c>
      <c r="B153" s="1">
        <v>42583</v>
      </c>
      <c r="C153" t="s">
        <v>15</v>
      </c>
      <c r="D153">
        <v>2016</v>
      </c>
      <c r="E153" s="2">
        <v>1133105</v>
      </c>
      <c r="F153" s="5">
        <f>Table13[[#This Row],[domesticvisitors]]/1000000</f>
        <v>1.133105</v>
      </c>
    </row>
    <row r="154" spans="1:6" x14ac:dyDescent="0.2">
      <c r="A154" t="s">
        <v>31</v>
      </c>
      <c r="B154" s="1">
        <v>42614</v>
      </c>
      <c r="C154" t="s">
        <v>16</v>
      </c>
      <c r="D154">
        <v>2016</v>
      </c>
      <c r="E154" s="2">
        <v>567712</v>
      </c>
      <c r="F154" s="5">
        <f>Table13[[#This Row],[domesticvisitors]]/1000000</f>
        <v>0.56771199999999999</v>
      </c>
    </row>
    <row r="155" spans="1:6" x14ac:dyDescent="0.2">
      <c r="A155" t="s">
        <v>31</v>
      </c>
      <c r="B155" s="1">
        <v>42644</v>
      </c>
      <c r="C155" t="s">
        <v>17</v>
      </c>
      <c r="D155">
        <v>2016</v>
      </c>
      <c r="E155" s="2">
        <v>198592</v>
      </c>
      <c r="F155" s="5">
        <f>Table13[[#This Row],[domesticvisitors]]/1000000</f>
        <v>0.19859199999999999</v>
      </c>
    </row>
    <row r="156" spans="1:6" x14ac:dyDescent="0.2">
      <c r="A156" t="s">
        <v>31</v>
      </c>
      <c r="B156" s="1">
        <v>42675</v>
      </c>
      <c r="C156" t="s">
        <v>18</v>
      </c>
      <c r="D156">
        <v>2016</v>
      </c>
      <c r="E156" s="2">
        <v>256375</v>
      </c>
      <c r="F156" s="5">
        <f>Table13[[#This Row],[domesticvisitors]]/1000000</f>
        <v>0.25637500000000002</v>
      </c>
    </row>
    <row r="157" spans="1:6" x14ac:dyDescent="0.2">
      <c r="A157" t="s">
        <v>31</v>
      </c>
      <c r="B157" s="1">
        <v>42705</v>
      </c>
      <c r="C157" t="s">
        <v>19</v>
      </c>
      <c r="D157">
        <v>2016</v>
      </c>
      <c r="E157" s="2">
        <v>210202</v>
      </c>
      <c r="F157" s="5">
        <f>Table13[[#This Row],[domesticvisitors]]/1000000</f>
        <v>0.210202</v>
      </c>
    </row>
    <row r="158" spans="1:6" x14ac:dyDescent="0.2">
      <c r="A158" t="s">
        <v>32</v>
      </c>
      <c r="B158" s="1">
        <v>42370</v>
      </c>
      <c r="C158" t="s">
        <v>8</v>
      </c>
      <c r="D158">
        <v>2016</v>
      </c>
      <c r="E158" s="2">
        <v>0</v>
      </c>
      <c r="F158" s="5">
        <f>Table13[[#This Row],[domesticvisitors]]/1000000</f>
        <v>0</v>
      </c>
    </row>
    <row r="159" spans="1:6" x14ac:dyDescent="0.2">
      <c r="A159" t="s">
        <v>32</v>
      </c>
      <c r="B159" s="1">
        <v>42401</v>
      </c>
      <c r="C159" t="s">
        <v>9</v>
      </c>
      <c r="D159">
        <v>2016</v>
      </c>
      <c r="E159" s="2">
        <v>0</v>
      </c>
      <c r="F159" s="5">
        <f>Table13[[#This Row],[domesticvisitors]]/1000000</f>
        <v>0</v>
      </c>
    </row>
    <row r="160" spans="1:6" x14ac:dyDescent="0.2">
      <c r="A160" t="s">
        <v>32</v>
      </c>
      <c r="B160" s="1">
        <v>42430</v>
      </c>
      <c r="C160" t="s">
        <v>10</v>
      </c>
      <c r="D160">
        <v>2016</v>
      </c>
      <c r="E160" s="2">
        <v>0</v>
      </c>
      <c r="F160" s="5">
        <f>Table13[[#This Row],[domesticvisitors]]/1000000</f>
        <v>0</v>
      </c>
    </row>
    <row r="161" spans="1:6" x14ac:dyDescent="0.2">
      <c r="A161" t="s">
        <v>32</v>
      </c>
      <c r="B161" s="1">
        <v>42461</v>
      </c>
      <c r="C161" t="s">
        <v>11</v>
      </c>
      <c r="D161">
        <v>2016</v>
      </c>
      <c r="E161" s="2">
        <v>0</v>
      </c>
      <c r="F161" s="5">
        <f>Table13[[#This Row],[domesticvisitors]]/1000000</f>
        <v>0</v>
      </c>
    </row>
    <row r="162" spans="1:6" x14ac:dyDescent="0.2">
      <c r="A162" t="s">
        <v>32</v>
      </c>
      <c r="B162" s="1">
        <v>42491</v>
      </c>
      <c r="C162" t="s">
        <v>12</v>
      </c>
      <c r="D162">
        <v>2016</v>
      </c>
      <c r="E162" s="2">
        <v>0</v>
      </c>
      <c r="F162" s="5">
        <f>Table13[[#This Row],[domesticvisitors]]/1000000</f>
        <v>0</v>
      </c>
    </row>
    <row r="163" spans="1:6" x14ac:dyDescent="0.2">
      <c r="A163" t="s">
        <v>32</v>
      </c>
      <c r="B163" s="1">
        <v>42522</v>
      </c>
      <c r="C163" t="s">
        <v>13</v>
      </c>
      <c r="D163">
        <v>2016</v>
      </c>
      <c r="E163" s="2">
        <v>0</v>
      </c>
      <c r="F163" s="5">
        <f>Table13[[#This Row],[domesticvisitors]]/1000000</f>
        <v>0</v>
      </c>
    </row>
    <row r="164" spans="1:6" x14ac:dyDescent="0.2">
      <c r="A164" t="s">
        <v>32</v>
      </c>
      <c r="B164" s="1">
        <v>42552</v>
      </c>
      <c r="C164" t="s">
        <v>14</v>
      </c>
      <c r="D164">
        <v>2016</v>
      </c>
      <c r="E164" s="2">
        <v>0</v>
      </c>
      <c r="F164" s="5">
        <f>Table13[[#This Row],[domesticvisitors]]/1000000</f>
        <v>0</v>
      </c>
    </row>
    <row r="165" spans="1:6" x14ac:dyDescent="0.2">
      <c r="A165" t="s">
        <v>32</v>
      </c>
      <c r="B165" s="1">
        <v>42583</v>
      </c>
      <c r="C165" t="s">
        <v>15</v>
      </c>
      <c r="D165">
        <v>2016</v>
      </c>
      <c r="E165" s="2">
        <v>0</v>
      </c>
      <c r="F165" s="5">
        <f>Table13[[#This Row],[domesticvisitors]]/1000000</f>
        <v>0</v>
      </c>
    </row>
    <row r="166" spans="1:6" x14ac:dyDescent="0.2">
      <c r="A166" t="s">
        <v>32</v>
      </c>
      <c r="B166" s="1">
        <v>42614</v>
      </c>
      <c r="C166" t="s">
        <v>16</v>
      </c>
      <c r="D166">
        <v>2016</v>
      </c>
      <c r="E166" s="2">
        <v>0</v>
      </c>
      <c r="F166" s="5">
        <f>Table13[[#This Row],[domesticvisitors]]/1000000</f>
        <v>0</v>
      </c>
    </row>
    <row r="167" spans="1:6" x14ac:dyDescent="0.2">
      <c r="A167" t="s">
        <v>32</v>
      </c>
      <c r="B167" s="1">
        <v>42644</v>
      </c>
      <c r="C167" t="s">
        <v>17</v>
      </c>
      <c r="D167">
        <v>2016</v>
      </c>
      <c r="E167" s="2">
        <v>3124</v>
      </c>
      <c r="F167" s="5">
        <f>Table13[[#This Row],[domesticvisitors]]/1000000</f>
        <v>3.124E-3</v>
      </c>
    </row>
    <row r="168" spans="1:6" x14ac:dyDescent="0.2">
      <c r="A168" t="s">
        <v>32</v>
      </c>
      <c r="B168" s="1">
        <v>42675</v>
      </c>
      <c r="C168" t="s">
        <v>18</v>
      </c>
      <c r="D168">
        <v>2016</v>
      </c>
      <c r="E168" s="2">
        <v>2255</v>
      </c>
      <c r="F168" s="5">
        <f>Table13[[#This Row],[domesticvisitors]]/1000000</f>
        <v>2.2550000000000001E-3</v>
      </c>
    </row>
    <row r="169" spans="1:6" x14ac:dyDescent="0.2">
      <c r="A169" t="s">
        <v>32</v>
      </c>
      <c r="B169" s="1">
        <v>42705</v>
      </c>
      <c r="C169" t="s">
        <v>19</v>
      </c>
      <c r="D169">
        <v>2016</v>
      </c>
      <c r="E169" s="2">
        <v>2423</v>
      </c>
      <c r="F169" s="5">
        <f>Table13[[#This Row],[domesticvisitors]]/1000000</f>
        <v>2.4229999999999998E-3</v>
      </c>
    </row>
    <row r="170" spans="1:6" x14ac:dyDescent="0.2">
      <c r="A170" t="s">
        <v>33</v>
      </c>
      <c r="B170" s="1">
        <v>42370</v>
      </c>
      <c r="C170" t="s">
        <v>8</v>
      </c>
      <c r="D170">
        <v>2016</v>
      </c>
      <c r="E170" s="2">
        <v>92600</v>
      </c>
      <c r="F170" s="5">
        <f>Table13[[#This Row],[domesticvisitors]]/1000000</f>
        <v>9.2600000000000002E-2</v>
      </c>
    </row>
    <row r="171" spans="1:6" x14ac:dyDescent="0.2">
      <c r="A171" t="s">
        <v>33</v>
      </c>
      <c r="B171" s="1">
        <v>42401</v>
      </c>
      <c r="C171" t="s">
        <v>9</v>
      </c>
      <c r="D171">
        <v>2016</v>
      </c>
      <c r="E171" s="2">
        <v>215000</v>
      </c>
      <c r="F171" s="5">
        <f>Table13[[#This Row],[domesticvisitors]]/1000000</f>
        <v>0.215</v>
      </c>
    </row>
    <row r="172" spans="1:6" x14ac:dyDescent="0.2">
      <c r="A172" t="s">
        <v>33</v>
      </c>
      <c r="B172" s="1">
        <v>42430</v>
      </c>
      <c r="C172" t="s">
        <v>10</v>
      </c>
      <c r="D172">
        <v>2016</v>
      </c>
      <c r="E172" s="2">
        <v>1318000</v>
      </c>
      <c r="F172" s="5">
        <f>Table13[[#This Row],[domesticvisitors]]/1000000</f>
        <v>1.3180000000000001</v>
      </c>
    </row>
    <row r="173" spans="1:6" x14ac:dyDescent="0.2">
      <c r="A173" t="s">
        <v>33</v>
      </c>
      <c r="B173" s="1">
        <v>42461</v>
      </c>
      <c r="C173" t="s">
        <v>11</v>
      </c>
      <c r="D173">
        <v>2016</v>
      </c>
      <c r="E173" s="2">
        <v>300000</v>
      </c>
      <c r="F173" s="5">
        <f>Table13[[#This Row],[domesticvisitors]]/1000000</f>
        <v>0.3</v>
      </c>
    </row>
    <row r="174" spans="1:6" x14ac:dyDescent="0.2">
      <c r="A174" t="s">
        <v>33</v>
      </c>
      <c r="B174" s="1">
        <v>42491</v>
      </c>
      <c r="C174" t="s">
        <v>12</v>
      </c>
      <c r="D174">
        <v>2016</v>
      </c>
      <c r="E174" s="2">
        <v>198000</v>
      </c>
      <c r="F174" s="5">
        <f>Table13[[#This Row],[domesticvisitors]]/1000000</f>
        <v>0.19800000000000001</v>
      </c>
    </row>
    <row r="175" spans="1:6" x14ac:dyDescent="0.2">
      <c r="A175" t="s">
        <v>33</v>
      </c>
      <c r="B175" s="1">
        <v>42522</v>
      </c>
      <c r="C175" t="s">
        <v>13</v>
      </c>
      <c r="D175">
        <v>2016</v>
      </c>
      <c r="E175" s="2">
        <v>166700</v>
      </c>
      <c r="F175" s="5">
        <f>Table13[[#This Row],[domesticvisitors]]/1000000</f>
        <v>0.16669999999999999</v>
      </c>
    </row>
    <row r="176" spans="1:6" x14ac:dyDescent="0.2">
      <c r="A176" t="s">
        <v>33</v>
      </c>
      <c r="B176" s="1">
        <v>42552</v>
      </c>
      <c r="C176" t="s">
        <v>14</v>
      </c>
      <c r="D176">
        <v>2016</v>
      </c>
      <c r="E176" s="2">
        <v>153300</v>
      </c>
      <c r="F176" s="5">
        <f>Table13[[#This Row],[domesticvisitors]]/1000000</f>
        <v>0.15329999999999999</v>
      </c>
    </row>
    <row r="177" spans="1:6" x14ac:dyDescent="0.2">
      <c r="A177" t="s">
        <v>33</v>
      </c>
      <c r="B177" s="1">
        <v>42583</v>
      </c>
      <c r="C177" t="s">
        <v>15</v>
      </c>
      <c r="D177">
        <v>2016</v>
      </c>
      <c r="E177" s="2">
        <v>216100</v>
      </c>
      <c r="F177" s="5">
        <f>Table13[[#This Row],[domesticvisitors]]/1000000</f>
        <v>0.21609999999999999</v>
      </c>
    </row>
    <row r="178" spans="1:6" x14ac:dyDescent="0.2">
      <c r="A178" t="s">
        <v>33</v>
      </c>
      <c r="B178" s="1">
        <v>42614</v>
      </c>
      <c r="C178" t="s">
        <v>16</v>
      </c>
      <c r="D178">
        <v>2016</v>
      </c>
      <c r="E178" s="2">
        <v>132600</v>
      </c>
      <c r="F178" s="5">
        <f>Table13[[#This Row],[domesticvisitors]]/1000000</f>
        <v>0.1326</v>
      </c>
    </row>
    <row r="179" spans="1:6" x14ac:dyDescent="0.2">
      <c r="A179" t="s">
        <v>33</v>
      </c>
      <c r="B179" s="1">
        <v>42644</v>
      </c>
      <c r="C179" t="s">
        <v>17</v>
      </c>
      <c r="D179">
        <v>2016</v>
      </c>
      <c r="E179" s="2">
        <v>15600</v>
      </c>
      <c r="F179" s="5">
        <f>Table13[[#This Row],[domesticvisitors]]/1000000</f>
        <v>1.5599999999999999E-2</v>
      </c>
    </row>
    <row r="180" spans="1:6" x14ac:dyDescent="0.2">
      <c r="A180" t="s">
        <v>33</v>
      </c>
      <c r="B180" s="1">
        <v>42675</v>
      </c>
      <c r="C180" t="s">
        <v>18</v>
      </c>
      <c r="D180">
        <v>2016</v>
      </c>
      <c r="E180" s="2">
        <v>132300</v>
      </c>
      <c r="F180" s="5">
        <f>Table13[[#This Row],[domesticvisitors]]/1000000</f>
        <v>0.1323</v>
      </c>
    </row>
    <row r="181" spans="1:6" x14ac:dyDescent="0.2">
      <c r="A181" t="s">
        <v>33</v>
      </c>
      <c r="B181" s="1">
        <v>42705</v>
      </c>
      <c r="C181" t="s">
        <v>19</v>
      </c>
      <c r="D181">
        <v>2016</v>
      </c>
      <c r="E181" s="2">
        <v>523000</v>
      </c>
      <c r="F181" s="5">
        <f>Table13[[#This Row],[domesticvisitors]]/1000000</f>
        <v>0.52300000000000002</v>
      </c>
    </row>
    <row r="182" spans="1:6" x14ac:dyDescent="0.2">
      <c r="A182" t="s">
        <v>34</v>
      </c>
      <c r="B182" s="1">
        <v>42370</v>
      </c>
      <c r="C182" t="s">
        <v>8</v>
      </c>
      <c r="D182">
        <v>2016</v>
      </c>
      <c r="E182" s="2">
        <v>0</v>
      </c>
      <c r="F182" s="5">
        <f>Table13[[#This Row],[domesticvisitors]]/1000000</f>
        <v>0</v>
      </c>
    </row>
    <row r="183" spans="1:6" x14ac:dyDescent="0.2">
      <c r="A183" t="s">
        <v>34</v>
      </c>
      <c r="B183" s="1">
        <v>42401</v>
      </c>
      <c r="C183" t="s">
        <v>9</v>
      </c>
      <c r="D183">
        <v>2016</v>
      </c>
      <c r="E183" s="2">
        <v>0</v>
      </c>
      <c r="F183" s="5">
        <f>Table13[[#This Row],[domesticvisitors]]/1000000</f>
        <v>0</v>
      </c>
    </row>
    <row r="184" spans="1:6" x14ac:dyDescent="0.2">
      <c r="A184" t="s">
        <v>34</v>
      </c>
      <c r="B184" s="1">
        <v>42430</v>
      </c>
      <c r="C184" t="s">
        <v>10</v>
      </c>
      <c r="D184">
        <v>2016</v>
      </c>
      <c r="E184" s="2">
        <v>0</v>
      </c>
      <c r="F184" s="5">
        <f>Table13[[#This Row],[domesticvisitors]]/1000000</f>
        <v>0</v>
      </c>
    </row>
    <row r="185" spans="1:6" x14ac:dyDescent="0.2">
      <c r="A185" t="s">
        <v>34</v>
      </c>
      <c r="B185" s="1">
        <v>42461</v>
      </c>
      <c r="C185" t="s">
        <v>11</v>
      </c>
      <c r="D185">
        <v>2016</v>
      </c>
      <c r="E185" s="2">
        <v>0</v>
      </c>
      <c r="F185" s="5">
        <f>Table13[[#This Row],[domesticvisitors]]/1000000</f>
        <v>0</v>
      </c>
    </row>
    <row r="186" spans="1:6" x14ac:dyDescent="0.2">
      <c r="A186" t="s">
        <v>34</v>
      </c>
      <c r="B186" s="1">
        <v>42491</v>
      </c>
      <c r="C186" t="s">
        <v>12</v>
      </c>
      <c r="D186">
        <v>2016</v>
      </c>
      <c r="E186" s="2">
        <v>0</v>
      </c>
      <c r="F186" s="5">
        <f>Table13[[#This Row],[domesticvisitors]]/1000000</f>
        <v>0</v>
      </c>
    </row>
    <row r="187" spans="1:6" x14ac:dyDescent="0.2">
      <c r="A187" t="s">
        <v>34</v>
      </c>
      <c r="B187" s="1">
        <v>42522</v>
      </c>
      <c r="C187" t="s">
        <v>13</v>
      </c>
      <c r="D187">
        <v>2016</v>
      </c>
      <c r="E187" s="2">
        <v>0</v>
      </c>
      <c r="F187" s="5">
        <f>Table13[[#This Row],[domesticvisitors]]/1000000</f>
        <v>0</v>
      </c>
    </row>
    <row r="188" spans="1:6" x14ac:dyDescent="0.2">
      <c r="A188" t="s">
        <v>34</v>
      </c>
      <c r="B188" s="1">
        <v>42552</v>
      </c>
      <c r="C188" t="s">
        <v>14</v>
      </c>
      <c r="D188">
        <v>2016</v>
      </c>
      <c r="E188" s="2">
        <v>0</v>
      </c>
      <c r="F188" s="5">
        <f>Table13[[#This Row],[domesticvisitors]]/1000000</f>
        <v>0</v>
      </c>
    </row>
    <row r="189" spans="1:6" x14ac:dyDescent="0.2">
      <c r="A189" t="s">
        <v>34</v>
      </c>
      <c r="B189" s="1">
        <v>42583</v>
      </c>
      <c r="C189" t="s">
        <v>15</v>
      </c>
      <c r="D189">
        <v>2016</v>
      </c>
      <c r="E189" s="2">
        <v>0</v>
      </c>
      <c r="F189" s="5">
        <f>Table13[[#This Row],[domesticvisitors]]/1000000</f>
        <v>0</v>
      </c>
    </row>
    <row r="190" spans="1:6" x14ac:dyDescent="0.2">
      <c r="A190" t="s">
        <v>34</v>
      </c>
      <c r="B190" s="1">
        <v>42614</v>
      </c>
      <c r="C190" t="s">
        <v>16</v>
      </c>
      <c r="D190">
        <v>2016</v>
      </c>
      <c r="E190" s="2">
        <v>0</v>
      </c>
      <c r="F190" s="5">
        <f>Table13[[#This Row],[domesticvisitors]]/1000000</f>
        <v>0</v>
      </c>
    </row>
    <row r="191" spans="1:6" x14ac:dyDescent="0.2">
      <c r="A191" t="s">
        <v>34</v>
      </c>
      <c r="B191" s="1">
        <v>42644</v>
      </c>
      <c r="C191" t="s">
        <v>17</v>
      </c>
      <c r="D191">
        <v>2016</v>
      </c>
      <c r="E191" s="2">
        <v>0</v>
      </c>
      <c r="F191" s="5">
        <f>Table13[[#This Row],[domesticvisitors]]/1000000</f>
        <v>0</v>
      </c>
    </row>
    <row r="192" spans="1:6" x14ac:dyDescent="0.2">
      <c r="A192" t="s">
        <v>34</v>
      </c>
      <c r="B192" s="1">
        <v>42675</v>
      </c>
      <c r="C192" t="s">
        <v>18</v>
      </c>
      <c r="D192">
        <v>2016</v>
      </c>
      <c r="E192" s="2">
        <v>0</v>
      </c>
      <c r="F192" s="5">
        <f>Table13[[#This Row],[domesticvisitors]]/1000000</f>
        <v>0</v>
      </c>
    </row>
    <row r="193" spans="1:6" x14ac:dyDescent="0.2">
      <c r="A193" t="s">
        <v>34</v>
      </c>
      <c r="B193" s="1">
        <v>42705</v>
      </c>
      <c r="C193" t="s">
        <v>19</v>
      </c>
      <c r="D193">
        <v>2016</v>
      </c>
      <c r="E193" s="2">
        <v>0</v>
      </c>
      <c r="F193" s="5">
        <f>Table13[[#This Row],[domesticvisitors]]/1000000</f>
        <v>0</v>
      </c>
    </row>
    <row r="194" spans="1:6" x14ac:dyDescent="0.2">
      <c r="A194" t="s">
        <v>35</v>
      </c>
      <c r="B194" s="1">
        <v>42370</v>
      </c>
      <c r="C194" t="s">
        <v>8</v>
      </c>
      <c r="D194">
        <v>2016</v>
      </c>
      <c r="E194" s="2">
        <v>0</v>
      </c>
      <c r="F194" s="5">
        <f>Table13[[#This Row],[domesticvisitors]]/1000000</f>
        <v>0</v>
      </c>
    </row>
    <row r="195" spans="1:6" x14ac:dyDescent="0.2">
      <c r="A195" t="s">
        <v>35</v>
      </c>
      <c r="B195" s="1">
        <v>42401</v>
      </c>
      <c r="C195" t="s">
        <v>9</v>
      </c>
      <c r="D195">
        <v>2016</v>
      </c>
      <c r="E195" s="2">
        <v>0</v>
      </c>
      <c r="F195" s="5">
        <f>Table13[[#This Row],[domesticvisitors]]/1000000</f>
        <v>0</v>
      </c>
    </row>
    <row r="196" spans="1:6" x14ac:dyDescent="0.2">
      <c r="A196" t="s">
        <v>35</v>
      </c>
      <c r="B196" s="1">
        <v>42430</v>
      </c>
      <c r="C196" t="s">
        <v>10</v>
      </c>
      <c r="D196">
        <v>2016</v>
      </c>
      <c r="E196" s="2">
        <v>0</v>
      </c>
      <c r="F196" s="5">
        <f>Table13[[#This Row],[domesticvisitors]]/1000000</f>
        <v>0</v>
      </c>
    </row>
    <row r="197" spans="1:6" x14ac:dyDescent="0.2">
      <c r="A197" t="s">
        <v>35</v>
      </c>
      <c r="B197" s="1">
        <v>42461</v>
      </c>
      <c r="C197" t="s">
        <v>11</v>
      </c>
      <c r="D197">
        <v>2016</v>
      </c>
      <c r="E197" s="2">
        <v>0</v>
      </c>
      <c r="F197" s="5">
        <f>Table13[[#This Row],[domesticvisitors]]/1000000</f>
        <v>0</v>
      </c>
    </row>
    <row r="198" spans="1:6" x14ac:dyDescent="0.2">
      <c r="A198" t="s">
        <v>35</v>
      </c>
      <c r="B198" s="1">
        <v>42491</v>
      </c>
      <c r="C198" t="s">
        <v>12</v>
      </c>
      <c r="D198">
        <v>2016</v>
      </c>
      <c r="E198" s="2">
        <v>0</v>
      </c>
      <c r="F198" s="5">
        <f>Table13[[#This Row],[domesticvisitors]]/1000000</f>
        <v>0</v>
      </c>
    </row>
    <row r="199" spans="1:6" x14ac:dyDescent="0.2">
      <c r="A199" t="s">
        <v>35</v>
      </c>
      <c r="B199" s="1">
        <v>42522</v>
      </c>
      <c r="C199" t="s">
        <v>13</v>
      </c>
      <c r="D199">
        <v>2016</v>
      </c>
      <c r="E199" s="2">
        <v>0</v>
      </c>
      <c r="F199" s="5">
        <f>Table13[[#This Row],[domesticvisitors]]/1000000</f>
        <v>0</v>
      </c>
    </row>
    <row r="200" spans="1:6" x14ac:dyDescent="0.2">
      <c r="A200" t="s">
        <v>35</v>
      </c>
      <c r="B200" s="1">
        <v>42552</v>
      </c>
      <c r="C200" t="s">
        <v>14</v>
      </c>
      <c r="D200">
        <v>2016</v>
      </c>
      <c r="E200" s="2">
        <v>0</v>
      </c>
      <c r="F200" s="5">
        <f>Table13[[#This Row],[domesticvisitors]]/1000000</f>
        <v>0</v>
      </c>
    </row>
    <row r="201" spans="1:6" x14ac:dyDescent="0.2">
      <c r="A201" t="s">
        <v>35</v>
      </c>
      <c r="B201" s="1">
        <v>42583</v>
      </c>
      <c r="C201" t="s">
        <v>15</v>
      </c>
      <c r="D201">
        <v>2016</v>
      </c>
      <c r="E201" s="2">
        <v>0</v>
      </c>
      <c r="F201" s="5">
        <f>Table13[[#This Row],[domesticvisitors]]/1000000</f>
        <v>0</v>
      </c>
    </row>
    <row r="202" spans="1:6" x14ac:dyDescent="0.2">
      <c r="A202" t="s">
        <v>35</v>
      </c>
      <c r="B202" s="1">
        <v>42614</v>
      </c>
      <c r="C202" t="s">
        <v>16</v>
      </c>
      <c r="D202">
        <v>2016</v>
      </c>
      <c r="E202" s="2">
        <v>0</v>
      </c>
      <c r="F202" s="5">
        <f>Table13[[#This Row],[domesticvisitors]]/1000000</f>
        <v>0</v>
      </c>
    </row>
    <row r="203" spans="1:6" x14ac:dyDescent="0.2">
      <c r="A203" t="s">
        <v>35</v>
      </c>
      <c r="B203" s="1">
        <v>42644</v>
      </c>
      <c r="C203" t="s">
        <v>17</v>
      </c>
      <c r="D203">
        <v>2016</v>
      </c>
      <c r="E203" s="2">
        <v>201050</v>
      </c>
      <c r="F203" s="5">
        <f>Table13[[#This Row],[domesticvisitors]]/1000000</f>
        <v>0.20105000000000001</v>
      </c>
    </row>
    <row r="204" spans="1:6" x14ac:dyDescent="0.2">
      <c r="A204" t="s">
        <v>35</v>
      </c>
      <c r="B204" s="1">
        <v>42675</v>
      </c>
      <c r="C204" t="s">
        <v>18</v>
      </c>
      <c r="D204">
        <v>2016</v>
      </c>
      <c r="E204" s="2">
        <v>188786</v>
      </c>
      <c r="F204" s="5">
        <f>Table13[[#This Row],[domesticvisitors]]/1000000</f>
        <v>0.18878600000000001</v>
      </c>
    </row>
    <row r="205" spans="1:6" x14ac:dyDescent="0.2">
      <c r="A205" t="s">
        <v>35</v>
      </c>
      <c r="B205" s="1">
        <v>42705</v>
      </c>
      <c r="C205" t="s">
        <v>19</v>
      </c>
      <c r="D205">
        <v>2016</v>
      </c>
      <c r="E205" s="2">
        <v>198637</v>
      </c>
      <c r="F205" s="5">
        <f>Table13[[#This Row],[domesticvisitors]]/1000000</f>
        <v>0.19863700000000001</v>
      </c>
    </row>
    <row r="206" spans="1:6" x14ac:dyDescent="0.2">
      <c r="A206" t="s">
        <v>36</v>
      </c>
      <c r="B206" s="1">
        <v>42370</v>
      </c>
      <c r="C206" t="s">
        <v>8</v>
      </c>
      <c r="D206">
        <v>2016</v>
      </c>
      <c r="E206" s="2">
        <v>566515</v>
      </c>
      <c r="F206" s="5">
        <f>Table13[[#This Row],[domesticvisitors]]/1000000</f>
        <v>0.56651499999999999</v>
      </c>
    </row>
    <row r="207" spans="1:6" x14ac:dyDescent="0.2">
      <c r="A207" t="s">
        <v>36</v>
      </c>
      <c r="B207" s="1">
        <v>42401</v>
      </c>
      <c r="C207" t="s">
        <v>9</v>
      </c>
      <c r="D207">
        <v>2016</v>
      </c>
      <c r="E207" s="2">
        <v>539467</v>
      </c>
      <c r="F207" s="5">
        <f>Table13[[#This Row],[domesticvisitors]]/1000000</f>
        <v>0.53946700000000003</v>
      </c>
    </row>
    <row r="208" spans="1:6" x14ac:dyDescent="0.2">
      <c r="A208" t="s">
        <v>36</v>
      </c>
      <c r="B208" s="1">
        <v>42430</v>
      </c>
      <c r="C208" t="s">
        <v>10</v>
      </c>
      <c r="D208">
        <v>2016</v>
      </c>
      <c r="E208" s="2">
        <v>619462</v>
      </c>
      <c r="F208" s="5">
        <f>Table13[[#This Row],[domesticvisitors]]/1000000</f>
        <v>0.61946199999999996</v>
      </c>
    </row>
    <row r="209" spans="1:6" x14ac:dyDescent="0.2">
      <c r="A209" t="s">
        <v>36</v>
      </c>
      <c r="B209" s="1">
        <v>42461</v>
      </c>
      <c r="C209" t="s">
        <v>11</v>
      </c>
      <c r="D209">
        <v>2016</v>
      </c>
      <c r="E209" s="2">
        <v>601253</v>
      </c>
      <c r="F209" s="5">
        <f>Table13[[#This Row],[domesticvisitors]]/1000000</f>
        <v>0.60125300000000004</v>
      </c>
    </row>
    <row r="210" spans="1:6" x14ac:dyDescent="0.2">
      <c r="A210" t="s">
        <v>36</v>
      </c>
      <c r="B210" s="1">
        <v>42491</v>
      </c>
      <c r="C210" t="s">
        <v>12</v>
      </c>
      <c r="D210">
        <v>2016</v>
      </c>
      <c r="E210" s="2">
        <v>628872</v>
      </c>
      <c r="F210" s="5">
        <f>Table13[[#This Row],[domesticvisitors]]/1000000</f>
        <v>0.62887199999999999</v>
      </c>
    </row>
    <row r="211" spans="1:6" x14ac:dyDescent="0.2">
      <c r="A211" t="s">
        <v>36</v>
      </c>
      <c r="B211" s="1">
        <v>42522</v>
      </c>
      <c r="C211" t="s">
        <v>13</v>
      </c>
      <c r="D211">
        <v>2016</v>
      </c>
      <c r="E211" s="2">
        <v>551239</v>
      </c>
      <c r="F211" s="5">
        <f>Table13[[#This Row],[domesticvisitors]]/1000000</f>
        <v>0.55123900000000003</v>
      </c>
    </row>
    <row r="212" spans="1:6" x14ac:dyDescent="0.2">
      <c r="A212" t="s">
        <v>36</v>
      </c>
      <c r="B212" s="1">
        <v>42552</v>
      </c>
      <c r="C212" t="s">
        <v>14</v>
      </c>
      <c r="D212">
        <v>2016</v>
      </c>
      <c r="E212" s="2">
        <v>582820</v>
      </c>
      <c r="F212" s="5">
        <f>Table13[[#This Row],[domesticvisitors]]/1000000</f>
        <v>0.58282</v>
      </c>
    </row>
    <row r="213" spans="1:6" x14ac:dyDescent="0.2">
      <c r="A213" t="s">
        <v>36</v>
      </c>
      <c r="B213" s="1">
        <v>42583</v>
      </c>
      <c r="C213" t="s">
        <v>15</v>
      </c>
      <c r="D213">
        <v>2016</v>
      </c>
      <c r="E213" s="2">
        <v>988102</v>
      </c>
      <c r="F213" s="5">
        <f>Table13[[#This Row],[domesticvisitors]]/1000000</f>
        <v>0.98810200000000004</v>
      </c>
    </row>
    <row r="214" spans="1:6" x14ac:dyDescent="0.2">
      <c r="A214" t="s">
        <v>36</v>
      </c>
      <c r="B214" s="1">
        <v>42614</v>
      </c>
      <c r="C214" t="s">
        <v>16</v>
      </c>
      <c r="D214">
        <v>2016</v>
      </c>
      <c r="E214" s="2">
        <v>742402</v>
      </c>
      <c r="F214" s="5">
        <f>Table13[[#This Row],[domesticvisitors]]/1000000</f>
        <v>0.74240200000000001</v>
      </c>
    </row>
    <row r="215" spans="1:6" x14ac:dyDescent="0.2">
      <c r="A215" t="s">
        <v>36</v>
      </c>
      <c r="B215" s="1">
        <v>42644</v>
      </c>
      <c r="C215" t="s">
        <v>17</v>
      </c>
      <c r="D215">
        <v>2016</v>
      </c>
      <c r="E215" s="2">
        <v>3508</v>
      </c>
      <c r="F215" s="5">
        <f>Table13[[#This Row],[domesticvisitors]]/1000000</f>
        <v>3.5079999999999998E-3</v>
      </c>
    </row>
    <row r="216" spans="1:6" x14ac:dyDescent="0.2">
      <c r="A216" t="s">
        <v>36</v>
      </c>
      <c r="B216" s="1">
        <v>42675</v>
      </c>
      <c r="C216" t="s">
        <v>18</v>
      </c>
      <c r="D216">
        <v>2016</v>
      </c>
      <c r="E216" s="2">
        <v>21046</v>
      </c>
      <c r="F216" s="5">
        <f>Table13[[#This Row],[domesticvisitors]]/1000000</f>
        <v>2.1045999999999999E-2</v>
      </c>
    </row>
    <row r="217" spans="1:6" x14ac:dyDescent="0.2">
      <c r="A217" t="s">
        <v>36</v>
      </c>
      <c r="B217" s="1">
        <v>42705</v>
      </c>
      <c r="C217" t="s">
        <v>19</v>
      </c>
      <c r="D217">
        <v>2016</v>
      </c>
      <c r="E217" s="2">
        <v>13775</v>
      </c>
      <c r="F217" s="5">
        <f>Table13[[#This Row],[domesticvisitors]]/1000000</f>
        <v>1.3775000000000001E-2</v>
      </c>
    </row>
    <row r="218" spans="1:6" x14ac:dyDescent="0.2">
      <c r="A218" t="s">
        <v>37</v>
      </c>
      <c r="B218" s="1">
        <v>42370</v>
      </c>
      <c r="C218" t="s">
        <v>8</v>
      </c>
      <c r="D218">
        <v>2016</v>
      </c>
      <c r="E218" s="2">
        <v>0</v>
      </c>
      <c r="F218" s="5">
        <f>Table13[[#This Row],[domesticvisitors]]/1000000</f>
        <v>0</v>
      </c>
    </row>
    <row r="219" spans="1:6" x14ac:dyDescent="0.2">
      <c r="A219" t="s">
        <v>37</v>
      </c>
      <c r="B219" s="1">
        <v>42401</v>
      </c>
      <c r="C219" t="s">
        <v>9</v>
      </c>
      <c r="D219">
        <v>2016</v>
      </c>
      <c r="E219" s="2">
        <v>0</v>
      </c>
      <c r="F219" s="5">
        <f>Table13[[#This Row],[domesticvisitors]]/1000000</f>
        <v>0</v>
      </c>
    </row>
    <row r="220" spans="1:6" x14ac:dyDescent="0.2">
      <c r="A220" t="s">
        <v>37</v>
      </c>
      <c r="B220" s="1">
        <v>42430</v>
      </c>
      <c r="C220" t="s">
        <v>10</v>
      </c>
      <c r="D220">
        <v>2016</v>
      </c>
      <c r="E220" s="2">
        <v>0</v>
      </c>
      <c r="F220" s="5">
        <f>Table13[[#This Row],[domesticvisitors]]/1000000</f>
        <v>0</v>
      </c>
    </row>
    <row r="221" spans="1:6" x14ac:dyDescent="0.2">
      <c r="A221" t="s">
        <v>37</v>
      </c>
      <c r="B221" s="1">
        <v>42461</v>
      </c>
      <c r="C221" t="s">
        <v>11</v>
      </c>
      <c r="D221">
        <v>2016</v>
      </c>
      <c r="E221" s="2">
        <v>0</v>
      </c>
      <c r="F221" s="5">
        <f>Table13[[#This Row],[domesticvisitors]]/1000000</f>
        <v>0</v>
      </c>
    </row>
    <row r="222" spans="1:6" x14ac:dyDescent="0.2">
      <c r="A222" t="s">
        <v>37</v>
      </c>
      <c r="B222" s="1">
        <v>42491</v>
      </c>
      <c r="C222" t="s">
        <v>12</v>
      </c>
      <c r="D222">
        <v>2016</v>
      </c>
      <c r="E222" s="2">
        <v>0</v>
      </c>
      <c r="F222" s="5">
        <f>Table13[[#This Row],[domesticvisitors]]/1000000</f>
        <v>0</v>
      </c>
    </row>
    <row r="223" spans="1:6" x14ac:dyDescent="0.2">
      <c r="A223" t="s">
        <v>37</v>
      </c>
      <c r="B223" s="1">
        <v>42522</v>
      </c>
      <c r="C223" t="s">
        <v>13</v>
      </c>
      <c r="D223">
        <v>2016</v>
      </c>
      <c r="E223" s="2">
        <v>0</v>
      </c>
      <c r="F223" s="5">
        <f>Table13[[#This Row],[domesticvisitors]]/1000000</f>
        <v>0</v>
      </c>
    </row>
    <row r="224" spans="1:6" x14ac:dyDescent="0.2">
      <c r="A224" t="s">
        <v>37</v>
      </c>
      <c r="B224" s="1">
        <v>42552</v>
      </c>
      <c r="C224" t="s">
        <v>14</v>
      </c>
      <c r="D224">
        <v>2016</v>
      </c>
      <c r="E224" s="2">
        <v>0</v>
      </c>
      <c r="F224" s="5">
        <f>Table13[[#This Row],[domesticvisitors]]/1000000</f>
        <v>0</v>
      </c>
    </row>
    <row r="225" spans="1:6" x14ac:dyDescent="0.2">
      <c r="A225" t="s">
        <v>37</v>
      </c>
      <c r="B225" s="1">
        <v>42583</v>
      </c>
      <c r="C225" t="s">
        <v>15</v>
      </c>
      <c r="D225">
        <v>2016</v>
      </c>
      <c r="E225" s="2">
        <v>0</v>
      </c>
      <c r="F225" s="5">
        <f>Table13[[#This Row],[domesticvisitors]]/1000000</f>
        <v>0</v>
      </c>
    </row>
    <row r="226" spans="1:6" x14ac:dyDescent="0.2">
      <c r="A226" t="s">
        <v>37</v>
      </c>
      <c r="B226" s="1">
        <v>42614</v>
      </c>
      <c r="C226" t="s">
        <v>16</v>
      </c>
      <c r="D226">
        <v>2016</v>
      </c>
      <c r="E226" s="2">
        <v>0</v>
      </c>
      <c r="F226" s="5">
        <f>Table13[[#This Row],[domesticvisitors]]/1000000</f>
        <v>0</v>
      </c>
    </row>
    <row r="227" spans="1:6" x14ac:dyDescent="0.2">
      <c r="A227" t="s">
        <v>37</v>
      </c>
      <c r="B227" s="1">
        <v>42644</v>
      </c>
      <c r="C227" t="s">
        <v>17</v>
      </c>
      <c r="D227">
        <v>2016</v>
      </c>
      <c r="E227" s="2">
        <v>475955</v>
      </c>
      <c r="F227" s="5">
        <f>Table13[[#This Row],[domesticvisitors]]/1000000</f>
        <v>0.47595500000000002</v>
      </c>
    </row>
    <row r="228" spans="1:6" x14ac:dyDescent="0.2">
      <c r="A228" t="s">
        <v>37</v>
      </c>
      <c r="B228" s="1">
        <v>42675</v>
      </c>
      <c r="C228" t="s">
        <v>18</v>
      </c>
      <c r="D228">
        <v>2016</v>
      </c>
      <c r="E228" s="2">
        <v>201388</v>
      </c>
      <c r="F228" s="5">
        <f>Table13[[#This Row],[domesticvisitors]]/1000000</f>
        <v>0.20138800000000001</v>
      </c>
    </row>
    <row r="229" spans="1:6" x14ac:dyDescent="0.2">
      <c r="A229" t="s">
        <v>37</v>
      </c>
      <c r="B229" s="1">
        <v>42705</v>
      </c>
      <c r="C229" t="s">
        <v>19</v>
      </c>
      <c r="D229">
        <v>2016</v>
      </c>
      <c r="E229" s="2">
        <v>239267</v>
      </c>
      <c r="F229" s="5">
        <f>Table13[[#This Row],[domesticvisitors]]/1000000</f>
        <v>0.23926700000000001</v>
      </c>
    </row>
    <row r="230" spans="1:6" x14ac:dyDescent="0.2">
      <c r="A230" t="s">
        <v>38</v>
      </c>
      <c r="B230" s="1">
        <v>42370</v>
      </c>
      <c r="C230" t="s">
        <v>8</v>
      </c>
      <c r="D230">
        <v>2016</v>
      </c>
      <c r="E230" s="2">
        <v>576</v>
      </c>
      <c r="F230" s="5">
        <f>Table13[[#This Row],[domesticvisitors]]/1000000</f>
        <v>5.7600000000000001E-4</v>
      </c>
    </row>
    <row r="231" spans="1:6" x14ac:dyDescent="0.2">
      <c r="A231" t="s">
        <v>38</v>
      </c>
      <c r="B231" s="1">
        <v>42401</v>
      </c>
      <c r="C231" t="s">
        <v>9</v>
      </c>
      <c r="D231">
        <v>2016</v>
      </c>
      <c r="E231" s="2">
        <v>869</v>
      </c>
      <c r="F231" s="5">
        <f>Table13[[#This Row],[domesticvisitors]]/1000000</f>
        <v>8.6899999999999998E-4</v>
      </c>
    </row>
    <row r="232" spans="1:6" x14ac:dyDescent="0.2">
      <c r="A232" t="s">
        <v>38</v>
      </c>
      <c r="B232" s="1">
        <v>42430</v>
      </c>
      <c r="C232" t="s">
        <v>10</v>
      </c>
      <c r="D232">
        <v>2016</v>
      </c>
      <c r="E232" s="2">
        <v>408</v>
      </c>
      <c r="F232" s="5">
        <f>Table13[[#This Row],[domesticvisitors]]/1000000</f>
        <v>4.08E-4</v>
      </c>
    </row>
    <row r="233" spans="1:6" x14ac:dyDescent="0.2">
      <c r="A233" t="s">
        <v>38</v>
      </c>
      <c r="B233" s="1">
        <v>42461</v>
      </c>
      <c r="C233" t="s">
        <v>11</v>
      </c>
      <c r="D233">
        <v>2016</v>
      </c>
      <c r="E233" s="2">
        <v>476</v>
      </c>
      <c r="F233" s="5">
        <f>Table13[[#This Row],[domesticvisitors]]/1000000</f>
        <v>4.7600000000000002E-4</v>
      </c>
    </row>
    <row r="234" spans="1:6" x14ac:dyDescent="0.2">
      <c r="A234" t="s">
        <v>38</v>
      </c>
      <c r="B234" s="1">
        <v>42491</v>
      </c>
      <c r="C234" t="s">
        <v>12</v>
      </c>
      <c r="D234">
        <v>2016</v>
      </c>
      <c r="E234" s="2">
        <v>554</v>
      </c>
      <c r="F234" s="5">
        <f>Table13[[#This Row],[domesticvisitors]]/1000000</f>
        <v>5.5400000000000002E-4</v>
      </c>
    </row>
    <row r="235" spans="1:6" x14ac:dyDescent="0.2">
      <c r="A235" t="s">
        <v>38</v>
      </c>
      <c r="B235" s="1">
        <v>42522</v>
      </c>
      <c r="C235" t="s">
        <v>13</v>
      </c>
      <c r="D235">
        <v>2016</v>
      </c>
      <c r="E235" s="2">
        <v>367</v>
      </c>
      <c r="F235" s="5">
        <f>Table13[[#This Row],[domesticvisitors]]/1000000</f>
        <v>3.6699999999999998E-4</v>
      </c>
    </row>
    <row r="236" spans="1:6" x14ac:dyDescent="0.2">
      <c r="A236" t="s">
        <v>38</v>
      </c>
      <c r="B236" s="1">
        <v>42552</v>
      </c>
      <c r="C236" t="s">
        <v>14</v>
      </c>
      <c r="D236">
        <v>2016</v>
      </c>
      <c r="E236" s="2">
        <v>644</v>
      </c>
      <c r="F236" s="5">
        <f>Table13[[#This Row],[domesticvisitors]]/1000000</f>
        <v>6.4400000000000004E-4</v>
      </c>
    </row>
    <row r="237" spans="1:6" x14ac:dyDescent="0.2">
      <c r="A237" t="s">
        <v>38</v>
      </c>
      <c r="B237" s="1">
        <v>42583</v>
      </c>
      <c r="C237" t="s">
        <v>15</v>
      </c>
      <c r="D237">
        <v>2016</v>
      </c>
      <c r="E237" s="2">
        <v>589</v>
      </c>
      <c r="F237" s="5">
        <f>Table13[[#This Row],[domesticvisitors]]/1000000</f>
        <v>5.8900000000000001E-4</v>
      </c>
    </row>
    <row r="238" spans="1:6" x14ac:dyDescent="0.2">
      <c r="A238" t="s">
        <v>38</v>
      </c>
      <c r="B238" s="1">
        <v>42614</v>
      </c>
      <c r="C238" t="s">
        <v>16</v>
      </c>
      <c r="D238">
        <v>2016</v>
      </c>
      <c r="E238" s="2">
        <v>553</v>
      </c>
      <c r="F238" s="5">
        <f>Table13[[#This Row],[domesticvisitors]]/1000000</f>
        <v>5.53E-4</v>
      </c>
    </row>
    <row r="239" spans="1:6" x14ac:dyDescent="0.2">
      <c r="A239" t="s">
        <v>38</v>
      </c>
      <c r="B239" s="1">
        <v>42644</v>
      </c>
      <c r="C239" t="s">
        <v>17</v>
      </c>
      <c r="D239">
        <v>2016</v>
      </c>
      <c r="E239" s="2">
        <v>434</v>
      </c>
      <c r="F239" s="5">
        <f>Table13[[#This Row],[domesticvisitors]]/1000000</f>
        <v>4.3399999999999998E-4</v>
      </c>
    </row>
    <row r="240" spans="1:6" x14ac:dyDescent="0.2">
      <c r="A240" t="s">
        <v>38</v>
      </c>
      <c r="B240" s="1">
        <v>42675</v>
      </c>
      <c r="C240" t="s">
        <v>18</v>
      </c>
      <c r="D240">
        <v>2016</v>
      </c>
      <c r="E240" s="2">
        <v>617</v>
      </c>
      <c r="F240" s="5">
        <f>Table13[[#This Row],[domesticvisitors]]/1000000</f>
        <v>6.1700000000000004E-4</v>
      </c>
    </row>
    <row r="241" spans="1:6" x14ac:dyDescent="0.2">
      <c r="A241" t="s">
        <v>38</v>
      </c>
      <c r="B241" s="1">
        <v>42705</v>
      </c>
      <c r="C241" t="s">
        <v>19</v>
      </c>
      <c r="D241">
        <v>2016</v>
      </c>
      <c r="E241" s="2">
        <v>355</v>
      </c>
      <c r="F241" s="5">
        <f>Table13[[#This Row],[domesticvisitors]]/1000000</f>
        <v>3.5500000000000001E-4</v>
      </c>
    </row>
    <row r="242" spans="1:6" x14ac:dyDescent="0.2">
      <c r="A242" t="s">
        <v>39</v>
      </c>
      <c r="B242" s="1">
        <v>42370</v>
      </c>
      <c r="C242" t="s">
        <v>8</v>
      </c>
      <c r="D242">
        <v>2016</v>
      </c>
      <c r="E242" s="2">
        <v>0</v>
      </c>
      <c r="F242" s="5">
        <f>Table13[[#This Row],[domesticvisitors]]/1000000</f>
        <v>0</v>
      </c>
    </row>
    <row r="243" spans="1:6" x14ac:dyDescent="0.2">
      <c r="A243" t="s">
        <v>39</v>
      </c>
      <c r="B243" s="1">
        <v>42401</v>
      </c>
      <c r="C243" t="s">
        <v>9</v>
      </c>
      <c r="D243">
        <v>2016</v>
      </c>
      <c r="E243" s="2">
        <v>0</v>
      </c>
      <c r="F243" s="5">
        <f>Table13[[#This Row],[domesticvisitors]]/1000000</f>
        <v>0</v>
      </c>
    </row>
    <row r="244" spans="1:6" x14ac:dyDescent="0.2">
      <c r="A244" t="s">
        <v>39</v>
      </c>
      <c r="B244" s="1">
        <v>42430</v>
      </c>
      <c r="C244" t="s">
        <v>10</v>
      </c>
      <c r="D244">
        <v>2016</v>
      </c>
      <c r="E244" s="2">
        <v>0</v>
      </c>
      <c r="F244" s="5">
        <f>Table13[[#This Row],[domesticvisitors]]/1000000</f>
        <v>0</v>
      </c>
    </row>
    <row r="245" spans="1:6" x14ac:dyDescent="0.2">
      <c r="A245" t="s">
        <v>39</v>
      </c>
      <c r="B245" s="1">
        <v>42461</v>
      </c>
      <c r="C245" t="s">
        <v>11</v>
      </c>
      <c r="D245">
        <v>2016</v>
      </c>
      <c r="E245" s="2">
        <v>0</v>
      </c>
      <c r="F245" s="5">
        <f>Table13[[#This Row],[domesticvisitors]]/1000000</f>
        <v>0</v>
      </c>
    </row>
    <row r="246" spans="1:6" x14ac:dyDescent="0.2">
      <c r="A246" t="s">
        <v>39</v>
      </c>
      <c r="B246" s="1">
        <v>42491</v>
      </c>
      <c r="C246" t="s">
        <v>12</v>
      </c>
      <c r="D246">
        <v>2016</v>
      </c>
      <c r="E246" s="2">
        <v>0</v>
      </c>
      <c r="F246" s="5">
        <f>Table13[[#This Row],[domesticvisitors]]/1000000</f>
        <v>0</v>
      </c>
    </row>
    <row r="247" spans="1:6" x14ac:dyDescent="0.2">
      <c r="A247" t="s">
        <v>39</v>
      </c>
      <c r="B247" s="1">
        <v>42522</v>
      </c>
      <c r="C247" t="s">
        <v>13</v>
      </c>
      <c r="D247">
        <v>2016</v>
      </c>
      <c r="E247" s="2">
        <v>0</v>
      </c>
      <c r="F247" s="5">
        <f>Table13[[#This Row],[domesticvisitors]]/1000000</f>
        <v>0</v>
      </c>
    </row>
    <row r="248" spans="1:6" x14ac:dyDescent="0.2">
      <c r="A248" t="s">
        <v>39</v>
      </c>
      <c r="B248" s="1">
        <v>42552</v>
      </c>
      <c r="C248" t="s">
        <v>14</v>
      </c>
      <c r="D248">
        <v>2016</v>
      </c>
      <c r="E248" s="2">
        <v>0</v>
      </c>
      <c r="F248" s="5">
        <f>Table13[[#This Row],[domesticvisitors]]/1000000</f>
        <v>0</v>
      </c>
    </row>
    <row r="249" spans="1:6" x14ac:dyDescent="0.2">
      <c r="A249" t="s">
        <v>39</v>
      </c>
      <c r="B249" s="1">
        <v>42583</v>
      </c>
      <c r="C249" t="s">
        <v>15</v>
      </c>
      <c r="D249">
        <v>2016</v>
      </c>
      <c r="E249" s="2">
        <v>0</v>
      </c>
      <c r="F249" s="5">
        <f>Table13[[#This Row],[domesticvisitors]]/1000000</f>
        <v>0</v>
      </c>
    </row>
    <row r="250" spans="1:6" x14ac:dyDescent="0.2">
      <c r="A250" t="s">
        <v>39</v>
      </c>
      <c r="B250" s="1">
        <v>42614</v>
      </c>
      <c r="C250" t="s">
        <v>16</v>
      </c>
      <c r="D250">
        <v>2016</v>
      </c>
      <c r="E250" s="2">
        <v>0</v>
      </c>
      <c r="F250" s="5">
        <f>Table13[[#This Row],[domesticvisitors]]/1000000</f>
        <v>0</v>
      </c>
    </row>
    <row r="251" spans="1:6" x14ac:dyDescent="0.2">
      <c r="A251" t="s">
        <v>39</v>
      </c>
      <c r="B251" s="1">
        <v>42644</v>
      </c>
      <c r="C251" t="s">
        <v>17</v>
      </c>
      <c r="D251">
        <v>2016</v>
      </c>
      <c r="E251" s="2">
        <v>950</v>
      </c>
      <c r="F251" s="5">
        <f>Table13[[#This Row],[domesticvisitors]]/1000000</f>
        <v>9.5E-4</v>
      </c>
    </row>
    <row r="252" spans="1:6" x14ac:dyDescent="0.2">
      <c r="A252" t="s">
        <v>39</v>
      </c>
      <c r="B252" s="1">
        <v>42675</v>
      </c>
      <c r="C252" t="s">
        <v>18</v>
      </c>
      <c r="D252">
        <v>2016</v>
      </c>
      <c r="E252" s="2">
        <v>1145</v>
      </c>
      <c r="F252" s="5">
        <f>Table13[[#This Row],[domesticvisitors]]/1000000</f>
        <v>1.145E-3</v>
      </c>
    </row>
    <row r="253" spans="1:6" x14ac:dyDescent="0.2">
      <c r="A253" t="s">
        <v>39</v>
      </c>
      <c r="B253" s="1">
        <v>42705</v>
      </c>
      <c r="C253" t="s">
        <v>19</v>
      </c>
      <c r="D253">
        <v>2016</v>
      </c>
      <c r="E253" s="2">
        <v>1149</v>
      </c>
      <c r="F253" s="5">
        <f>Table13[[#This Row],[domesticvisitors]]/1000000</f>
        <v>1.1490000000000001E-3</v>
      </c>
    </row>
    <row r="254" spans="1:6" x14ac:dyDescent="0.2">
      <c r="A254" t="s">
        <v>40</v>
      </c>
      <c r="B254" s="1">
        <v>42370</v>
      </c>
      <c r="C254" t="s">
        <v>8</v>
      </c>
      <c r="D254">
        <v>2016</v>
      </c>
      <c r="E254" s="2">
        <v>0</v>
      </c>
      <c r="F254" s="5">
        <f>Table13[[#This Row],[domesticvisitors]]/1000000</f>
        <v>0</v>
      </c>
    </row>
    <row r="255" spans="1:6" x14ac:dyDescent="0.2">
      <c r="A255" t="s">
        <v>40</v>
      </c>
      <c r="B255" s="1">
        <v>42401</v>
      </c>
      <c r="C255" t="s">
        <v>9</v>
      </c>
      <c r="D255">
        <v>2016</v>
      </c>
      <c r="E255" s="2">
        <v>0</v>
      </c>
      <c r="F255" s="5">
        <f>Table13[[#This Row],[domesticvisitors]]/1000000</f>
        <v>0</v>
      </c>
    </row>
    <row r="256" spans="1:6" x14ac:dyDescent="0.2">
      <c r="A256" t="s">
        <v>40</v>
      </c>
      <c r="B256" s="1">
        <v>42430</v>
      </c>
      <c r="C256" t="s">
        <v>10</v>
      </c>
      <c r="D256">
        <v>2016</v>
      </c>
      <c r="E256" s="2">
        <v>0</v>
      </c>
      <c r="F256" s="5">
        <f>Table13[[#This Row],[domesticvisitors]]/1000000</f>
        <v>0</v>
      </c>
    </row>
    <row r="257" spans="1:6" x14ac:dyDescent="0.2">
      <c r="A257" t="s">
        <v>40</v>
      </c>
      <c r="B257" s="1">
        <v>42461</v>
      </c>
      <c r="C257" t="s">
        <v>11</v>
      </c>
      <c r="D257">
        <v>2016</v>
      </c>
      <c r="E257" s="2">
        <v>0</v>
      </c>
      <c r="F257" s="5">
        <f>Table13[[#This Row],[domesticvisitors]]/1000000</f>
        <v>0</v>
      </c>
    </row>
    <row r="258" spans="1:6" x14ac:dyDescent="0.2">
      <c r="A258" t="s">
        <v>40</v>
      </c>
      <c r="B258" s="1">
        <v>42491</v>
      </c>
      <c r="C258" t="s">
        <v>12</v>
      </c>
      <c r="D258">
        <v>2016</v>
      </c>
      <c r="E258" s="2">
        <v>0</v>
      </c>
      <c r="F258" s="5">
        <f>Table13[[#This Row],[domesticvisitors]]/1000000</f>
        <v>0</v>
      </c>
    </row>
    <row r="259" spans="1:6" x14ac:dyDescent="0.2">
      <c r="A259" t="s">
        <v>40</v>
      </c>
      <c r="B259" s="1">
        <v>42522</v>
      </c>
      <c r="C259" t="s">
        <v>13</v>
      </c>
      <c r="D259">
        <v>2016</v>
      </c>
      <c r="E259" s="2">
        <v>0</v>
      </c>
      <c r="F259" s="5">
        <f>Table13[[#This Row],[domesticvisitors]]/1000000</f>
        <v>0</v>
      </c>
    </row>
    <row r="260" spans="1:6" x14ac:dyDescent="0.2">
      <c r="A260" t="s">
        <v>40</v>
      </c>
      <c r="B260" s="1">
        <v>42552</v>
      </c>
      <c r="C260" t="s">
        <v>14</v>
      </c>
      <c r="D260">
        <v>2016</v>
      </c>
      <c r="E260" s="2">
        <v>0</v>
      </c>
      <c r="F260" s="5">
        <f>Table13[[#This Row],[domesticvisitors]]/1000000</f>
        <v>0</v>
      </c>
    </row>
    <row r="261" spans="1:6" x14ac:dyDescent="0.2">
      <c r="A261" t="s">
        <v>40</v>
      </c>
      <c r="B261" s="1">
        <v>42583</v>
      </c>
      <c r="C261" t="s">
        <v>15</v>
      </c>
      <c r="D261">
        <v>2016</v>
      </c>
      <c r="E261" s="2">
        <v>0</v>
      </c>
      <c r="F261" s="5">
        <f>Table13[[#This Row],[domesticvisitors]]/1000000</f>
        <v>0</v>
      </c>
    </row>
    <row r="262" spans="1:6" x14ac:dyDescent="0.2">
      <c r="A262" t="s">
        <v>40</v>
      </c>
      <c r="B262" s="1">
        <v>42614</v>
      </c>
      <c r="C262" t="s">
        <v>16</v>
      </c>
      <c r="D262">
        <v>2016</v>
      </c>
      <c r="E262" s="2">
        <v>0</v>
      </c>
      <c r="F262" s="5">
        <f>Table13[[#This Row],[domesticvisitors]]/1000000</f>
        <v>0</v>
      </c>
    </row>
    <row r="263" spans="1:6" x14ac:dyDescent="0.2">
      <c r="A263" t="s">
        <v>40</v>
      </c>
      <c r="B263" s="1">
        <v>42644</v>
      </c>
      <c r="C263" t="s">
        <v>17</v>
      </c>
      <c r="D263">
        <v>2016</v>
      </c>
      <c r="E263" s="2">
        <v>534484</v>
      </c>
      <c r="F263" s="5">
        <f>Table13[[#This Row],[domesticvisitors]]/1000000</f>
        <v>0.53448399999999996</v>
      </c>
    </row>
    <row r="264" spans="1:6" x14ac:dyDescent="0.2">
      <c r="A264" t="s">
        <v>40</v>
      </c>
      <c r="B264" s="1">
        <v>42675</v>
      </c>
      <c r="C264" t="s">
        <v>18</v>
      </c>
      <c r="D264">
        <v>2016</v>
      </c>
      <c r="E264" s="2">
        <v>864077</v>
      </c>
      <c r="F264" s="5">
        <f>Table13[[#This Row],[domesticvisitors]]/1000000</f>
        <v>0.86407699999999998</v>
      </c>
    </row>
    <row r="265" spans="1:6" x14ac:dyDescent="0.2">
      <c r="A265" t="s">
        <v>40</v>
      </c>
      <c r="B265" s="1">
        <v>42705</v>
      </c>
      <c r="C265" t="s">
        <v>19</v>
      </c>
      <c r="D265">
        <v>2016</v>
      </c>
      <c r="E265" s="2">
        <v>778240</v>
      </c>
      <c r="F265" s="5">
        <f>Table13[[#This Row],[domesticvisitors]]/1000000</f>
        <v>0.77824000000000004</v>
      </c>
    </row>
    <row r="266" spans="1:6" x14ac:dyDescent="0.2">
      <c r="A266" t="s">
        <v>41</v>
      </c>
      <c r="B266" s="1">
        <v>42370</v>
      </c>
      <c r="C266" t="s">
        <v>8</v>
      </c>
      <c r="D266">
        <v>2016</v>
      </c>
      <c r="E266" s="2">
        <v>0</v>
      </c>
      <c r="F266" s="5">
        <f>Table13[[#This Row],[domesticvisitors]]/1000000</f>
        <v>0</v>
      </c>
    </row>
    <row r="267" spans="1:6" x14ac:dyDescent="0.2">
      <c r="A267" t="s">
        <v>41</v>
      </c>
      <c r="B267" s="1">
        <v>42401</v>
      </c>
      <c r="C267" t="s">
        <v>9</v>
      </c>
      <c r="D267">
        <v>2016</v>
      </c>
      <c r="E267" s="2">
        <v>0</v>
      </c>
      <c r="F267" s="5">
        <f>Table13[[#This Row],[domesticvisitors]]/1000000</f>
        <v>0</v>
      </c>
    </row>
    <row r="268" spans="1:6" x14ac:dyDescent="0.2">
      <c r="A268" t="s">
        <v>41</v>
      </c>
      <c r="B268" s="1">
        <v>42430</v>
      </c>
      <c r="C268" t="s">
        <v>10</v>
      </c>
      <c r="D268">
        <v>2016</v>
      </c>
      <c r="E268" s="2">
        <v>0</v>
      </c>
      <c r="F268" s="5">
        <f>Table13[[#This Row],[domesticvisitors]]/1000000</f>
        <v>0</v>
      </c>
    </row>
    <row r="269" spans="1:6" x14ac:dyDescent="0.2">
      <c r="A269" t="s">
        <v>41</v>
      </c>
      <c r="B269" s="1">
        <v>42461</v>
      </c>
      <c r="C269" t="s">
        <v>11</v>
      </c>
      <c r="D269">
        <v>2016</v>
      </c>
      <c r="E269" s="2">
        <v>0</v>
      </c>
      <c r="F269" s="5">
        <f>Table13[[#This Row],[domesticvisitors]]/1000000</f>
        <v>0</v>
      </c>
    </row>
    <row r="270" spans="1:6" x14ac:dyDescent="0.2">
      <c r="A270" t="s">
        <v>41</v>
      </c>
      <c r="B270" s="1">
        <v>42491</v>
      </c>
      <c r="C270" t="s">
        <v>12</v>
      </c>
      <c r="D270">
        <v>2016</v>
      </c>
      <c r="E270" s="2">
        <v>0</v>
      </c>
      <c r="F270" s="5">
        <f>Table13[[#This Row],[domesticvisitors]]/1000000</f>
        <v>0</v>
      </c>
    </row>
    <row r="271" spans="1:6" x14ac:dyDescent="0.2">
      <c r="A271" t="s">
        <v>41</v>
      </c>
      <c r="B271" s="1">
        <v>42522</v>
      </c>
      <c r="C271" t="s">
        <v>13</v>
      </c>
      <c r="D271">
        <v>2016</v>
      </c>
      <c r="E271" s="2">
        <v>0</v>
      </c>
      <c r="F271" s="5">
        <f>Table13[[#This Row],[domesticvisitors]]/1000000</f>
        <v>0</v>
      </c>
    </row>
    <row r="272" spans="1:6" x14ac:dyDescent="0.2">
      <c r="A272" t="s">
        <v>41</v>
      </c>
      <c r="B272" s="1">
        <v>42552</v>
      </c>
      <c r="C272" t="s">
        <v>14</v>
      </c>
      <c r="D272">
        <v>2016</v>
      </c>
      <c r="E272" s="2">
        <v>0</v>
      </c>
      <c r="F272" s="5">
        <f>Table13[[#This Row],[domesticvisitors]]/1000000</f>
        <v>0</v>
      </c>
    </row>
    <row r="273" spans="1:6" x14ac:dyDescent="0.2">
      <c r="A273" t="s">
        <v>41</v>
      </c>
      <c r="B273" s="1">
        <v>42583</v>
      </c>
      <c r="C273" t="s">
        <v>15</v>
      </c>
      <c r="D273">
        <v>2016</v>
      </c>
      <c r="E273" s="2">
        <v>0</v>
      </c>
      <c r="F273" s="5">
        <f>Table13[[#This Row],[domesticvisitors]]/1000000</f>
        <v>0</v>
      </c>
    </row>
    <row r="274" spans="1:6" x14ac:dyDescent="0.2">
      <c r="A274" t="s">
        <v>41</v>
      </c>
      <c r="B274" s="1">
        <v>42614</v>
      </c>
      <c r="C274" t="s">
        <v>16</v>
      </c>
      <c r="D274">
        <v>2016</v>
      </c>
      <c r="E274" s="2">
        <v>0</v>
      </c>
      <c r="F274" s="5">
        <f>Table13[[#This Row],[domesticvisitors]]/1000000</f>
        <v>0</v>
      </c>
    </row>
    <row r="275" spans="1:6" x14ac:dyDescent="0.2">
      <c r="A275" t="s">
        <v>41</v>
      </c>
      <c r="B275" s="1">
        <v>42644</v>
      </c>
      <c r="C275" t="s">
        <v>17</v>
      </c>
      <c r="D275">
        <v>2016</v>
      </c>
      <c r="E275" s="2">
        <v>0</v>
      </c>
      <c r="F275" s="5">
        <f>Table13[[#This Row],[domesticvisitors]]/1000000</f>
        <v>0</v>
      </c>
    </row>
    <row r="276" spans="1:6" x14ac:dyDescent="0.2">
      <c r="A276" t="s">
        <v>41</v>
      </c>
      <c r="B276" s="1">
        <v>42675</v>
      </c>
      <c r="C276" t="s">
        <v>18</v>
      </c>
      <c r="D276">
        <v>2016</v>
      </c>
      <c r="E276" s="2">
        <v>0</v>
      </c>
      <c r="F276" s="5">
        <f>Table13[[#This Row],[domesticvisitors]]/1000000</f>
        <v>0</v>
      </c>
    </row>
    <row r="277" spans="1:6" x14ac:dyDescent="0.2">
      <c r="A277" t="s">
        <v>41</v>
      </c>
      <c r="B277" s="1">
        <v>42705</v>
      </c>
      <c r="C277" t="s">
        <v>19</v>
      </c>
      <c r="D277">
        <v>2016</v>
      </c>
      <c r="E277" s="2">
        <v>0</v>
      </c>
      <c r="F277" s="5">
        <f>Table13[[#This Row],[domesticvisitors]]/1000000</f>
        <v>0</v>
      </c>
    </row>
    <row r="278" spans="1:6" x14ac:dyDescent="0.2">
      <c r="A278" t="s">
        <v>42</v>
      </c>
      <c r="B278" s="1">
        <v>42370</v>
      </c>
      <c r="C278" t="s">
        <v>8</v>
      </c>
      <c r="D278">
        <v>2016</v>
      </c>
      <c r="E278" s="2">
        <v>0</v>
      </c>
      <c r="F278" s="5">
        <f>Table13[[#This Row],[domesticvisitors]]/1000000</f>
        <v>0</v>
      </c>
    </row>
    <row r="279" spans="1:6" x14ac:dyDescent="0.2">
      <c r="A279" t="s">
        <v>42</v>
      </c>
      <c r="B279" s="1">
        <v>42401</v>
      </c>
      <c r="C279" t="s">
        <v>9</v>
      </c>
      <c r="D279">
        <v>2016</v>
      </c>
      <c r="E279" s="2">
        <v>0</v>
      </c>
      <c r="F279" s="5">
        <f>Table13[[#This Row],[domesticvisitors]]/1000000</f>
        <v>0</v>
      </c>
    </row>
    <row r="280" spans="1:6" x14ac:dyDescent="0.2">
      <c r="A280" t="s">
        <v>42</v>
      </c>
      <c r="B280" s="1">
        <v>42430</v>
      </c>
      <c r="C280" t="s">
        <v>10</v>
      </c>
      <c r="D280">
        <v>2016</v>
      </c>
      <c r="E280" s="2">
        <v>0</v>
      </c>
      <c r="F280" s="5">
        <f>Table13[[#This Row],[domesticvisitors]]/1000000</f>
        <v>0</v>
      </c>
    </row>
    <row r="281" spans="1:6" x14ac:dyDescent="0.2">
      <c r="A281" t="s">
        <v>42</v>
      </c>
      <c r="B281" s="1">
        <v>42461</v>
      </c>
      <c r="C281" t="s">
        <v>11</v>
      </c>
      <c r="D281">
        <v>2016</v>
      </c>
      <c r="E281" s="2">
        <v>0</v>
      </c>
      <c r="F281" s="5">
        <f>Table13[[#This Row],[domesticvisitors]]/1000000</f>
        <v>0</v>
      </c>
    </row>
    <row r="282" spans="1:6" x14ac:dyDescent="0.2">
      <c r="A282" t="s">
        <v>42</v>
      </c>
      <c r="B282" s="1">
        <v>42491</v>
      </c>
      <c r="C282" t="s">
        <v>12</v>
      </c>
      <c r="D282">
        <v>2016</v>
      </c>
      <c r="E282" s="2">
        <v>0</v>
      </c>
      <c r="F282" s="5">
        <f>Table13[[#This Row],[domesticvisitors]]/1000000</f>
        <v>0</v>
      </c>
    </row>
    <row r="283" spans="1:6" x14ac:dyDescent="0.2">
      <c r="A283" t="s">
        <v>42</v>
      </c>
      <c r="B283" s="1">
        <v>42522</v>
      </c>
      <c r="C283" t="s">
        <v>13</v>
      </c>
      <c r="D283">
        <v>2016</v>
      </c>
      <c r="E283" s="2">
        <v>0</v>
      </c>
      <c r="F283" s="5">
        <f>Table13[[#This Row],[domesticvisitors]]/1000000</f>
        <v>0</v>
      </c>
    </row>
    <row r="284" spans="1:6" x14ac:dyDescent="0.2">
      <c r="A284" t="s">
        <v>42</v>
      </c>
      <c r="B284" s="1">
        <v>42552</v>
      </c>
      <c r="C284" t="s">
        <v>14</v>
      </c>
      <c r="D284">
        <v>2016</v>
      </c>
      <c r="E284" s="2">
        <v>0</v>
      </c>
      <c r="F284" s="5">
        <f>Table13[[#This Row],[domesticvisitors]]/1000000</f>
        <v>0</v>
      </c>
    </row>
    <row r="285" spans="1:6" x14ac:dyDescent="0.2">
      <c r="A285" t="s">
        <v>42</v>
      </c>
      <c r="B285" s="1">
        <v>42583</v>
      </c>
      <c r="C285" t="s">
        <v>15</v>
      </c>
      <c r="D285">
        <v>2016</v>
      </c>
      <c r="E285" s="2">
        <v>0</v>
      </c>
      <c r="F285" s="5">
        <f>Table13[[#This Row],[domesticvisitors]]/1000000</f>
        <v>0</v>
      </c>
    </row>
    <row r="286" spans="1:6" x14ac:dyDescent="0.2">
      <c r="A286" t="s">
        <v>42</v>
      </c>
      <c r="B286" s="1">
        <v>42614</v>
      </c>
      <c r="C286" t="s">
        <v>16</v>
      </c>
      <c r="D286">
        <v>2016</v>
      </c>
      <c r="E286" s="2">
        <v>0</v>
      </c>
      <c r="F286" s="5">
        <f>Table13[[#This Row],[domesticvisitors]]/1000000</f>
        <v>0</v>
      </c>
    </row>
    <row r="287" spans="1:6" x14ac:dyDescent="0.2">
      <c r="A287" t="s">
        <v>42</v>
      </c>
      <c r="B287" s="1">
        <v>42644</v>
      </c>
      <c r="C287" t="s">
        <v>17</v>
      </c>
      <c r="D287">
        <v>2016</v>
      </c>
      <c r="E287" s="2">
        <v>274000</v>
      </c>
      <c r="F287" s="5">
        <f>Table13[[#This Row],[domesticvisitors]]/1000000</f>
        <v>0.27400000000000002</v>
      </c>
    </row>
    <row r="288" spans="1:6" x14ac:dyDescent="0.2">
      <c r="A288" t="s">
        <v>42</v>
      </c>
      <c r="B288" s="1">
        <v>42675</v>
      </c>
      <c r="C288" t="s">
        <v>18</v>
      </c>
      <c r="D288">
        <v>2016</v>
      </c>
      <c r="E288" s="2">
        <v>349000</v>
      </c>
      <c r="F288" s="5">
        <f>Table13[[#This Row],[domesticvisitors]]/1000000</f>
        <v>0.34899999999999998</v>
      </c>
    </row>
    <row r="289" spans="1:6" x14ac:dyDescent="0.2">
      <c r="A289" t="s">
        <v>42</v>
      </c>
      <c r="B289" s="1">
        <v>42705</v>
      </c>
      <c r="C289" t="s">
        <v>19</v>
      </c>
      <c r="D289">
        <v>2016</v>
      </c>
      <c r="E289" s="2">
        <v>155000</v>
      </c>
      <c r="F289" s="5">
        <f>Table13[[#This Row],[domesticvisitors]]/1000000</f>
        <v>0.155</v>
      </c>
    </row>
    <row r="290" spans="1:6" x14ac:dyDescent="0.2">
      <c r="A290" t="s">
        <v>43</v>
      </c>
      <c r="B290" s="1">
        <v>42370</v>
      </c>
      <c r="C290" t="s">
        <v>8</v>
      </c>
      <c r="D290">
        <v>2016</v>
      </c>
      <c r="E290" s="2">
        <v>0</v>
      </c>
      <c r="F290" s="5">
        <f>Table13[[#This Row],[domesticvisitors]]/1000000</f>
        <v>0</v>
      </c>
    </row>
    <row r="291" spans="1:6" x14ac:dyDescent="0.2">
      <c r="A291" t="s">
        <v>43</v>
      </c>
      <c r="B291" s="1">
        <v>42401</v>
      </c>
      <c r="C291" t="s">
        <v>9</v>
      </c>
      <c r="D291">
        <v>2016</v>
      </c>
      <c r="E291" s="2">
        <v>0</v>
      </c>
      <c r="F291" s="5">
        <f>Table13[[#This Row],[domesticvisitors]]/1000000</f>
        <v>0</v>
      </c>
    </row>
    <row r="292" spans="1:6" x14ac:dyDescent="0.2">
      <c r="A292" t="s">
        <v>43</v>
      </c>
      <c r="B292" s="1">
        <v>42430</v>
      </c>
      <c r="C292" t="s">
        <v>10</v>
      </c>
      <c r="D292">
        <v>2016</v>
      </c>
      <c r="E292" s="2">
        <v>0</v>
      </c>
      <c r="F292" s="5">
        <f>Table13[[#This Row],[domesticvisitors]]/1000000</f>
        <v>0</v>
      </c>
    </row>
    <row r="293" spans="1:6" x14ac:dyDescent="0.2">
      <c r="A293" t="s">
        <v>43</v>
      </c>
      <c r="B293" s="1">
        <v>42461</v>
      </c>
      <c r="C293" t="s">
        <v>11</v>
      </c>
      <c r="D293">
        <v>2016</v>
      </c>
      <c r="E293" s="2">
        <v>0</v>
      </c>
      <c r="F293" s="5">
        <f>Table13[[#This Row],[domesticvisitors]]/1000000</f>
        <v>0</v>
      </c>
    </row>
    <row r="294" spans="1:6" x14ac:dyDescent="0.2">
      <c r="A294" t="s">
        <v>43</v>
      </c>
      <c r="B294" s="1">
        <v>42491</v>
      </c>
      <c r="C294" t="s">
        <v>12</v>
      </c>
      <c r="D294">
        <v>2016</v>
      </c>
      <c r="E294" s="2">
        <v>0</v>
      </c>
      <c r="F294" s="5">
        <f>Table13[[#This Row],[domesticvisitors]]/1000000</f>
        <v>0</v>
      </c>
    </row>
    <row r="295" spans="1:6" x14ac:dyDescent="0.2">
      <c r="A295" t="s">
        <v>43</v>
      </c>
      <c r="B295" s="1">
        <v>42522</v>
      </c>
      <c r="C295" t="s">
        <v>13</v>
      </c>
      <c r="D295">
        <v>2016</v>
      </c>
      <c r="E295" s="2">
        <v>0</v>
      </c>
      <c r="F295" s="5">
        <f>Table13[[#This Row],[domesticvisitors]]/1000000</f>
        <v>0</v>
      </c>
    </row>
    <row r="296" spans="1:6" x14ac:dyDescent="0.2">
      <c r="A296" t="s">
        <v>43</v>
      </c>
      <c r="B296" s="1">
        <v>42552</v>
      </c>
      <c r="C296" t="s">
        <v>14</v>
      </c>
      <c r="D296">
        <v>2016</v>
      </c>
      <c r="E296" s="2">
        <v>0</v>
      </c>
      <c r="F296" s="5">
        <f>Table13[[#This Row],[domesticvisitors]]/1000000</f>
        <v>0</v>
      </c>
    </row>
    <row r="297" spans="1:6" x14ac:dyDescent="0.2">
      <c r="A297" t="s">
        <v>43</v>
      </c>
      <c r="B297" s="1">
        <v>42583</v>
      </c>
      <c r="C297" t="s">
        <v>15</v>
      </c>
      <c r="D297">
        <v>2016</v>
      </c>
      <c r="E297" s="2">
        <v>0</v>
      </c>
      <c r="F297" s="5">
        <f>Table13[[#This Row],[domesticvisitors]]/1000000</f>
        <v>0</v>
      </c>
    </row>
    <row r="298" spans="1:6" x14ac:dyDescent="0.2">
      <c r="A298" t="s">
        <v>43</v>
      </c>
      <c r="B298" s="1">
        <v>42614</v>
      </c>
      <c r="C298" t="s">
        <v>16</v>
      </c>
      <c r="D298">
        <v>2016</v>
      </c>
      <c r="E298" s="2">
        <v>0</v>
      </c>
      <c r="F298" s="5">
        <f>Table13[[#This Row],[domesticvisitors]]/1000000</f>
        <v>0</v>
      </c>
    </row>
    <row r="299" spans="1:6" x14ac:dyDescent="0.2">
      <c r="A299" t="s">
        <v>43</v>
      </c>
      <c r="B299" s="1">
        <v>42644</v>
      </c>
      <c r="C299" t="s">
        <v>17</v>
      </c>
      <c r="D299">
        <v>2016</v>
      </c>
      <c r="E299" s="2">
        <v>123500</v>
      </c>
      <c r="F299" s="5">
        <f>Table13[[#This Row],[domesticvisitors]]/1000000</f>
        <v>0.1235</v>
      </c>
    </row>
    <row r="300" spans="1:6" x14ac:dyDescent="0.2">
      <c r="A300" t="s">
        <v>43</v>
      </c>
      <c r="B300" s="1">
        <v>42675</v>
      </c>
      <c r="C300" t="s">
        <v>18</v>
      </c>
      <c r="D300">
        <v>2016</v>
      </c>
      <c r="E300" s="2">
        <v>154400</v>
      </c>
      <c r="F300" s="5">
        <f>Table13[[#This Row],[domesticvisitors]]/1000000</f>
        <v>0.15440000000000001</v>
      </c>
    </row>
    <row r="301" spans="1:6" x14ac:dyDescent="0.2">
      <c r="A301" t="s">
        <v>43</v>
      </c>
      <c r="B301" s="1">
        <v>42705</v>
      </c>
      <c r="C301" t="s">
        <v>19</v>
      </c>
      <c r="D301">
        <v>2016</v>
      </c>
      <c r="E301" s="2">
        <v>80500</v>
      </c>
      <c r="F301" s="5">
        <f>Table13[[#This Row],[domesticvisitors]]/1000000</f>
        <v>8.0500000000000002E-2</v>
      </c>
    </row>
    <row r="302" spans="1:6" x14ac:dyDescent="0.2">
      <c r="A302" t="s">
        <v>44</v>
      </c>
      <c r="B302" s="1">
        <v>42370</v>
      </c>
      <c r="C302" t="s">
        <v>8</v>
      </c>
      <c r="D302">
        <v>2016</v>
      </c>
      <c r="E302" s="2">
        <v>0</v>
      </c>
      <c r="F302" s="5">
        <f>Table13[[#This Row],[domesticvisitors]]/1000000</f>
        <v>0</v>
      </c>
    </row>
    <row r="303" spans="1:6" x14ac:dyDescent="0.2">
      <c r="A303" t="s">
        <v>44</v>
      </c>
      <c r="B303" s="1">
        <v>42401</v>
      </c>
      <c r="C303" t="s">
        <v>9</v>
      </c>
      <c r="D303">
        <v>2016</v>
      </c>
      <c r="E303" s="2">
        <v>0</v>
      </c>
      <c r="F303" s="5">
        <f>Table13[[#This Row],[domesticvisitors]]/1000000</f>
        <v>0</v>
      </c>
    </row>
    <row r="304" spans="1:6" x14ac:dyDescent="0.2">
      <c r="A304" t="s">
        <v>44</v>
      </c>
      <c r="B304" s="1">
        <v>42430</v>
      </c>
      <c r="C304" t="s">
        <v>10</v>
      </c>
      <c r="D304">
        <v>2016</v>
      </c>
      <c r="E304" s="2">
        <v>0</v>
      </c>
      <c r="F304" s="5">
        <f>Table13[[#This Row],[domesticvisitors]]/1000000</f>
        <v>0</v>
      </c>
    </row>
    <row r="305" spans="1:6" x14ac:dyDescent="0.2">
      <c r="A305" t="s">
        <v>44</v>
      </c>
      <c r="B305" s="1">
        <v>42461</v>
      </c>
      <c r="C305" t="s">
        <v>11</v>
      </c>
      <c r="D305">
        <v>2016</v>
      </c>
      <c r="E305" s="2">
        <v>0</v>
      </c>
      <c r="F305" s="5">
        <f>Table13[[#This Row],[domesticvisitors]]/1000000</f>
        <v>0</v>
      </c>
    </row>
    <row r="306" spans="1:6" x14ac:dyDescent="0.2">
      <c r="A306" t="s">
        <v>44</v>
      </c>
      <c r="B306" s="1">
        <v>42491</v>
      </c>
      <c r="C306" t="s">
        <v>12</v>
      </c>
      <c r="D306">
        <v>2016</v>
      </c>
      <c r="E306" s="2">
        <v>0</v>
      </c>
      <c r="F306" s="5">
        <f>Table13[[#This Row],[domesticvisitors]]/1000000</f>
        <v>0</v>
      </c>
    </row>
    <row r="307" spans="1:6" x14ac:dyDescent="0.2">
      <c r="A307" t="s">
        <v>44</v>
      </c>
      <c r="B307" s="1">
        <v>42522</v>
      </c>
      <c r="C307" t="s">
        <v>13</v>
      </c>
      <c r="D307">
        <v>2016</v>
      </c>
      <c r="E307" s="2">
        <v>0</v>
      </c>
      <c r="F307" s="5">
        <f>Table13[[#This Row],[domesticvisitors]]/1000000</f>
        <v>0</v>
      </c>
    </row>
    <row r="308" spans="1:6" x14ac:dyDescent="0.2">
      <c r="A308" t="s">
        <v>44</v>
      </c>
      <c r="B308" s="1">
        <v>42552</v>
      </c>
      <c r="C308" t="s">
        <v>14</v>
      </c>
      <c r="D308">
        <v>2016</v>
      </c>
      <c r="E308" s="2">
        <v>0</v>
      </c>
      <c r="F308" s="5">
        <f>Table13[[#This Row],[domesticvisitors]]/1000000</f>
        <v>0</v>
      </c>
    </row>
    <row r="309" spans="1:6" x14ac:dyDescent="0.2">
      <c r="A309" t="s">
        <v>44</v>
      </c>
      <c r="B309" s="1">
        <v>42583</v>
      </c>
      <c r="C309" t="s">
        <v>15</v>
      </c>
      <c r="D309">
        <v>2016</v>
      </c>
      <c r="E309" s="2">
        <v>0</v>
      </c>
      <c r="F309" s="5">
        <f>Table13[[#This Row],[domesticvisitors]]/1000000</f>
        <v>0</v>
      </c>
    </row>
    <row r="310" spans="1:6" x14ac:dyDescent="0.2">
      <c r="A310" t="s">
        <v>44</v>
      </c>
      <c r="B310" s="1">
        <v>42614</v>
      </c>
      <c r="C310" t="s">
        <v>16</v>
      </c>
      <c r="D310">
        <v>2016</v>
      </c>
      <c r="E310" s="2">
        <v>0</v>
      </c>
      <c r="F310" s="5">
        <f>Table13[[#This Row],[domesticvisitors]]/1000000</f>
        <v>0</v>
      </c>
    </row>
    <row r="311" spans="1:6" x14ac:dyDescent="0.2">
      <c r="A311" t="s">
        <v>44</v>
      </c>
      <c r="B311" s="1">
        <v>42644</v>
      </c>
      <c r="C311" t="s">
        <v>17</v>
      </c>
      <c r="D311">
        <v>2016</v>
      </c>
      <c r="E311" s="2">
        <v>0</v>
      </c>
      <c r="F311" s="5">
        <f>Table13[[#This Row],[domesticvisitors]]/1000000</f>
        <v>0</v>
      </c>
    </row>
    <row r="312" spans="1:6" x14ac:dyDescent="0.2">
      <c r="A312" t="s">
        <v>44</v>
      </c>
      <c r="B312" s="1">
        <v>42675</v>
      </c>
      <c r="C312" t="s">
        <v>18</v>
      </c>
      <c r="D312">
        <v>2016</v>
      </c>
      <c r="E312" s="2">
        <v>0</v>
      </c>
      <c r="F312" s="5">
        <f>Table13[[#This Row],[domesticvisitors]]/1000000</f>
        <v>0</v>
      </c>
    </row>
    <row r="313" spans="1:6" x14ac:dyDescent="0.2">
      <c r="A313" t="s">
        <v>44</v>
      </c>
      <c r="B313" s="1">
        <v>42705</v>
      </c>
      <c r="C313" t="s">
        <v>19</v>
      </c>
      <c r="D313">
        <v>2016</v>
      </c>
      <c r="E313" s="2">
        <v>0</v>
      </c>
      <c r="F313" s="5">
        <f>Table13[[#This Row],[domesticvisitors]]/1000000</f>
        <v>0</v>
      </c>
    </row>
    <row r="314" spans="1:6" x14ac:dyDescent="0.2">
      <c r="A314" t="s">
        <v>45</v>
      </c>
      <c r="B314" s="1">
        <v>42370</v>
      </c>
      <c r="C314" t="s">
        <v>8</v>
      </c>
      <c r="D314">
        <v>2016</v>
      </c>
      <c r="E314" s="2">
        <v>0</v>
      </c>
      <c r="F314" s="5">
        <f>Table13[[#This Row],[domesticvisitors]]/1000000</f>
        <v>0</v>
      </c>
    </row>
    <row r="315" spans="1:6" x14ac:dyDescent="0.2">
      <c r="A315" t="s">
        <v>45</v>
      </c>
      <c r="B315" s="1">
        <v>42401</v>
      </c>
      <c r="C315" t="s">
        <v>9</v>
      </c>
      <c r="D315">
        <v>2016</v>
      </c>
      <c r="E315" s="2">
        <v>0</v>
      </c>
      <c r="F315" s="5">
        <f>Table13[[#This Row],[domesticvisitors]]/1000000</f>
        <v>0</v>
      </c>
    </row>
    <row r="316" spans="1:6" x14ac:dyDescent="0.2">
      <c r="A316" t="s">
        <v>45</v>
      </c>
      <c r="B316" s="1">
        <v>42430</v>
      </c>
      <c r="C316" t="s">
        <v>10</v>
      </c>
      <c r="D316">
        <v>2016</v>
      </c>
      <c r="E316" s="2">
        <v>0</v>
      </c>
      <c r="F316" s="5">
        <f>Table13[[#This Row],[domesticvisitors]]/1000000</f>
        <v>0</v>
      </c>
    </row>
    <row r="317" spans="1:6" x14ac:dyDescent="0.2">
      <c r="A317" t="s">
        <v>45</v>
      </c>
      <c r="B317" s="1">
        <v>42461</v>
      </c>
      <c r="C317" t="s">
        <v>11</v>
      </c>
      <c r="D317">
        <v>2016</v>
      </c>
      <c r="E317" s="2">
        <v>0</v>
      </c>
      <c r="F317" s="5">
        <f>Table13[[#This Row],[domesticvisitors]]/1000000</f>
        <v>0</v>
      </c>
    </row>
    <row r="318" spans="1:6" x14ac:dyDescent="0.2">
      <c r="A318" t="s">
        <v>45</v>
      </c>
      <c r="B318" s="1">
        <v>42491</v>
      </c>
      <c r="C318" t="s">
        <v>12</v>
      </c>
      <c r="D318">
        <v>2016</v>
      </c>
      <c r="E318" s="2">
        <v>0</v>
      </c>
      <c r="F318" s="5">
        <f>Table13[[#This Row],[domesticvisitors]]/1000000</f>
        <v>0</v>
      </c>
    </row>
    <row r="319" spans="1:6" x14ac:dyDescent="0.2">
      <c r="A319" t="s">
        <v>45</v>
      </c>
      <c r="B319" s="1">
        <v>42522</v>
      </c>
      <c r="C319" t="s">
        <v>13</v>
      </c>
      <c r="D319">
        <v>2016</v>
      </c>
      <c r="E319" s="2">
        <v>0</v>
      </c>
      <c r="F319" s="5">
        <f>Table13[[#This Row],[domesticvisitors]]/1000000</f>
        <v>0</v>
      </c>
    </row>
    <row r="320" spans="1:6" x14ac:dyDescent="0.2">
      <c r="A320" t="s">
        <v>45</v>
      </c>
      <c r="B320" s="1">
        <v>42552</v>
      </c>
      <c r="C320" t="s">
        <v>14</v>
      </c>
      <c r="D320">
        <v>2016</v>
      </c>
      <c r="E320" s="2">
        <v>0</v>
      </c>
      <c r="F320" s="5">
        <f>Table13[[#This Row],[domesticvisitors]]/1000000</f>
        <v>0</v>
      </c>
    </row>
    <row r="321" spans="1:6" x14ac:dyDescent="0.2">
      <c r="A321" t="s">
        <v>45</v>
      </c>
      <c r="B321" s="1">
        <v>42583</v>
      </c>
      <c r="C321" t="s">
        <v>15</v>
      </c>
      <c r="D321">
        <v>2016</v>
      </c>
      <c r="E321" s="2">
        <v>0</v>
      </c>
      <c r="F321" s="5">
        <f>Table13[[#This Row],[domesticvisitors]]/1000000</f>
        <v>0</v>
      </c>
    </row>
    <row r="322" spans="1:6" x14ac:dyDescent="0.2">
      <c r="A322" t="s">
        <v>45</v>
      </c>
      <c r="B322" s="1">
        <v>42614</v>
      </c>
      <c r="C322" t="s">
        <v>16</v>
      </c>
      <c r="D322">
        <v>2016</v>
      </c>
      <c r="E322" s="2">
        <v>0</v>
      </c>
      <c r="F322" s="5">
        <f>Table13[[#This Row],[domesticvisitors]]/1000000</f>
        <v>0</v>
      </c>
    </row>
    <row r="323" spans="1:6" x14ac:dyDescent="0.2">
      <c r="A323" t="s">
        <v>45</v>
      </c>
      <c r="B323" s="1">
        <v>42644</v>
      </c>
      <c r="C323" t="s">
        <v>17</v>
      </c>
      <c r="D323">
        <v>2016</v>
      </c>
      <c r="E323" s="2">
        <v>0</v>
      </c>
      <c r="F323" s="5">
        <f>Table13[[#This Row],[domesticvisitors]]/1000000</f>
        <v>0</v>
      </c>
    </row>
    <row r="324" spans="1:6" x14ac:dyDescent="0.2">
      <c r="A324" t="s">
        <v>45</v>
      </c>
      <c r="B324" s="1">
        <v>42675</v>
      </c>
      <c r="C324" t="s">
        <v>18</v>
      </c>
      <c r="D324">
        <v>2016</v>
      </c>
      <c r="E324" s="2">
        <v>0</v>
      </c>
      <c r="F324" s="5">
        <f>Table13[[#This Row],[domesticvisitors]]/1000000</f>
        <v>0</v>
      </c>
    </row>
    <row r="325" spans="1:6" x14ac:dyDescent="0.2">
      <c r="A325" t="s">
        <v>45</v>
      </c>
      <c r="B325" s="1">
        <v>42705</v>
      </c>
      <c r="C325" t="s">
        <v>19</v>
      </c>
      <c r="D325">
        <v>2016</v>
      </c>
      <c r="E325" s="2">
        <v>0</v>
      </c>
      <c r="F325" s="5">
        <f>Table13[[#This Row],[domesticvisitors]]/1000000</f>
        <v>0</v>
      </c>
    </row>
    <row r="326" spans="1:6" x14ac:dyDescent="0.2">
      <c r="A326" t="s">
        <v>46</v>
      </c>
      <c r="B326" s="1">
        <v>42370</v>
      </c>
      <c r="C326" t="s">
        <v>8</v>
      </c>
      <c r="D326">
        <v>2016</v>
      </c>
      <c r="E326" s="2">
        <v>0</v>
      </c>
      <c r="F326" s="5">
        <f>Table13[[#This Row],[domesticvisitors]]/1000000</f>
        <v>0</v>
      </c>
    </row>
    <row r="327" spans="1:6" x14ac:dyDescent="0.2">
      <c r="A327" t="s">
        <v>46</v>
      </c>
      <c r="B327" s="1">
        <v>42401</v>
      </c>
      <c r="C327" t="s">
        <v>9</v>
      </c>
      <c r="D327">
        <v>2016</v>
      </c>
      <c r="E327" s="2">
        <v>0</v>
      </c>
      <c r="F327" s="5">
        <f>Table13[[#This Row],[domesticvisitors]]/1000000</f>
        <v>0</v>
      </c>
    </row>
    <row r="328" spans="1:6" x14ac:dyDescent="0.2">
      <c r="A328" t="s">
        <v>46</v>
      </c>
      <c r="B328" s="1">
        <v>42430</v>
      </c>
      <c r="C328" t="s">
        <v>10</v>
      </c>
      <c r="D328">
        <v>2016</v>
      </c>
      <c r="E328" s="2">
        <v>0</v>
      </c>
      <c r="F328" s="5">
        <f>Table13[[#This Row],[domesticvisitors]]/1000000</f>
        <v>0</v>
      </c>
    </row>
    <row r="329" spans="1:6" x14ac:dyDescent="0.2">
      <c r="A329" t="s">
        <v>46</v>
      </c>
      <c r="B329" s="1">
        <v>42461</v>
      </c>
      <c r="C329" t="s">
        <v>11</v>
      </c>
      <c r="D329">
        <v>2016</v>
      </c>
      <c r="E329" s="2">
        <v>0</v>
      </c>
      <c r="F329" s="5">
        <f>Table13[[#This Row],[domesticvisitors]]/1000000</f>
        <v>0</v>
      </c>
    </row>
    <row r="330" spans="1:6" x14ac:dyDescent="0.2">
      <c r="A330" t="s">
        <v>46</v>
      </c>
      <c r="B330" s="1">
        <v>42491</v>
      </c>
      <c r="C330" t="s">
        <v>12</v>
      </c>
      <c r="D330">
        <v>2016</v>
      </c>
      <c r="E330" s="2">
        <v>0</v>
      </c>
      <c r="F330" s="5">
        <f>Table13[[#This Row],[domesticvisitors]]/1000000</f>
        <v>0</v>
      </c>
    </row>
    <row r="331" spans="1:6" x14ac:dyDescent="0.2">
      <c r="A331" t="s">
        <v>46</v>
      </c>
      <c r="B331" s="1">
        <v>42522</v>
      </c>
      <c r="C331" t="s">
        <v>13</v>
      </c>
      <c r="D331">
        <v>2016</v>
      </c>
      <c r="E331" s="2">
        <v>0</v>
      </c>
      <c r="F331" s="5">
        <f>Table13[[#This Row],[domesticvisitors]]/1000000</f>
        <v>0</v>
      </c>
    </row>
    <row r="332" spans="1:6" x14ac:dyDescent="0.2">
      <c r="A332" t="s">
        <v>46</v>
      </c>
      <c r="B332" s="1">
        <v>42552</v>
      </c>
      <c r="C332" t="s">
        <v>14</v>
      </c>
      <c r="D332">
        <v>2016</v>
      </c>
      <c r="E332" s="2">
        <v>0</v>
      </c>
      <c r="F332" s="5">
        <f>Table13[[#This Row],[domesticvisitors]]/1000000</f>
        <v>0</v>
      </c>
    </row>
    <row r="333" spans="1:6" x14ac:dyDescent="0.2">
      <c r="A333" t="s">
        <v>46</v>
      </c>
      <c r="B333" s="1">
        <v>42583</v>
      </c>
      <c r="C333" t="s">
        <v>15</v>
      </c>
      <c r="D333">
        <v>2016</v>
      </c>
      <c r="E333" s="2">
        <v>0</v>
      </c>
      <c r="F333" s="5">
        <f>Table13[[#This Row],[domesticvisitors]]/1000000</f>
        <v>0</v>
      </c>
    </row>
    <row r="334" spans="1:6" x14ac:dyDescent="0.2">
      <c r="A334" t="s">
        <v>46</v>
      </c>
      <c r="B334" s="1">
        <v>42614</v>
      </c>
      <c r="C334" t="s">
        <v>16</v>
      </c>
      <c r="D334">
        <v>2016</v>
      </c>
      <c r="E334" s="2">
        <v>0</v>
      </c>
      <c r="F334" s="5">
        <f>Table13[[#This Row],[domesticvisitors]]/1000000</f>
        <v>0</v>
      </c>
    </row>
    <row r="335" spans="1:6" x14ac:dyDescent="0.2">
      <c r="A335" t="s">
        <v>46</v>
      </c>
      <c r="B335" s="1">
        <v>42644</v>
      </c>
      <c r="C335" t="s">
        <v>17</v>
      </c>
      <c r="D335">
        <v>2016</v>
      </c>
      <c r="E335" s="2">
        <v>21234</v>
      </c>
      <c r="F335" s="5">
        <f>Table13[[#This Row],[domesticvisitors]]/1000000</f>
        <v>2.1233999999999999E-2</v>
      </c>
    </row>
    <row r="336" spans="1:6" x14ac:dyDescent="0.2">
      <c r="A336" t="s">
        <v>46</v>
      </c>
      <c r="B336" s="1">
        <v>42675</v>
      </c>
      <c r="C336" t="s">
        <v>18</v>
      </c>
      <c r="D336">
        <v>2016</v>
      </c>
      <c r="E336" s="2">
        <v>18348</v>
      </c>
      <c r="F336" s="5">
        <f>Table13[[#This Row],[domesticvisitors]]/1000000</f>
        <v>1.8348E-2</v>
      </c>
    </row>
    <row r="337" spans="1:6" x14ac:dyDescent="0.2">
      <c r="A337" t="s">
        <v>46</v>
      </c>
      <c r="B337" s="1">
        <v>42705</v>
      </c>
      <c r="C337" t="s">
        <v>19</v>
      </c>
      <c r="D337">
        <v>2016</v>
      </c>
      <c r="E337" s="2">
        <v>20556</v>
      </c>
      <c r="F337" s="5">
        <f>Table13[[#This Row],[domesticvisitors]]/1000000</f>
        <v>2.0556000000000001E-2</v>
      </c>
    </row>
    <row r="338" spans="1:6" x14ac:dyDescent="0.2">
      <c r="A338" t="s">
        <v>47</v>
      </c>
      <c r="B338" s="1">
        <v>42370</v>
      </c>
      <c r="C338" t="s">
        <v>8</v>
      </c>
      <c r="D338">
        <v>2016</v>
      </c>
      <c r="E338" s="2">
        <v>0</v>
      </c>
      <c r="F338" s="5">
        <f>Table13[[#This Row],[domesticvisitors]]/1000000</f>
        <v>0</v>
      </c>
    </row>
    <row r="339" spans="1:6" x14ac:dyDescent="0.2">
      <c r="A339" t="s">
        <v>47</v>
      </c>
      <c r="B339" s="1">
        <v>42401</v>
      </c>
      <c r="C339" t="s">
        <v>9</v>
      </c>
      <c r="D339">
        <v>2016</v>
      </c>
      <c r="E339" s="2">
        <v>0</v>
      </c>
      <c r="F339" s="5">
        <f>Table13[[#This Row],[domesticvisitors]]/1000000</f>
        <v>0</v>
      </c>
    </row>
    <row r="340" spans="1:6" x14ac:dyDescent="0.2">
      <c r="A340" t="s">
        <v>47</v>
      </c>
      <c r="B340" s="1">
        <v>42430</v>
      </c>
      <c r="C340" t="s">
        <v>10</v>
      </c>
      <c r="D340">
        <v>2016</v>
      </c>
      <c r="E340" s="2">
        <v>0</v>
      </c>
      <c r="F340" s="5">
        <f>Table13[[#This Row],[domesticvisitors]]/1000000</f>
        <v>0</v>
      </c>
    </row>
    <row r="341" spans="1:6" x14ac:dyDescent="0.2">
      <c r="A341" t="s">
        <v>47</v>
      </c>
      <c r="B341" s="1">
        <v>42461</v>
      </c>
      <c r="C341" t="s">
        <v>11</v>
      </c>
      <c r="D341">
        <v>2016</v>
      </c>
      <c r="E341" s="2">
        <v>0</v>
      </c>
      <c r="F341" s="5">
        <f>Table13[[#This Row],[domesticvisitors]]/1000000</f>
        <v>0</v>
      </c>
    </row>
    <row r="342" spans="1:6" x14ac:dyDescent="0.2">
      <c r="A342" t="s">
        <v>47</v>
      </c>
      <c r="B342" s="1">
        <v>42491</v>
      </c>
      <c r="C342" t="s">
        <v>12</v>
      </c>
      <c r="D342">
        <v>2016</v>
      </c>
      <c r="E342" s="2">
        <v>0</v>
      </c>
      <c r="F342" s="5">
        <f>Table13[[#This Row],[domesticvisitors]]/1000000</f>
        <v>0</v>
      </c>
    </row>
    <row r="343" spans="1:6" x14ac:dyDescent="0.2">
      <c r="A343" t="s">
        <v>47</v>
      </c>
      <c r="B343" s="1">
        <v>42522</v>
      </c>
      <c r="C343" t="s">
        <v>13</v>
      </c>
      <c r="D343">
        <v>2016</v>
      </c>
      <c r="E343" s="2">
        <v>0</v>
      </c>
      <c r="F343" s="5">
        <f>Table13[[#This Row],[domesticvisitors]]/1000000</f>
        <v>0</v>
      </c>
    </row>
    <row r="344" spans="1:6" x14ac:dyDescent="0.2">
      <c r="A344" t="s">
        <v>47</v>
      </c>
      <c r="B344" s="1">
        <v>42552</v>
      </c>
      <c r="C344" t="s">
        <v>14</v>
      </c>
      <c r="D344">
        <v>2016</v>
      </c>
      <c r="E344" s="2">
        <v>0</v>
      </c>
      <c r="F344" s="5">
        <f>Table13[[#This Row],[domesticvisitors]]/1000000</f>
        <v>0</v>
      </c>
    </row>
    <row r="345" spans="1:6" x14ac:dyDescent="0.2">
      <c r="A345" t="s">
        <v>47</v>
      </c>
      <c r="B345" s="1">
        <v>42583</v>
      </c>
      <c r="C345" t="s">
        <v>15</v>
      </c>
      <c r="D345">
        <v>2016</v>
      </c>
      <c r="E345" s="2">
        <v>0</v>
      </c>
      <c r="F345" s="5">
        <f>Table13[[#This Row],[domesticvisitors]]/1000000</f>
        <v>0</v>
      </c>
    </row>
    <row r="346" spans="1:6" x14ac:dyDescent="0.2">
      <c r="A346" t="s">
        <v>47</v>
      </c>
      <c r="B346" s="1">
        <v>42614</v>
      </c>
      <c r="C346" t="s">
        <v>16</v>
      </c>
      <c r="D346">
        <v>2016</v>
      </c>
      <c r="E346" s="2">
        <v>0</v>
      </c>
      <c r="F346" s="5">
        <f>Table13[[#This Row],[domesticvisitors]]/1000000</f>
        <v>0</v>
      </c>
    </row>
    <row r="347" spans="1:6" x14ac:dyDescent="0.2">
      <c r="A347" t="s">
        <v>47</v>
      </c>
      <c r="B347" s="1">
        <v>42644</v>
      </c>
      <c r="C347" t="s">
        <v>17</v>
      </c>
      <c r="D347">
        <v>2016</v>
      </c>
      <c r="E347" s="2">
        <v>8200</v>
      </c>
      <c r="F347" s="5">
        <f>Table13[[#This Row],[domesticvisitors]]/1000000</f>
        <v>8.2000000000000007E-3</v>
      </c>
    </row>
    <row r="348" spans="1:6" x14ac:dyDescent="0.2">
      <c r="A348" t="s">
        <v>47</v>
      </c>
      <c r="B348" s="1">
        <v>42675</v>
      </c>
      <c r="C348" t="s">
        <v>18</v>
      </c>
      <c r="D348">
        <v>2016</v>
      </c>
      <c r="E348" s="2">
        <v>6050</v>
      </c>
      <c r="F348" s="5">
        <f>Table13[[#This Row],[domesticvisitors]]/1000000</f>
        <v>6.0499999999999998E-3</v>
      </c>
    </row>
    <row r="349" spans="1:6" x14ac:dyDescent="0.2">
      <c r="A349" t="s">
        <v>47</v>
      </c>
      <c r="B349" s="1">
        <v>42705</v>
      </c>
      <c r="C349" t="s">
        <v>19</v>
      </c>
      <c r="D349">
        <v>2016</v>
      </c>
      <c r="E349" s="2">
        <v>5150</v>
      </c>
      <c r="F349" s="5">
        <f>Table13[[#This Row],[domesticvisitors]]/1000000</f>
        <v>5.1500000000000001E-3</v>
      </c>
    </row>
    <row r="350" spans="1:6" x14ac:dyDescent="0.2">
      <c r="A350" t="s">
        <v>48</v>
      </c>
      <c r="B350" s="1">
        <v>42370</v>
      </c>
      <c r="C350" t="s">
        <v>8</v>
      </c>
      <c r="D350">
        <v>2016</v>
      </c>
      <c r="E350" s="2">
        <v>1985815</v>
      </c>
      <c r="F350" s="5">
        <f>Table13[[#This Row],[domesticvisitors]]/1000000</f>
        <v>1.9858150000000001</v>
      </c>
    </row>
    <row r="351" spans="1:6" x14ac:dyDescent="0.2">
      <c r="A351" t="s">
        <v>48</v>
      </c>
      <c r="B351" s="1">
        <v>42401</v>
      </c>
      <c r="C351" t="s">
        <v>9</v>
      </c>
      <c r="D351">
        <v>2016</v>
      </c>
      <c r="E351" s="2">
        <v>20703778</v>
      </c>
      <c r="F351" s="5">
        <f>Table13[[#This Row],[domesticvisitors]]/1000000</f>
        <v>20.703778</v>
      </c>
    </row>
    <row r="352" spans="1:6" x14ac:dyDescent="0.2">
      <c r="A352" t="s">
        <v>48</v>
      </c>
      <c r="B352" s="1">
        <v>42430</v>
      </c>
      <c r="C352" t="s">
        <v>10</v>
      </c>
      <c r="D352">
        <v>2016</v>
      </c>
      <c r="E352" s="2">
        <v>568397</v>
      </c>
      <c r="F352" s="5">
        <f>Table13[[#This Row],[domesticvisitors]]/1000000</f>
        <v>0.56839700000000004</v>
      </c>
    </row>
    <row r="353" spans="1:6" x14ac:dyDescent="0.2">
      <c r="A353" t="s">
        <v>48</v>
      </c>
      <c r="B353" s="1">
        <v>42461</v>
      </c>
      <c r="C353" t="s">
        <v>11</v>
      </c>
      <c r="D353">
        <v>2016</v>
      </c>
      <c r="E353" s="2">
        <v>317643</v>
      </c>
      <c r="F353" s="5">
        <f>Table13[[#This Row],[domesticvisitors]]/1000000</f>
        <v>0.31764300000000001</v>
      </c>
    </row>
    <row r="354" spans="1:6" x14ac:dyDescent="0.2">
      <c r="A354" t="s">
        <v>48</v>
      </c>
      <c r="B354" s="1">
        <v>42491</v>
      </c>
      <c r="C354" t="s">
        <v>12</v>
      </c>
      <c r="D354">
        <v>2016</v>
      </c>
      <c r="E354" s="2">
        <v>373788</v>
      </c>
      <c r="F354" s="5">
        <f>Table13[[#This Row],[domesticvisitors]]/1000000</f>
        <v>0.37378800000000001</v>
      </c>
    </row>
    <row r="355" spans="1:6" x14ac:dyDescent="0.2">
      <c r="A355" t="s">
        <v>48</v>
      </c>
      <c r="B355" s="1">
        <v>42522</v>
      </c>
      <c r="C355" t="s">
        <v>13</v>
      </c>
      <c r="D355">
        <v>2016</v>
      </c>
      <c r="E355" s="2">
        <v>365332</v>
      </c>
      <c r="F355" s="5">
        <f>Table13[[#This Row],[domesticvisitors]]/1000000</f>
        <v>0.36533199999999999</v>
      </c>
    </row>
    <row r="356" spans="1:6" x14ac:dyDescent="0.2">
      <c r="A356" t="s">
        <v>48</v>
      </c>
      <c r="B356" s="1">
        <v>42552</v>
      </c>
      <c r="C356" t="s">
        <v>14</v>
      </c>
      <c r="D356">
        <v>2016</v>
      </c>
      <c r="E356" s="2">
        <v>340320</v>
      </c>
      <c r="F356" s="5">
        <f>Table13[[#This Row],[domesticvisitors]]/1000000</f>
        <v>0.34032000000000001</v>
      </c>
    </row>
    <row r="357" spans="1:6" x14ac:dyDescent="0.2">
      <c r="A357" t="s">
        <v>48</v>
      </c>
      <c r="B357" s="1">
        <v>42583</v>
      </c>
      <c r="C357" t="s">
        <v>15</v>
      </c>
      <c r="D357">
        <v>2016</v>
      </c>
      <c r="E357" s="2">
        <v>368755</v>
      </c>
      <c r="F357" s="5">
        <f>Table13[[#This Row],[domesticvisitors]]/1000000</f>
        <v>0.368755</v>
      </c>
    </row>
    <row r="358" spans="1:6" x14ac:dyDescent="0.2">
      <c r="A358" t="s">
        <v>48</v>
      </c>
      <c r="B358" s="1">
        <v>42614</v>
      </c>
      <c r="C358" t="s">
        <v>16</v>
      </c>
      <c r="D358">
        <v>2016</v>
      </c>
      <c r="E358" s="2">
        <v>379210</v>
      </c>
      <c r="F358" s="5">
        <f>Table13[[#This Row],[domesticvisitors]]/1000000</f>
        <v>0.37920999999999999</v>
      </c>
    </row>
    <row r="359" spans="1:6" x14ac:dyDescent="0.2">
      <c r="A359" t="s">
        <v>48</v>
      </c>
      <c r="B359" s="1">
        <v>42644</v>
      </c>
      <c r="C359" t="s">
        <v>17</v>
      </c>
      <c r="D359">
        <v>2016</v>
      </c>
      <c r="E359" s="2">
        <v>128247</v>
      </c>
      <c r="F359" s="5">
        <f>Table13[[#This Row],[domesticvisitors]]/1000000</f>
        <v>0.128247</v>
      </c>
    </row>
    <row r="360" spans="1:6" x14ac:dyDescent="0.2">
      <c r="A360" t="s">
        <v>48</v>
      </c>
      <c r="B360" s="1">
        <v>42675</v>
      </c>
      <c r="C360" t="s">
        <v>18</v>
      </c>
      <c r="D360">
        <v>2016</v>
      </c>
      <c r="E360" s="2">
        <v>129250</v>
      </c>
      <c r="F360" s="5">
        <f>Table13[[#This Row],[domesticvisitors]]/1000000</f>
        <v>0.12925</v>
      </c>
    </row>
    <row r="361" spans="1:6" x14ac:dyDescent="0.2">
      <c r="A361" t="s">
        <v>48</v>
      </c>
      <c r="B361" s="1">
        <v>42705</v>
      </c>
      <c r="C361" t="s">
        <v>19</v>
      </c>
      <c r="D361">
        <v>2016</v>
      </c>
      <c r="E361" s="2">
        <v>127500</v>
      </c>
      <c r="F361" s="5">
        <f>Table13[[#This Row],[domesticvisitors]]/1000000</f>
        <v>0.1275</v>
      </c>
    </row>
    <row r="362" spans="1:6" x14ac:dyDescent="0.2">
      <c r="A362" t="s">
        <v>49</v>
      </c>
      <c r="B362" s="1">
        <v>42370</v>
      </c>
      <c r="C362" t="s">
        <v>8</v>
      </c>
      <c r="D362">
        <v>2016</v>
      </c>
      <c r="E362" s="2">
        <v>0</v>
      </c>
      <c r="F362" s="5">
        <f>Table13[[#This Row],[domesticvisitors]]/1000000</f>
        <v>0</v>
      </c>
    </row>
    <row r="363" spans="1:6" x14ac:dyDescent="0.2">
      <c r="A363" t="s">
        <v>49</v>
      </c>
      <c r="B363" s="1">
        <v>42401</v>
      </c>
      <c r="C363" t="s">
        <v>9</v>
      </c>
      <c r="D363">
        <v>2016</v>
      </c>
      <c r="E363" s="2">
        <v>0</v>
      </c>
      <c r="F363" s="5">
        <f>Table13[[#This Row],[domesticvisitors]]/1000000</f>
        <v>0</v>
      </c>
    </row>
    <row r="364" spans="1:6" x14ac:dyDescent="0.2">
      <c r="A364" t="s">
        <v>49</v>
      </c>
      <c r="B364" s="1">
        <v>42430</v>
      </c>
      <c r="C364" t="s">
        <v>10</v>
      </c>
      <c r="D364">
        <v>2016</v>
      </c>
      <c r="E364" s="2">
        <v>0</v>
      </c>
      <c r="F364" s="5">
        <f>Table13[[#This Row],[domesticvisitors]]/1000000</f>
        <v>0</v>
      </c>
    </row>
    <row r="365" spans="1:6" x14ac:dyDescent="0.2">
      <c r="A365" t="s">
        <v>49</v>
      </c>
      <c r="B365" s="1">
        <v>42461</v>
      </c>
      <c r="C365" t="s">
        <v>11</v>
      </c>
      <c r="D365">
        <v>2016</v>
      </c>
      <c r="E365" s="2">
        <v>0</v>
      </c>
      <c r="F365" s="5">
        <f>Table13[[#This Row],[domesticvisitors]]/1000000</f>
        <v>0</v>
      </c>
    </row>
    <row r="366" spans="1:6" x14ac:dyDescent="0.2">
      <c r="A366" t="s">
        <v>49</v>
      </c>
      <c r="B366" s="1">
        <v>42491</v>
      </c>
      <c r="C366" t="s">
        <v>12</v>
      </c>
      <c r="D366">
        <v>2016</v>
      </c>
      <c r="E366" s="2">
        <v>0</v>
      </c>
      <c r="F366" s="5">
        <f>Table13[[#This Row],[domesticvisitors]]/1000000</f>
        <v>0</v>
      </c>
    </row>
    <row r="367" spans="1:6" x14ac:dyDescent="0.2">
      <c r="A367" t="s">
        <v>49</v>
      </c>
      <c r="B367" s="1">
        <v>42522</v>
      </c>
      <c r="C367" t="s">
        <v>13</v>
      </c>
      <c r="D367">
        <v>2016</v>
      </c>
      <c r="E367" s="2">
        <v>0</v>
      </c>
      <c r="F367" s="5">
        <f>Table13[[#This Row],[domesticvisitors]]/1000000</f>
        <v>0</v>
      </c>
    </row>
    <row r="368" spans="1:6" x14ac:dyDescent="0.2">
      <c r="A368" t="s">
        <v>49</v>
      </c>
      <c r="B368" s="1">
        <v>42552</v>
      </c>
      <c r="C368" t="s">
        <v>14</v>
      </c>
      <c r="D368">
        <v>2016</v>
      </c>
      <c r="E368" s="2">
        <v>0</v>
      </c>
      <c r="F368" s="5">
        <f>Table13[[#This Row],[domesticvisitors]]/1000000</f>
        <v>0</v>
      </c>
    </row>
    <row r="369" spans="1:6" x14ac:dyDescent="0.2">
      <c r="A369" t="s">
        <v>49</v>
      </c>
      <c r="B369" s="1">
        <v>42583</v>
      </c>
      <c r="C369" t="s">
        <v>15</v>
      </c>
      <c r="D369">
        <v>2016</v>
      </c>
      <c r="E369" s="2">
        <v>0</v>
      </c>
      <c r="F369" s="5">
        <f>Table13[[#This Row],[domesticvisitors]]/1000000</f>
        <v>0</v>
      </c>
    </row>
    <row r="370" spans="1:6" x14ac:dyDescent="0.2">
      <c r="A370" t="s">
        <v>49</v>
      </c>
      <c r="B370" s="1">
        <v>42614</v>
      </c>
      <c r="C370" t="s">
        <v>16</v>
      </c>
      <c r="D370">
        <v>2016</v>
      </c>
      <c r="E370" s="2">
        <v>0</v>
      </c>
      <c r="F370" s="5">
        <f>Table13[[#This Row],[domesticvisitors]]/1000000</f>
        <v>0</v>
      </c>
    </row>
    <row r="371" spans="1:6" x14ac:dyDescent="0.2">
      <c r="A371" t="s">
        <v>49</v>
      </c>
      <c r="B371" s="1">
        <v>42644</v>
      </c>
      <c r="C371" t="s">
        <v>17</v>
      </c>
      <c r="D371">
        <v>2016</v>
      </c>
      <c r="E371" s="2">
        <v>584800</v>
      </c>
      <c r="F371" s="5">
        <f>Table13[[#This Row],[domesticvisitors]]/1000000</f>
        <v>0.58479999999999999</v>
      </c>
    </row>
    <row r="372" spans="1:6" x14ac:dyDescent="0.2">
      <c r="A372" t="s">
        <v>49</v>
      </c>
      <c r="B372" s="1">
        <v>42675</v>
      </c>
      <c r="C372" t="s">
        <v>18</v>
      </c>
      <c r="D372">
        <v>2016</v>
      </c>
      <c r="E372" s="2">
        <v>681000</v>
      </c>
      <c r="F372" s="5">
        <f>Table13[[#This Row],[domesticvisitors]]/1000000</f>
        <v>0.68100000000000005</v>
      </c>
    </row>
    <row r="373" spans="1:6" x14ac:dyDescent="0.2">
      <c r="A373" t="s">
        <v>49</v>
      </c>
      <c r="B373" s="1">
        <v>42705</v>
      </c>
      <c r="C373" t="s">
        <v>19</v>
      </c>
      <c r="D373">
        <v>2016</v>
      </c>
      <c r="E373" s="2">
        <v>462800</v>
      </c>
      <c r="F373" s="5">
        <f>Table13[[#This Row],[domesticvisitors]]/1000000</f>
        <v>0.46279999999999999</v>
      </c>
    </row>
    <row r="374" spans="1:6" x14ac:dyDescent="0.2">
      <c r="A374" t="s">
        <v>7</v>
      </c>
      <c r="B374" s="1">
        <v>42736</v>
      </c>
      <c r="C374" t="s">
        <v>8</v>
      </c>
      <c r="D374">
        <v>2017</v>
      </c>
      <c r="E374" s="2">
        <v>318799</v>
      </c>
      <c r="F374" s="5">
        <f>Table13[[#This Row],[domesticvisitors]]/1000000</f>
        <v>0.318799</v>
      </c>
    </row>
    <row r="375" spans="1:6" x14ac:dyDescent="0.2">
      <c r="A375" t="s">
        <v>7</v>
      </c>
      <c r="B375" s="1">
        <v>42767</v>
      </c>
      <c r="C375" t="s">
        <v>9</v>
      </c>
      <c r="D375">
        <v>2017</v>
      </c>
      <c r="E375" s="2">
        <v>83316</v>
      </c>
      <c r="F375" s="5">
        <f>Table13[[#This Row],[domesticvisitors]]/1000000</f>
        <v>8.3316000000000001E-2</v>
      </c>
    </row>
    <row r="376" spans="1:6" x14ac:dyDescent="0.2">
      <c r="A376" t="s">
        <v>7</v>
      </c>
      <c r="B376" s="1">
        <v>42795</v>
      </c>
      <c r="C376" t="s">
        <v>10</v>
      </c>
      <c r="D376">
        <v>2017</v>
      </c>
      <c r="E376" s="2">
        <v>27508</v>
      </c>
      <c r="F376" s="5">
        <f>Table13[[#This Row],[domesticvisitors]]/1000000</f>
        <v>2.7508000000000001E-2</v>
      </c>
    </row>
    <row r="377" spans="1:6" x14ac:dyDescent="0.2">
      <c r="A377" t="s">
        <v>7</v>
      </c>
      <c r="B377" s="1">
        <v>42826</v>
      </c>
      <c r="C377" t="s">
        <v>11</v>
      </c>
      <c r="D377">
        <v>2017</v>
      </c>
      <c r="E377" s="2">
        <v>13946</v>
      </c>
      <c r="F377" s="5">
        <f>Table13[[#This Row],[domesticvisitors]]/1000000</f>
        <v>1.3946E-2</v>
      </c>
    </row>
    <row r="378" spans="1:6" x14ac:dyDescent="0.2">
      <c r="A378" t="s">
        <v>7</v>
      </c>
      <c r="B378" s="1">
        <v>42856</v>
      </c>
      <c r="C378" t="s">
        <v>12</v>
      </c>
      <c r="D378">
        <v>2017</v>
      </c>
      <c r="E378" s="2">
        <v>11752</v>
      </c>
      <c r="F378" s="5">
        <f>Table13[[#This Row],[domesticvisitors]]/1000000</f>
        <v>1.1752E-2</v>
      </c>
    </row>
    <row r="379" spans="1:6" x14ac:dyDescent="0.2">
      <c r="A379" t="s">
        <v>7</v>
      </c>
      <c r="B379" s="1">
        <v>42887</v>
      </c>
      <c r="C379" t="s">
        <v>13</v>
      </c>
      <c r="D379">
        <v>2017</v>
      </c>
      <c r="E379" s="2">
        <v>26859</v>
      </c>
      <c r="F379" s="5">
        <f>Table13[[#This Row],[domesticvisitors]]/1000000</f>
        <v>2.6859000000000001E-2</v>
      </c>
    </row>
    <row r="380" spans="1:6" x14ac:dyDescent="0.2">
      <c r="A380" t="s">
        <v>7</v>
      </c>
      <c r="B380" s="1">
        <v>42917</v>
      </c>
      <c r="C380" t="s">
        <v>14</v>
      </c>
      <c r="D380">
        <v>2017</v>
      </c>
      <c r="E380" s="2">
        <v>52386</v>
      </c>
      <c r="F380" s="5">
        <f>Table13[[#This Row],[domesticvisitors]]/1000000</f>
        <v>5.2386000000000002E-2</v>
      </c>
    </row>
    <row r="381" spans="1:6" x14ac:dyDescent="0.2">
      <c r="A381" t="s">
        <v>7</v>
      </c>
      <c r="B381" s="1">
        <v>42948</v>
      </c>
      <c r="C381" t="s">
        <v>15</v>
      </c>
      <c r="D381">
        <v>2017</v>
      </c>
      <c r="E381" s="2">
        <v>34876</v>
      </c>
      <c r="F381" s="5">
        <f>Table13[[#This Row],[domesticvisitors]]/1000000</f>
        <v>3.4875999999999997E-2</v>
      </c>
    </row>
    <row r="382" spans="1:6" x14ac:dyDescent="0.2">
      <c r="A382" t="s">
        <v>7</v>
      </c>
      <c r="B382" s="1">
        <v>42979</v>
      </c>
      <c r="C382" t="s">
        <v>16</v>
      </c>
      <c r="D382">
        <v>2017</v>
      </c>
      <c r="E382" s="2">
        <v>42699</v>
      </c>
      <c r="F382" s="5">
        <f>Table13[[#This Row],[domesticvisitors]]/1000000</f>
        <v>4.2699000000000001E-2</v>
      </c>
    </row>
    <row r="383" spans="1:6" x14ac:dyDescent="0.2">
      <c r="A383" t="s">
        <v>7</v>
      </c>
      <c r="B383" s="1">
        <v>43009</v>
      </c>
      <c r="C383" t="s">
        <v>17</v>
      </c>
      <c r="D383">
        <v>2017</v>
      </c>
      <c r="E383" s="2">
        <v>41666</v>
      </c>
      <c r="F383" s="5">
        <f>Table13[[#This Row],[domesticvisitors]]/1000000</f>
        <v>4.1666000000000002E-2</v>
      </c>
    </row>
    <row r="384" spans="1:6" x14ac:dyDescent="0.2">
      <c r="A384" t="s">
        <v>7</v>
      </c>
      <c r="B384" s="1">
        <v>43040</v>
      </c>
      <c r="C384" t="s">
        <v>18</v>
      </c>
      <c r="D384">
        <v>2017</v>
      </c>
      <c r="E384" s="2">
        <v>117322</v>
      </c>
      <c r="F384" s="5">
        <f>Table13[[#This Row],[domesticvisitors]]/1000000</f>
        <v>0.117322</v>
      </c>
    </row>
    <row r="385" spans="1:6" x14ac:dyDescent="0.2">
      <c r="A385" t="s">
        <v>7</v>
      </c>
      <c r="B385" s="1">
        <v>43070</v>
      </c>
      <c r="C385" t="s">
        <v>19</v>
      </c>
      <c r="D385">
        <v>2017</v>
      </c>
      <c r="E385" s="2">
        <v>54251</v>
      </c>
      <c r="F385" s="5">
        <f>Table13[[#This Row],[domesticvisitors]]/1000000</f>
        <v>5.4251000000000001E-2</v>
      </c>
    </row>
    <row r="386" spans="1:6" x14ac:dyDescent="0.2">
      <c r="A386" t="s">
        <v>20</v>
      </c>
      <c r="B386" s="1">
        <v>42736</v>
      </c>
      <c r="C386" t="s">
        <v>8</v>
      </c>
      <c r="D386">
        <v>2017</v>
      </c>
      <c r="E386" s="2">
        <v>302315</v>
      </c>
      <c r="F386" s="5">
        <f>Table13[[#This Row],[domesticvisitors]]/1000000</f>
        <v>0.302315</v>
      </c>
    </row>
    <row r="387" spans="1:6" x14ac:dyDescent="0.2">
      <c r="A387" t="s">
        <v>20</v>
      </c>
      <c r="B387" s="1">
        <v>42767</v>
      </c>
      <c r="C387" t="s">
        <v>9</v>
      </c>
      <c r="D387">
        <v>2017</v>
      </c>
      <c r="E387" s="2">
        <v>251359</v>
      </c>
      <c r="F387" s="5">
        <f>Table13[[#This Row],[domesticvisitors]]/1000000</f>
        <v>0.251359</v>
      </c>
    </row>
    <row r="388" spans="1:6" x14ac:dyDescent="0.2">
      <c r="A388" t="s">
        <v>20</v>
      </c>
      <c r="B388" s="1">
        <v>42795</v>
      </c>
      <c r="C388" t="s">
        <v>10</v>
      </c>
      <c r="D388">
        <v>2017</v>
      </c>
      <c r="E388" s="2">
        <v>243943</v>
      </c>
      <c r="F388" s="5">
        <f>Table13[[#This Row],[domesticvisitors]]/1000000</f>
        <v>0.24394299999999999</v>
      </c>
    </row>
    <row r="389" spans="1:6" x14ac:dyDescent="0.2">
      <c r="A389" t="s">
        <v>20</v>
      </c>
      <c r="B389" s="1">
        <v>42826</v>
      </c>
      <c r="C389" t="s">
        <v>11</v>
      </c>
      <c r="D389">
        <v>2017</v>
      </c>
      <c r="E389" s="2">
        <v>667459</v>
      </c>
      <c r="F389" s="5">
        <f>Table13[[#This Row],[domesticvisitors]]/1000000</f>
        <v>0.66745900000000002</v>
      </c>
    </row>
    <row r="390" spans="1:6" x14ac:dyDescent="0.2">
      <c r="A390" t="s">
        <v>20</v>
      </c>
      <c r="B390" s="1">
        <v>42856</v>
      </c>
      <c r="C390" t="s">
        <v>12</v>
      </c>
      <c r="D390">
        <v>2017</v>
      </c>
      <c r="E390" s="2">
        <v>311626</v>
      </c>
      <c r="F390" s="5">
        <f>Table13[[#This Row],[domesticvisitors]]/1000000</f>
        <v>0.31162600000000001</v>
      </c>
    </row>
    <row r="391" spans="1:6" x14ac:dyDescent="0.2">
      <c r="A391" t="s">
        <v>20</v>
      </c>
      <c r="B391" s="1">
        <v>42887</v>
      </c>
      <c r="C391" t="s">
        <v>13</v>
      </c>
      <c r="D391">
        <v>2017</v>
      </c>
      <c r="E391" s="2">
        <v>351742</v>
      </c>
      <c r="F391" s="5">
        <f>Table13[[#This Row],[domesticvisitors]]/1000000</f>
        <v>0.351742</v>
      </c>
    </row>
    <row r="392" spans="1:6" x14ac:dyDescent="0.2">
      <c r="A392" t="s">
        <v>20</v>
      </c>
      <c r="B392" s="1">
        <v>42917</v>
      </c>
      <c r="C392" t="s">
        <v>14</v>
      </c>
      <c r="D392">
        <v>2017</v>
      </c>
      <c r="E392" s="2">
        <v>258114</v>
      </c>
      <c r="F392" s="5">
        <f>Table13[[#This Row],[domesticvisitors]]/1000000</f>
        <v>0.25811400000000001</v>
      </c>
    </row>
    <row r="393" spans="1:6" x14ac:dyDescent="0.2">
      <c r="A393" t="s">
        <v>20</v>
      </c>
      <c r="B393" s="1">
        <v>42948</v>
      </c>
      <c r="C393" t="s">
        <v>15</v>
      </c>
      <c r="D393">
        <v>2017</v>
      </c>
      <c r="E393" s="2">
        <v>316438</v>
      </c>
      <c r="F393" s="5">
        <f>Table13[[#This Row],[domesticvisitors]]/1000000</f>
        <v>0.316438</v>
      </c>
    </row>
    <row r="394" spans="1:6" x14ac:dyDescent="0.2">
      <c r="A394" t="s">
        <v>20</v>
      </c>
      <c r="B394" s="1">
        <v>42979</v>
      </c>
      <c r="C394" t="s">
        <v>16</v>
      </c>
      <c r="D394">
        <v>2017</v>
      </c>
      <c r="E394" s="2">
        <v>381784</v>
      </c>
      <c r="F394" s="5">
        <f>Table13[[#This Row],[domesticvisitors]]/1000000</f>
        <v>0.38178400000000001</v>
      </c>
    </row>
    <row r="395" spans="1:6" x14ac:dyDescent="0.2">
      <c r="A395" t="s">
        <v>20</v>
      </c>
      <c r="B395" s="1">
        <v>43009</v>
      </c>
      <c r="C395" t="s">
        <v>17</v>
      </c>
      <c r="D395">
        <v>2017</v>
      </c>
      <c r="E395" s="2">
        <v>334504</v>
      </c>
      <c r="F395" s="5">
        <f>Table13[[#This Row],[domesticvisitors]]/1000000</f>
        <v>0.33450400000000002</v>
      </c>
    </row>
    <row r="396" spans="1:6" x14ac:dyDescent="0.2">
      <c r="A396" t="s">
        <v>20</v>
      </c>
      <c r="B396" s="1">
        <v>43040</v>
      </c>
      <c r="C396" t="s">
        <v>18</v>
      </c>
      <c r="D396">
        <v>2017</v>
      </c>
      <c r="E396" s="2">
        <v>281515</v>
      </c>
      <c r="F396" s="5">
        <f>Table13[[#This Row],[domesticvisitors]]/1000000</f>
        <v>0.28151500000000002</v>
      </c>
    </row>
    <row r="397" spans="1:6" x14ac:dyDescent="0.2">
      <c r="A397" t="s">
        <v>20</v>
      </c>
      <c r="B397" s="1">
        <v>43070</v>
      </c>
      <c r="C397" t="s">
        <v>19</v>
      </c>
      <c r="D397">
        <v>2017</v>
      </c>
      <c r="E397" s="2">
        <v>393518</v>
      </c>
      <c r="F397" s="5">
        <f>Table13[[#This Row],[domesticvisitors]]/1000000</f>
        <v>0.39351799999999998</v>
      </c>
    </row>
    <row r="398" spans="1:6" x14ac:dyDescent="0.2">
      <c r="A398" t="s">
        <v>21</v>
      </c>
      <c r="B398" s="1">
        <v>42736</v>
      </c>
      <c r="C398" t="s">
        <v>8</v>
      </c>
      <c r="D398">
        <v>2017</v>
      </c>
      <c r="E398" s="2">
        <v>1924695</v>
      </c>
      <c r="F398" s="5">
        <f>Table13[[#This Row],[domesticvisitors]]/1000000</f>
        <v>1.924695</v>
      </c>
    </row>
    <row r="399" spans="1:6" x14ac:dyDescent="0.2">
      <c r="A399" t="s">
        <v>21</v>
      </c>
      <c r="B399" s="1">
        <v>42767</v>
      </c>
      <c r="C399" t="s">
        <v>9</v>
      </c>
      <c r="D399">
        <v>2017</v>
      </c>
      <c r="E399" s="2">
        <v>1886698</v>
      </c>
      <c r="F399" s="5">
        <f>Table13[[#This Row],[domesticvisitors]]/1000000</f>
        <v>1.886698</v>
      </c>
    </row>
    <row r="400" spans="1:6" x14ac:dyDescent="0.2">
      <c r="A400" t="s">
        <v>21</v>
      </c>
      <c r="B400" s="1">
        <v>42795</v>
      </c>
      <c r="C400" t="s">
        <v>10</v>
      </c>
      <c r="D400">
        <v>2017</v>
      </c>
      <c r="E400" s="2">
        <v>1783903</v>
      </c>
      <c r="F400" s="5">
        <f>Table13[[#This Row],[domesticvisitors]]/1000000</f>
        <v>1.783903</v>
      </c>
    </row>
    <row r="401" spans="1:6" x14ac:dyDescent="0.2">
      <c r="A401" t="s">
        <v>21</v>
      </c>
      <c r="B401" s="1">
        <v>42826</v>
      </c>
      <c r="C401" t="s">
        <v>11</v>
      </c>
      <c r="D401">
        <v>2017</v>
      </c>
      <c r="E401" s="2">
        <v>2366793</v>
      </c>
      <c r="F401" s="5">
        <f>Table13[[#This Row],[domesticvisitors]]/1000000</f>
        <v>2.3667929999999999</v>
      </c>
    </row>
    <row r="402" spans="1:6" x14ac:dyDescent="0.2">
      <c r="A402" t="s">
        <v>21</v>
      </c>
      <c r="B402" s="1">
        <v>42856</v>
      </c>
      <c r="C402" t="s">
        <v>12</v>
      </c>
      <c r="D402">
        <v>2017</v>
      </c>
      <c r="E402" s="2">
        <v>2266793</v>
      </c>
      <c r="F402" s="5">
        <f>Table13[[#This Row],[domesticvisitors]]/1000000</f>
        <v>2.2667929999999998</v>
      </c>
    </row>
    <row r="403" spans="1:6" x14ac:dyDescent="0.2">
      <c r="A403" t="s">
        <v>21</v>
      </c>
      <c r="B403" s="1">
        <v>42887</v>
      </c>
      <c r="C403" t="s">
        <v>13</v>
      </c>
      <c r="D403">
        <v>2017</v>
      </c>
      <c r="E403" s="2">
        <v>2007060</v>
      </c>
      <c r="F403" s="5">
        <f>Table13[[#This Row],[domesticvisitors]]/1000000</f>
        <v>2.0070600000000001</v>
      </c>
    </row>
    <row r="404" spans="1:6" x14ac:dyDescent="0.2">
      <c r="A404" t="s">
        <v>21</v>
      </c>
      <c r="B404" s="1">
        <v>42917</v>
      </c>
      <c r="C404" t="s">
        <v>14</v>
      </c>
      <c r="D404">
        <v>2017</v>
      </c>
      <c r="E404" s="2">
        <v>1890870</v>
      </c>
      <c r="F404" s="5">
        <f>Table13[[#This Row],[domesticvisitors]]/1000000</f>
        <v>1.8908700000000001</v>
      </c>
    </row>
    <row r="405" spans="1:6" x14ac:dyDescent="0.2">
      <c r="A405" t="s">
        <v>21</v>
      </c>
      <c r="B405" s="1">
        <v>42948</v>
      </c>
      <c r="C405" t="s">
        <v>15</v>
      </c>
      <c r="D405">
        <v>2017</v>
      </c>
      <c r="E405" s="2">
        <v>1976980</v>
      </c>
      <c r="F405" s="5">
        <f>Table13[[#This Row],[domesticvisitors]]/1000000</f>
        <v>1.97698</v>
      </c>
    </row>
    <row r="406" spans="1:6" x14ac:dyDescent="0.2">
      <c r="A406" t="s">
        <v>21</v>
      </c>
      <c r="B406" s="1">
        <v>42979</v>
      </c>
      <c r="C406" t="s">
        <v>16</v>
      </c>
      <c r="D406">
        <v>2017</v>
      </c>
      <c r="E406" s="2">
        <v>2011280</v>
      </c>
      <c r="F406" s="5">
        <f>Table13[[#This Row],[domesticvisitors]]/1000000</f>
        <v>2.0112800000000002</v>
      </c>
    </row>
    <row r="407" spans="1:6" x14ac:dyDescent="0.2">
      <c r="A407" t="s">
        <v>21</v>
      </c>
      <c r="B407" s="1">
        <v>43009</v>
      </c>
      <c r="C407" t="s">
        <v>17</v>
      </c>
      <c r="D407">
        <v>2017</v>
      </c>
      <c r="E407" s="2">
        <v>2202316</v>
      </c>
      <c r="F407" s="5">
        <f>Table13[[#This Row],[domesticvisitors]]/1000000</f>
        <v>2.2023160000000002</v>
      </c>
    </row>
    <row r="408" spans="1:6" x14ac:dyDescent="0.2">
      <c r="A408" t="s">
        <v>21</v>
      </c>
      <c r="B408" s="1">
        <v>43040</v>
      </c>
      <c r="C408" t="s">
        <v>18</v>
      </c>
      <c r="D408">
        <v>2017</v>
      </c>
      <c r="E408" s="2">
        <v>1971438</v>
      </c>
      <c r="F408" s="5">
        <f>Table13[[#This Row],[domesticvisitors]]/1000000</f>
        <v>1.971438</v>
      </c>
    </row>
    <row r="409" spans="1:6" x14ac:dyDescent="0.2">
      <c r="A409" t="s">
        <v>21</v>
      </c>
      <c r="B409" s="1">
        <v>43070</v>
      </c>
      <c r="C409" t="s">
        <v>19</v>
      </c>
      <c r="D409">
        <v>2017</v>
      </c>
      <c r="E409" s="2">
        <v>4871416</v>
      </c>
      <c r="F409" s="5">
        <f>Table13[[#This Row],[domesticvisitors]]/1000000</f>
        <v>4.871416</v>
      </c>
    </row>
    <row r="410" spans="1:6" x14ac:dyDescent="0.2">
      <c r="A410" t="s">
        <v>22</v>
      </c>
      <c r="B410" s="1">
        <v>42736</v>
      </c>
      <c r="C410" t="s">
        <v>8</v>
      </c>
      <c r="D410">
        <v>2017</v>
      </c>
      <c r="E410" s="2">
        <v>174477</v>
      </c>
      <c r="F410" s="5">
        <f>Table13[[#This Row],[domesticvisitors]]/1000000</f>
        <v>0.17447699999999999</v>
      </c>
    </row>
    <row r="411" spans="1:6" x14ac:dyDescent="0.2">
      <c r="A411" t="s">
        <v>22</v>
      </c>
      <c r="B411" s="1">
        <v>42767</v>
      </c>
      <c r="C411" t="s">
        <v>9</v>
      </c>
      <c r="D411">
        <v>2017</v>
      </c>
      <c r="E411" s="2">
        <v>159659</v>
      </c>
      <c r="F411" s="5">
        <f>Table13[[#This Row],[domesticvisitors]]/1000000</f>
        <v>0.159659</v>
      </c>
    </row>
    <row r="412" spans="1:6" x14ac:dyDescent="0.2">
      <c r="A412" t="s">
        <v>22</v>
      </c>
      <c r="B412" s="1">
        <v>42795</v>
      </c>
      <c r="C412" t="s">
        <v>10</v>
      </c>
      <c r="D412">
        <v>2017</v>
      </c>
      <c r="E412" s="2">
        <v>323658</v>
      </c>
      <c r="F412" s="5">
        <f>Table13[[#This Row],[domesticvisitors]]/1000000</f>
        <v>0.323658</v>
      </c>
    </row>
    <row r="413" spans="1:6" x14ac:dyDescent="0.2">
      <c r="A413" t="s">
        <v>22</v>
      </c>
      <c r="B413" s="1">
        <v>42826</v>
      </c>
      <c r="C413" t="s">
        <v>11</v>
      </c>
      <c r="D413">
        <v>2017</v>
      </c>
      <c r="E413" s="2">
        <v>330540</v>
      </c>
      <c r="F413" s="5">
        <f>Table13[[#This Row],[domesticvisitors]]/1000000</f>
        <v>0.33054</v>
      </c>
    </row>
    <row r="414" spans="1:6" x14ac:dyDescent="0.2">
      <c r="A414" t="s">
        <v>22</v>
      </c>
      <c r="B414" s="1">
        <v>42856</v>
      </c>
      <c r="C414" t="s">
        <v>12</v>
      </c>
      <c r="D414">
        <v>2017</v>
      </c>
      <c r="E414" s="2">
        <v>468038</v>
      </c>
      <c r="F414" s="5">
        <f>Table13[[#This Row],[domesticvisitors]]/1000000</f>
        <v>0.46803800000000001</v>
      </c>
    </row>
    <row r="415" spans="1:6" x14ac:dyDescent="0.2">
      <c r="A415" t="s">
        <v>22</v>
      </c>
      <c r="B415" s="1">
        <v>42887</v>
      </c>
      <c r="C415" t="s">
        <v>13</v>
      </c>
      <c r="D415">
        <v>2017</v>
      </c>
      <c r="E415" s="2">
        <v>418103</v>
      </c>
      <c r="F415" s="5">
        <f>Table13[[#This Row],[domesticvisitors]]/1000000</f>
        <v>0.418103</v>
      </c>
    </row>
    <row r="416" spans="1:6" x14ac:dyDescent="0.2">
      <c r="A416" t="s">
        <v>22</v>
      </c>
      <c r="B416" s="1">
        <v>42917</v>
      </c>
      <c r="C416" t="s">
        <v>14</v>
      </c>
      <c r="D416">
        <v>2017</v>
      </c>
      <c r="E416" s="2">
        <v>247254</v>
      </c>
      <c r="F416" s="5">
        <f>Table13[[#This Row],[domesticvisitors]]/1000000</f>
        <v>0.247254</v>
      </c>
    </row>
    <row r="417" spans="1:6" x14ac:dyDescent="0.2">
      <c r="A417" t="s">
        <v>22</v>
      </c>
      <c r="B417" s="1">
        <v>42948</v>
      </c>
      <c r="C417" t="s">
        <v>15</v>
      </c>
      <c r="D417">
        <v>2017</v>
      </c>
      <c r="E417" s="2">
        <v>386458</v>
      </c>
      <c r="F417" s="5">
        <f>Table13[[#This Row],[domesticvisitors]]/1000000</f>
        <v>0.38645800000000002</v>
      </c>
    </row>
    <row r="418" spans="1:6" x14ac:dyDescent="0.2">
      <c r="A418" t="s">
        <v>22</v>
      </c>
      <c r="B418" s="1">
        <v>42979</v>
      </c>
      <c r="C418" t="s">
        <v>16</v>
      </c>
      <c r="D418">
        <v>2017</v>
      </c>
      <c r="E418" s="2">
        <v>143102</v>
      </c>
      <c r="F418" s="5">
        <f>Table13[[#This Row],[domesticvisitors]]/1000000</f>
        <v>0.14310200000000001</v>
      </c>
    </row>
    <row r="419" spans="1:6" x14ac:dyDescent="0.2">
      <c r="A419" t="s">
        <v>22</v>
      </c>
      <c r="B419" s="1">
        <v>43009</v>
      </c>
      <c r="C419" t="s">
        <v>17</v>
      </c>
      <c r="D419">
        <v>2017</v>
      </c>
      <c r="E419" s="2">
        <v>248504</v>
      </c>
      <c r="F419" s="5">
        <f>Table13[[#This Row],[domesticvisitors]]/1000000</f>
        <v>0.248504</v>
      </c>
    </row>
    <row r="420" spans="1:6" x14ac:dyDescent="0.2">
      <c r="A420" t="s">
        <v>22</v>
      </c>
      <c r="B420" s="1">
        <v>43040</v>
      </c>
      <c r="C420" t="s">
        <v>18</v>
      </c>
      <c r="D420">
        <v>2017</v>
      </c>
      <c r="E420" s="2">
        <v>348042</v>
      </c>
      <c r="F420" s="5">
        <f>Table13[[#This Row],[domesticvisitors]]/1000000</f>
        <v>0.34804200000000002</v>
      </c>
    </row>
    <row r="421" spans="1:6" x14ac:dyDescent="0.2">
      <c r="A421" t="s">
        <v>22</v>
      </c>
      <c r="B421" s="1">
        <v>43070</v>
      </c>
      <c r="C421" t="s">
        <v>19</v>
      </c>
      <c r="D421">
        <v>2017</v>
      </c>
      <c r="E421" s="2">
        <v>393566</v>
      </c>
      <c r="F421" s="5">
        <f>Table13[[#This Row],[domesticvisitors]]/1000000</f>
        <v>0.39356600000000003</v>
      </c>
    </row>
    <row r="422" spans="1:6" x14ac:dyDescent="0.2">
      <c r="A422" t="s">
        <v>23</v>
      </c>
      <c r="B422" s="1">
        <v>42736</v>
      </c>
      <c r="C422" t="s">
        <v>8</v>
      </c>
      <c r="D422">
        <v>2017</v>
      </c>
      <c r="E422" s="2">
        <v>12280</v>
      </c>
      <c r="F422" s="5">
        <f>Table13[[#This Row],[domesticvisitors]]/1000000</f>
        <v>1.2279999999999999E-2</v>
      </c>
    </row>
    <row r="423" spans="1:6" x14ac:dyDescent="0.2">
      <c r="A423" t="s">
        <v>23</v>
      </c>
      <c r="B423" s="1">
        <v>42767</v>
      </c>
      <c r="C423" t="s">
        <v>9</v>
      </c>
      <c r="D423">
        <v>2017</v>
      </c>
      <c r="E423" s="2">
        <v>12610</v>
      </c>
      <c r="F423" s="5">
        <f>Table13[[#This Row],[domesticvisitors]]/1000000</f>
        <v>1.261E-2</v>
      </c>
    </row>
    <row r="424" spans="1:6" x14ac:dyDescent="0.2">
      <c r="A424" t="s">
        <v>23</v>
      </c>
      <c r="B424" s="1">
        <v>42795</v>
      </c>
      <c r="C424" t="s">
        <v>10</v>
      </c>
      <c r="D424">
        <v>2017</v>
      </c>
      <c r="E424" s="2">
        <v>8450</v>
      </c>
      <c r="F424" s="5">
        <f>Table13[[#This Row],[domesticvisitors]]/1000000</f>
        <v>8.4499999999999992E-3</v>
      </c>
    </row>
    <row r="425" spans="1:6" x14ac:dyDescent="0.2">
      <c r="A425" t="s">
        <v>23</v>
      </c>
      <c r="B425" s="1">
        <v>42826</v>
      </c>
      <c r="C425" t="s">
        <v>11</v>
      </c>
      <c r="D425">
        <v>2017</v>
      </c>
      <c r="E425" s="2">
        <v>9788</v>
      </c>
      <c r="F425" s="5">
        <f>Table13[[#This Row],[domesticvisitors]]/1000000</f>
        <v>9.7879999999999998E-3</v>
      </c>
    </row>
    <row r="426" spans="1:6" x14ac:dyDescent="0.2">
      <c r="A426" t="s">
        <v>23</v>
      </c>
      <c r="B426" s="1">
        <v>42856</v>
      </c>
      <c r="C426" t="s">
        <v>12</v>
      </c>
      <c r="D426">
        <v>2017</v>
      </c>
      <c r="E426" s="2">
        <v>12130</v>
      </c>
      <c r="F426" s="5">
        <f>Table13[[#This Row],[domesticvisitors]]/1000000</f>
        <v>1.213E-2</v>
      </c>
    </row>
    <row r="427" spans="1:6" x14ac:dyDescent="0.2">
      <c r="A427" t="s">
        <v>23</v>
      </c>
      <c r="B427" s="1">
        <v>42887</v>
      </c>
      <c r="C427" t="s">
        <v>13</v>
      </c>
      <c r="D427">
        <v>2017</v>
      </c>
      <c r="E427" s="2">
        <v>13750</v>
      </c>
      <c r="F427" s="5">
        <f>Table13[[#This Row],[domesticvisitors]]/1000000</f>
        <v>1.375E-2</v>
      </c>
    </row>
    <row r="428" spans="1:6" x14ac:dyDescent="0.2">
      <c r="A428" t="s">
        <v>23</v>
      </c>
      <c r="B428" s="1">
        <v>42917</v>
      </c>
      <c r="C428" t="s">
        <v>14</v>
      </c>
      <c r="D428">
        <v>2017</v>
      </c>
      <c r="E428" s="2">
        <v>16050</v>
      </c>
      <c r="F428" s="5">
        <f>Table13[[#This Row],[domesticvisitors]]/1000000</f>
        <v>1.6049999999999998E-2</v>
      </c>
    </row>
    <row r="429" spans="1:6" x14ac:dyDescent="0.2">
      <c r="A429" t="s">
        <v>23</v>
      </c>
      <c r="B429" s="1">
        <v>42948</v>
      </c>
      <c r="C429" t="s">
        <v>15</v>
      </c>
      <c r="D429">
        <v>2017</v>
      </c>
      <c r="E429" s="2">
        <v>15680</v>
      </c>
      <c r="F429" s="5">
        <f>Table13[[#This Row],[domesticvisitors]]/1000000</f>
        <v>1.5679999999999999E-2</v>
      </c>
    </row>
    <row r="430" spans="1:6" x14ac:dyDescent="0.2">
      <c r="A430" t="s">
        <v>23</v>
      </c>
      <c r="B430" s="1">
        <v>42979</v>
      </c>
      <c r="C430" t="s">
        <v>16</v>
      </c>
      <c r="D430">
        <v>2017</v>
      </c>
      <c r="E430" s="2">
        <v>15600</v>
      </c>
      <c r="F430" s="5">
        <f>Table13[[#This Row],[domesticvisitors]]/1000000</f>
        <v>1.5599999999999999E-2</v>
      </c>
    </row>
    <row r="431" spans="1:6" x14ac:dyDescent="0.2">
      <c r="A431" t="s">
        <v>23</v>
      </c>
      <c r="B431" s="1">
        <v>43009</v>
      </c>
      <c r="C431" t="s">
        <v>17</v>
      </c>
      <c r="D431">
        <v>2017</v>
      </c>
      <c r="E431" s="2">
        <v>16130</v>
      </c>
      <c r="F431" s="5">
        <f>Table13[[#This Row],[domesticvisitors]]/1000000</f>
        <v>1.6129999999999999E-2</v>
      </c>
    </row>
    <row r="432" spans="1:6" x14ac:dyDescent="0.2">
      <c r="A432" t="s">
        <v>23</v>
      </c>
      <c r="B432" s="1">
        <v>43040</v>
      </c>
      <c r="C432" t="s">
        <v>18</v>
      </c>
      <c r="D432">
        <v>2017</v>
      </c>
      <c r="E432" s="2">
        <v>16360</v>
      </c>
      <c r="F432" s="5">
        <f>Table13[[#This Row],[domesticvisitors]]/1000000</f>
        <v>1.636E-2</v>
      </c>
    </row>
    <row r="433" spans="1:6" x14ac:dyDescent="0.2">
      <c r="A433" t="s">
        <v>23</v>
      </c>
      <c r="B433" s="1">
        <v>43070</v>
      </c>
      <c r="C433" t="s">
        <v>19</v>
      </c>
      <c r="D433">
        <v>2017</v>
      </c>
      <c r="E433" s="2">
        <v>16880</v>
      </c>
      <c r="F433" s="5">
        <f>Table13[[#This Row],[domesticvisitors]]/1000000</f>
        <v>1.6879999999999999E-2</v>
      </c>
    </row>
    <row r="434" spans="1:6" x14ac:dyDescent="0.2">
      <c r="A434" t="s">
        <v>24</v>
      </c>
      <c r="B434" s="1">
        <v>42736</v>
      </c>
      <c r="C434" t="s">
        <v>8</v>
      </c>
      <c r="D434">
        <v>2017</v>
      </c>
      <c r="E434" s="2">
        <v>96560</v>
      </c>
      <c r="F434" s="5">
        <f>Table13[[#This Row],[domesticvisitors]]/1000000</f>
        <v>9.6560000000000007E-2</v>
      </c>
    </row>
    <row r="435" spans="1:6" x14ac:dyDescent="0.2">
      <c r="A435" t="s">
        <v>24</v>
      </c>
      <c r="B435" s="1">
        <v>42767</v>
      </c>
      <c r="C435" t="s">
        <v>9</v>
      </c>
      <c r="D435">
        <v>2017</v>
      </c>
      <c r="E435" s="2">
        <v>96850</v>
      </c>
      <c r="F435" s="5">
        <f>Table13[[#This Row],[domesticvisitors]]/1000000</f>
        <v>9.6850000000000006E-2</v>
      </c>
    </row>
    <row r="436" spans="1:6" x14ac:dyDescent="0.2">
      <c r="A436" t="s">
        <v>24</v>
      </c>
      <c r="B436" s="1">
        <v>42795</v>
      </c>
      <c r="C436" t="s">
        <v>10</v>
      </c>
      <c r="D436">
        <v>2017</v>
      </c>
      <c r="E436" s="2">
        <v>81400</v>
      </c>
      <c r="F436" s="5">
        <f>Table13[[#This Row],[domesticvisitors]]/1000000</f>
        <v>8.14E-2</v>
      </c>
    </row>
    <row r="437" spans="1:6" x14ac:dyDescent="0.2">
      <c r="A437" t="s">
        <v>24</v>
      </c>
      <c r="B437" s="1">
        <v>42826</v>
      </c>
      <c r="C437" t="s">
        <v>11</v>
      </c>
      <c r="D437">
        <v>2017</v>
      </c>
      <c r="E437" s="2">
        <v>90700</v>
      </c>
      <c r="F437" s="5">
        <f>Table13[[#This Row],[domesticvisitors]]/1000000</f>
        <v>9.0700000000000003E-2</v>
      </c>
    </row>
    <row r="438" spans="1:6" x14ac:dyDescent="0.2">
      <c r="A438" t="s">
        <v>24</v>
      </c>
      <c r="B438" s="1">
        <v>42856</v>
      </c>
      <c r="C438" t="s">
        <v>12</v>
      </c>
      <c r="D438">
        <v>2017</v>
      </c>
      <c r="E438" s="2">
        <v>91150</v>
      </c>
      <c r="F438" s="5">
        <f>Table13[[#This Row],[domesticvisitors]]/1000000</f>
        <v>9.1149999999999995E-2</v>
      </c>
    </row>
    <row r="439" spans="1:6" x14ac:dyDescent="0.2">
      <c r="A439" t="s">
        <v>24</v>
      </c>
      <c r="B439" s="1">
        <v>42887</v>
      </c>
      <c r="C439" t="s">
        <v>13</v>
      </c>
      <c r="D439">
        <v>2017</v>
      </c>
      <c r="E439" s="2">
        <v>93650</v>
      </c>
      <c r="F439" s="5">
        <f>Table13[[#This Row],[domesticvisitors]]/1000000</f>
        <v>9.3649999999999997E-2</v>
      </c>
    </row>
    <row r="440" spans="1:6" x14ac:dyDescent="0.2">
      <c r="A440" t="s">
        <v>24</v>
      </c>
      <c r="B440" s="1">
        <v>42917</v>
      </c>
      <c r="C440" t="s">
        <v>14</v>
      </c>
      <c r="D440">
        <v>2017</v>
      </c>
      <c r="E440" s="2">
        <v>94700</v>
      </c>
      <c r="F440" s="5">
        <f>Table13[[#This Row],[domesticvisitors]]/1000000</f>
        <v>9.4700000000000006E-2</v>
      </c>
    </row>
    <row r="441" spans="1:6" x14ac:dyDescent="0.2">
      <c r="A441" t="s">
        <v>24</v>
      </c>
      <c r="B441" s="1">
        <v>42948</v>
      </c>
      <c r="C441" t="s">
        <v>15</v>
      </c>
      <c r="D441">
        <v>2017</v>
      </c>
      <c r="E441" s="2">
        <v>118350</v>
      </c>
      <c r="F441" s="5">
        <f>Table13[[#This Row],[domesticvisitors]]/1000000</f>
        <v>0.11835</v>
      </c>
    </row>
    <row r="442" spans="1:6" x14ac:dyDescent="0.2">
      <c r="A442" t="s">
        <v>24</v>
      </c>
      <c r="B442" s="1">
        <v>42979</v>
      </c>
      <c r="C442" t="s">
        <v>16</v>
      </c>
      <c r="D442">
        <v>2017</v>
      </c>
      <c r="E442" s="2">
        <v>112600</v>
      </c>
      <c r="F442" s="5">
        <f>Table13[[#This Row],[domesticvisitors]]/1000000</f>
        <v>0.11260000000000001</v>
      </c>
    </row>
    <row r="443" spans="1:6" x14ac:dyDescent="0.2">
      <c r="A443" t="s">
        <v>24</v>
      </c>
      <c r="B443" s="1">
        <v>43009</v>
      </c>
      <c r="C443" t="s">
        <v>17</v>
      </c>
      <c r="D443">
        <v>2017</v>
      </c>
      <c r="E443" s="2">
        <v>115250</v>
      </c>
      <c r="F443" s="5">
        <f>Table13[[#This Row],[domesticvisitors]]/1000000</f>
        <v>0.11525000000000001</v>
      </c>
    </row>
    <row r="444" spans="1:6" x14ac:dyDescent="0.2">
      <c r="A444" t="s">
        <v>24</v>
      </c>
      <c r="B444" s="1">
        <v>43040</v>
      </c>
      <c r="C444" t="s">
        <v>18</v>
      </c>
      <c r="D444">
        <v>2017</v>
      </c>
      <c r="E444" s="2">
        <v>116800</v>
      </c>
      <c r="F444" s="5">
        <f>Table13[[#This Row],[domesticvisitors]]/1000000</f>
        <v>0.1168</v>
      </c>
    </row>
    <row r="445" spans="1:6" x14ac:dyDescent="0.2">
      <c r="A445" t="s">
        <v>24</v>
      </c>
      <c r="B445" s="1">
        <v>43070</v>
      </c>
      <c r="C445" t="s">
        <v>19</v>
      </c>
      <c r="D445">
        <v>2017</v>
      </c>
      <c r="E445" s="2">
        <v>723000</v>
      </c>
      <c r="F445" s="5">
        <f>Table13[[#This Row],[domesticvisitors]]/1000000</f>
        <v>0.72299999999999998</v>
      </c>
    </row>
    <row r="446" spans="1:6" x14ac:dyDescent="0.2">
      <c r="A446" t="s">
        <v>25</v>
      </c>
      <c r="B446" s="1">
        <v>42736</v>
      </c>
      <c r="C446" t="s">
        <v>8</v>
      </c>
      <c r="D446">
        <v>2017</v>
      </c>
      <c r="E446" s="2">
        <v>214887</v>
      </c>
      <c r="F446" s="5">
        <f>Table13[[#This Row],[domesticvisitors]]/1000000</f>
        <v>0.21488699999999999</v>
      </c>
    </row>
    <row r="447" spans="1:6" x14ac:dyDescent="0.2">
      <c r="A447" t="s">
        <v>25</v>
      </c>
      <c r="B447" s="1">
        <v>42767</v>
      </c>
      <c r="C447" t="s">
        <v>9</v>
      </c>
      <c r="D447">
        <v>2017</v>
      </c>
      <c r="E447" s="2">
        <v>481110</v>
      </c>
      <c r="F447" s="5">
        <f>Table13[[#This Row],[domesticvisitors]]/1000000</f>
        <v>0.48110999999999998</v>
      </c>
    </row>
    <row r="448" spans="1:6" x14ac:dyDescent="0.2">
      <c r="A448" t="s">
        <v>25</v>
      </c>
      <c r="B448" s="1">
        <v>42795</v>
      </c>
      <c r="C448" t="s">
        <v>10</v>
      </c>
      <c r="D448">
        <v>2017</v>
      </c>
      <c r="E448" s="2">
        <v>155013</v>
      </c>
      <c r="F448" s="5">
        <f>Table13[[#This Row],[domesticvisitors]]/1000000</f>
        <v>0.15501300000000001</v>
      </c>
    </row>
    <row r="449" spans="1:6" x14ac:dyDescent="0.2">
      <c r="A449" t="s">
        <v>25</v>
      </c>
      <c r="B449" s="1">
        <v>42826</v>
      </c>
      <c r="C449" t="s">
        <v>11</v>
      </c>
      <c r="D449">
        <v>2017</v>
      </c>
      <c r="E449" s="2">
        <v>131426</v>
      </c>
      <c r="F449" s="5">
        <f>Table13[[#This Row],[domesticvisitors]]/1000000</f>
        <v>0.13142599999999999</v>
      </c>
    </row>
    <row r="450" spans="1:6" x14ac:dyDescent="0.2">
      <c r="A450" t="s">
        <v>25</v>
      </c>
      <c r="B450" s="1">
        <v>42856</v>
      </c>
      <c r="C450" t="s">
        <v>12</v>
      </c>
      <c r="D450">
        <v>2017</v>
      </c>
      <c r="E450" s="2">
        <v>131426</v>
      </c>
      <c r="F450" s="5">
        <f>Table13[[#This Row],[domesticvisitors]]/1000000</f>
        <v>0.13142599999999999</v>
      </c>
    </row>
    <row r="451" spans="1:6" x14ac:dyDescent="0.2">
      <c r="A451" t="s">
        <v>25</v>
      </c>
      <c r="B451" s="1">
        <v>42887</v>
      </c>
      <c r="C451" t="s">
        <v>13</v>
      </c>
      <c r="D451">
        <v>2017</v>
      </c>
      <c r="E451" s="2">
        <v>160182</v>
      </c>
      <c r="F451" s="5">
        <f>Table13[[#This Row],[domesticvisitors]]/1000000</f>
        <v>0.16018199999999999</v>
      </c>
    </row>
    <row r="452" spans="1:6" x14ac:dyDescent="0.2">
      <c r="A452" t="s">
        <v>25</v>
      </c>
      <c r="B452" s="1">
        <v>42917</v>
      </c>
      <c r="C452" t="s">
        <v>14</v>
      </c>
      <c r="D452">
        <v>2017</v>
      </c>
      <c r="E452" s="2">
        <v>160182</v>
      </c>
      <c r="F452" s="5">
        <f>Table13[[#This Row],[domesticvisitors]]/1000000</f>
        <v>0.16018199999999999</v>
      </c>
    </row>
    <row r="453" spans="1:6" x14ac:dyDescent="0.2">
      <c r="A453" t="s">
        <v>25</v>
      </c>
      <c r="B453" s="1">
        <v>42948</v>
      </c>
      <c r="C453" t="s">
        <v>15</v>
      </c>
      <c r="D453">
        <v>2017</v>
      </c>
      <c r="E453" s="2">
        <v>131485</v>
      </c>
      <c r="F453" s="5">
        <f>Table13[[#This Row],[domesticvisitors]]/1000000</f>
        <v>0.13148499999999999</v>
      </c>
    </row>
    <row r="454" spans="1:6" x14ac:dyDescent="0.2">
      <c r="A454" t="s">
        <v>25</v>
      </c>
      <c r="B454" s="1">
        <v>42979</v>
      </c>
      <c r="C454" t="s">
        <v>16</v>
      </c>
      <c r="D454">
        <v>2017</v>
      </c>
      <c r="E454" s="2">
        <v>123733</v>
      </c>
      <c r="F454" s="5">
        <f>Table13[[#This Row],[domesticvisitors]]/1000000</f>
        <v>0.123733</v>
      </c>
    </row>
    <row r="455" spans="1:6" x14ac:dyDescent="0.2">
      <c r="A455" t="s">
        <v>25</v>
      </c>
      <c r="B455" s="1">
        <v>43009</v>
      </c>
      <c r="C455" t="s">
        <v>17</v>
      </c>
      <c r="D455">
        <v>2017</v>
      </c>
      <c r="E455" s="2">
        <v>152898</v>
      </c>
      <c r="F455" s="5">
        <f>Table13[[#This Row],[domesticvisitors]]/1000000</f>
        <v>0.15289800000000001</v>
      </c>
    </row>
    <row r="456" spans="1:6" x14ac:dyDescent="0.2">
      <c r="A456" t="s">
        <v>25</v>
      </c>
      <c r="B456" s="1">
        <v>43040</v>
      </c>
      <c r="C456" t="s">
        <v>18</v>
      </c>
      <c r="D456">
        <v>2017</v>
      </c>
      <c r="E456" s="2">
        <v>188170</v>
      </c>
      <c r="F456" s="5">
        <f>Table13[[#This Row],[domesticvisitors]]/1000000</f>
        <v>0.18817</v>
      </c>
    </row>
    <row r="457" spans="1:6" x14ac:dyDescent="0.2">
      <c r="A457" t="s">
        <v>25</v>
      </c>
      <c r="B457" s="1">
        <v>43070</v>
      </c>
      <c r="C457" t="s">
        <v>19</v>
      </c>
      <c r="D457">
        <v>2017</v>
      </c>
      <c r="E457" s="2">
        <v>214887</v>
      </c>
      <c r="F457" s="5">
        <f>Table13[[#This Row],[domesticvisitors]]/1000000</f>
        <v>0.21488699999999999</v>
      </c>
    </row>
    <row r="458" spans="1:6" x14ac:dyDescent="0.2">
      <c r="A458" t="s">
        <v>26</v>
      </c>
      <c r="B458" s="1">
        <v>42736</v>
      </c>
      <c r="C458" t="s">
        <v>8</v>
      </c>
      <c r="D458">
        <v>2017</v>
      </c>
      <c r="E458" s="2">
        <v>58</v>
      </c>
      <c r="F458" s="5">
        <f>Table13[[#This Row],[domesticvisitors]]/1000000</f>
        <v>5.8E-5</v>
      </c>
    </row>
    <row r="459" spans="1:6" x14ac:dyDescent="0.2">
      <c r="A459" t="s">
        <v>26</v>
      </c>
      <c r="B459" s="1">
        <v>42767</v>
      </c>
      <c r="C459" t="s">
        <v>9</v>
      </c>
      <c r="D459">
        <v>2017</v>
      </c>
      <c r="E459" s="2">
        <v>50</v>
      </c>
      <c r="F459" s="5">
        <f>Table13[[#This Row],[domesticvisitors]]/1000000</f>
        <v>5.0000000000000002E-5</v>
      </c>
    </row>
    <row r="460" spans="1:6" x14ac:dyDescent="0.2">
      <c r="A460" t="s">
        <v>26</v>
      </c>
      <c r="B460" s="1">
        <v>42795</v>
      </c>
      <c r="C460" t="s">
        <v>10</v>
      </c>
      <c r="D460">
        <v>2017</v>
      </c>
      <c r="E460" s="2">
        <v>41</v>
      </c>
      <c r="F460" s="5">
        <f>Table13[[#This Row],[domesticvisitors]]/1000000</f>
        <v>4.1E-5</v>
      </c>
    </row>
    <row r="461" spans="1:6" x14ac:dyDescent="0.2">
      <c r="A461" t="s">
        <v>26</v>
      </c>
      <c r="B461" s="1">
        <v>42826</v>
      </c>
      <c r="C461" t="s">
        <v>11</v>
      </c>
      <c r="D461">
        <v>2017</v>
      </c>
      <c r="E461" s="2">
        <v>46</v>
      </c>
      <c r="F461" s="5">
        <f>Table13[[#This Row],[domesticvisitors]]/1000000</f>
        <v>4.6E-5</v>
      </c>
    </row>
    <row r="462" spans="1:6" x14ac:dyDescent="0.2">
      <c r="A462" t="s">
        <v>26</v>
      </c>
      <c r="B462" s="1">
        <v>42856</v>
      </c>
      <c r="C462" t="s">
        <v>12</v>
      </c>
      <c r="D462">
        <v>2017</v>
      </c>
      <c r="E462" s="2">
        <v>60</v>
      </c>
      <c r="F462" s="5">
        <f>Table13[[#This Row],[domesticvisitors]]/1000000</f>
        <v>6.0000000000000002E-5</v>
      </c>
    </row>
    <row r="463" spans="1:6" x14ac:dyDescent="0.2">
      <c r="A463" t="s">
        <v>26</v>
      </c>
      <c r="B463" s="1">
        <v>42887</v>
      </c>
      <c r="C463" t="s">
        <v>13</v>
      </c>
      <c r="D463">
        <v>2017</v>
      </c>
      <c r="E463" s="2">
        <v>41</v>
      </c>
      <c r="F463" s="5">
        <f>Table13[[#This Row],[domesticvisitors]]/1000000</f>
        <v>4.1E-5</v>
      </c>
    </row>
    <row r="464" spans="1:6" x14ac:dyDescent="0.2">
      <c r="A464" t="s">
        <v>26</v>
      </c>
      <c r="B464" s="1">
        <v>42917</v>
      </c>
      <c r="C464" t="s">
        <v>14</v>
      </c>
      <c r="D464">
        <v>2017</v>
      </c>
      <c r="E464" s="2">
        <v>41</v>
      </c>
      <c r="F464" s="5">
        <f>Table13[[#This Row],[domesticvisitors]]/1000000</f>
        <v>4.1E-5</v>
      </c>
    </row>
    <row r="465" spans="1:6" x14ac:dyDescent="0.2">
      <c r="A465" t="s">
        <v>26</v>
      </c>
      <c r="B465" s="1">
        <v>42948</v>
      </c>
      <c r="C465" t="s">
        <v>15</v>
      </c>
      <c r="D465">
        <v>2017</v>
      </c>
      <c r="E465" s="2">
        <v>40</v>
      </c>
      <c r="F465" s="5">
        <f>Table13[[#This Row],[domesticvisitors]]/1000000</f>
        <v>4.0000000000000003E-5</v>
      </c>
    </row>
    <row r="466" spans="1:6" x14ac:dyDescent="0.2">
      <c r="A466" t="s">
        <v>26</v>
      </c>
      <c r="B466" s="1">
        <v>42979</v>
      </c>
      <c r="C466" t="s">
        <v>16</v>
      </c>
      <c r="D466">
        <v>2017</v>
      </c>
      <c r="E466" s="2">
        <v>41</v>
      </c>
      <c r="F466" s="5">
        <f>Table13[[#This Row],[domesticvisitors]]/1000000</f>
        <v>4.1E-5</v>
      </c>
    </row>
    <row r="467" spans="1:6" x14ac:dyDescent="0.2">
      <c r="A467" t="s">
        <v>26</v>
      </c>
      <c r="B467" s="1">
        <v>43009</v>
      </c>
      <c r="C467" t="s">
        <v>17</v>
      </c>
      <c r="D467">
        <v>2017</v>
      </c>
      <c r="E467" s="2">
        <v>38</v>
      </c>
      <c r="F467" s="5">
        <f>Table13[[#This Row],[domesticvisitors]]/1000000</f>
        <v>3.8000000000000002E-5</v>
      </c>
    </row>
    <row r="468" spans="1:6" x14ac:dyDescent="0.2">
      <c r="A468" t="s">
        <v>26</v>
      </c>
      <c r="B468" s="1">
        <v>43040</v>
      </c>
      <c r="C468" t="s">
        <v>18</v>
      </c>
      <c r="D468">
        <v>2017</v>
      </c>
      <c r="E468" s="2">
        <v>43</v>
      </c>
      <c r="F468" s="5">
        <f>Table13[[#This Row],[domesticvisitors]]/1000000</f>
        <v>4.3000000000000002E-5</v>
      </c>
    </row>
    <row r="469" spans="1:6" x14ac:dyDescent="0.2">
      <c r="A469" t="s">
        <v>26</v>
      </c>
      <c r="B469" s="1">
        <v>43070</v>
      </c>
      <c r="C469" t="s">
        <v>19</v>
      </c>
      <c r="D469">
        <v>2017</v>
      </c>
      <c r="E469" s="2">
        <v>41</v>
      </c>
      <c r="F469" s="5">
        <f>Table13[[#This Row],[domesticvisitors]]/1000000</f>
        <v>4.1E-5</v>
      </c>
    </row>
    <row r="470" spans="1:6" x14ac:dyDescent="0.2">
      <c r="A470" t="s">
        <v>27</v>
      </c>
      <c r="B470" s="1">
        <v>42736</v>
      </c>
      <c r="C470" t="s">
        <v>8</v>
      </c>
      <c r="D470">
        <v>2017</v>
      </c>
      <c r="E470" s="2">
        <v>14425</v>
      </c>
      <c r="F470" s="5">
        <f>Table13[[#This Row],[domesticvisitors]]/1000000</f>
        <v>1.4425E-2</v>
      </c>
    </row>
    <row r="471" spans="1:6" x14ac:dyDescent="0.2">
      <c r="A471" t="s">
        <v>27</v>
      </c>
      <c r="B471" s="1">
        <v>42767</v>
      </c>
      <c r="C471" t="s">
        <v>9</v>
      </c>
      <c r="D471">
        <v>2017</v>
      </c>
      <c r="E471" s="2">
        <v>10845</v>
      </c>
      <c r="F471" s="5">
        <f>Table13[[#This Row],[domesticvisitors]]/1000000</f>
        <v>1.0845E-2</v>
      </c>
    </row>
    <row r="472" spans="1:6" x14ac:dyDescent="0.2">
      <c r="A472" t="s">
        <v>27</v>
      </c>
      <c r="B472" s="1">
        <v>42795</v>
      </c>
      <c r="C472" t="s">
        <v>10</v>
      </c>
      <c r="D472">
        <v>2017</v>
      </c>
      <c r="E472" s="2">
        <v>9625</v>
      </c>
      <c r="F472" s="5">
        <f>Table13[[#This Row],[domesticvisitors]]/1000000</f>
        <v>9.6249999999999999E-3</v>
      </c>
    </row>
    <row r="473" spans="1:6" x14ac:dyDescent="0.2">
      <c r="A473" t="s">
        <v>27</v>
      </c>
      <c r="B473" s="1">
        <v>42826</v>
      </c>
      <c r="C473" t="s">
        <v>11</v>
      </c>
      <c r="D473">
        <v>2017</v>
      </c>
      <c r="E473" s="2">
        <v>8630</v>
      </c>
      <c r="F473" s="5">
        <f>Table13[[#This Row],[domesticvisitors]]/1000000</f>
        <v>8.6300000000000005E-3</v>
      </c>
    </row>
    <row r="474" spans="1:6" x14ac:dyDescent="0.2">
      <c r="A474" t="s">
        <v>27</v>
      </c>
      <c r="B474" s="1">
        <v>42856</v>
      </c>
      <c r="C474" t="s">
        <v>12</v>
      </c>
      <c r="D474">
        <v>2017</v>
      </c>
      <c r="E474" s="2">
        <v>8890</v>
      </c>
      <c r="F474" s="5">
        <f>Table13[[#This Row],[domesticvisitors]]/1000000</f>
        <v>8.8900000000000003E-3</v>
      </c>
    </row>
    <row r="475" spans="1:6" x14ac:dyDescent="0.2">
      <c r="A475" t="s">
        <v>27</v>
      </c>
      <c r="B475" s="1">
        <v>42887</v>
      </c>
      <c r="C475" t="s">
        <v>13</v>
      </c>
      <c r="D475">
        <v>2017</v>
      </c>
      <c r="E475" s="2">
        <v>10542</v>
      </c>
      <c r="F475" s="5">
        <f>Table13[[#This Row],[domesticvisitors]]/1000000</f>
        <v>1.0541999999999999E-2</v>
      </c>
    </row>
    <row r="476" spans="1:6" x14ac:dyDescent="0.2">
      <c r="A476" t="s">
        <v>27</v>
      </c>
      <c r="B476" s="1">
        <v>42917</v>
      </c>
      <c r="C476" t="s">
        <v>14</v>
      </c>
      <c r="D476">
        <v>2017</v>
      </c>
      <c r="E476" s="2">
        <v>12350</v>
      </c>
      <c r="F476" s="5">
        <f>Table13[[#This Row],[domesticvisitors]]/1000000</f>
        <v>1.235E-2</v>
      </c>
    </row>
    <row r="477" spans="1:6" x14ac:dyDescent="0.2">
      <c r="A477" t="s">
        <v>27</v>
      </c>
      <c r="B477" s="1">
        <v>42948</v>
      </c>
      <c r="C477" t="s">
        <v>15</v>
      </c>
      <c r="D477">
        <v>2017</v>
      </c>
      <c r="E477" s="2">
        <v>10952</v>
      </c>
      <c r="F477" s="5">
        <f>Table13[[#This Row],[domesticvisitors]]/1000000</f>
        <v>1.0952E-2</v>
      </c>
    </row>
    <row r="478" spans="1:6" x14ac:dyDescent="0.2">
      <c r="A478" t="s">
        <v>27</v>
      </c>
      <c r="B478" s="1">
        <v>42979</v>
      </c>
      <c r="C478" t="s">
        <v>16</v>
      </c>
      <c r="D478">
        <v>2017</v>
      </c>
      <c r="E478" s="2">
        <v>7576</v>
      </c>
      <c r="F478" s="5">
        <f>Table13[[#This Row],[domesticvisitors]]/1000000</f>
        <v>7.5760000000000003E-3</v>
      </c>
    </row>
    <row r="479" spans="1:6" x14ac:dyDescent="0.2">
      <c r="A479" t="s">
        <v>27</v>
      </c>
      <c r="B479" s="1">
        <v>43009</v>
      </c>
      <c r="C479" t="s">
        <v>17</v>
      </c>
      <c r="D479">
        <v>2017</v>
      </c>
      <c r="E479" s="2">
        <v>8371</v>
      </c>
      <c r="F479" s="5">
        <f>Table13[[#This Row],[domesticvisitors]]/1000000</f>
        <v>8.371E-3</v>
      </c>
    </row>
    <row r="480" spans="1:6" x14ac:dyDescent="0.2">
      <c r="A480" t="s">
        <v>27</v>
      </c>
      <c r="B480" s="1">
        <v>43040</v>
      </c>
      <c r="C480" t="s">
        <v>18</v>
      </c>
      <c r="D480">
        <v>2017</v>
      </c>
      <c r="E480" s="2">
        <v>8705</v>
      </c>
      <c r="F480" s="5">
        <f>Table13[[#This Row],[domesticvisitors]]/1000000</f>
        <v>8.7049999999999992E-3</v>
      </c>
    </row>
    <row r="481" spans="1:6" x14ac:dyDescent="0.2">
      <c r="A481" t="s">
        <v>27</v>
      </c>
      <c r="B481" s="1">
        <v>43070</v>
      </c>
      <c r="C481" t="s">
        <v>19</v>
      </c>
      <c r="D481">
        <v>2017</v>
      </c>
      <c r="E481" s="2">
        <v>13065</v>
      </c>
      <c r="F481" s="5">
        <f>Table13[[#This Row],[domesticvisitors]]/1000000</f>
        <v>1.3065E-2</v>
      </c>
    </row>
    <row r="482" spans="1:6" x14ac:dyDescent="0.2">
      <c r="A482" t="s">
        <v>28</v>
      </c>
      <c r="B482" s="1">
        <v>42736</v>
      </c>
      <c r="C482" t="s">
        <v>8</v>
      </c>
      <c r="D482">
        <v>2017</v>
      </c>
      <c r="E482" s="2">
        <v>132528</v>
      </c>
      <c r="F482" s="5">
        <f>Table13[[#This Row],[domesticvisitors]]/1000000</f>
        <v>0.13252800000000001</v>
      </c>
    </row>
    <row r="483" spans="1:6" x14ac:dyDescent="0.2">
      <c r="A483" t="s">
        <v>28</v>
      </c>
      <c r="B483" s="1">
        <v>42767</v>
      </c>
      <c r="C483" t="s">
        <v>9</v>
      </c>
      <c r="D483">
        <v>2017</v>
      </c>
      <c r="E483" s="2">
        <v>115470</v>
      </c>
      <c r="F483" s="5">
        <f>Table13[[#This Row],[domesticvisitors]]/1000000</f>
        <v>0.11547</v>
      </c>
    </row>
    <row r="484" spans="1:6" x14ac:dyDescent="0.2">
      <c r="A484" t="s">
        <v>28</v>
      </c>
      <c r="B484" s="1">
        <v>42795</v>
      </c>
      <c r="C484" t="s">
        <v>10</v>
      </c>
      <c r="D484">
        <v>2017</v>
      </c>
      <c r="E484" s="2">
        <v>101878</v>
      </c>
      <c r="F484" s="5">
        <f>Table13[[#This Row],[domesticvisitors]]/1000000</f>
        <v>0.101878</v>
      </c>
    </row>
    <row r="485" spans="1:6" x14ac:dyDescent="0.2">
      <c r="A485" t="s">
        <v>28</v>
      </c>
      <c r="B485" s="1">
        <v>42826</v>
      </c>
      <c r="C485" t="s">
        <v>11</v>
      </c>
      <c r="D485">
        <v>2017</v>
      </c>
      <c r="E485" s="2">
        <v>135920</v>
      </c>
      <c r="F485" s="5">
        <f>Table13[[#This Row],[domesticvisitors]]/1000000</f>
        <v>0.13592000000000001</v>
      </c>
    </row>
    <row r="486" spans="1:6" x14ac:dyDescent="0.2">
      <c r="A486" t="s">
        <v>28</v>
      </c>
      <c r="B486" s="1">
        <v>42856</v>
      </c>
      <c r="C486" t="s">
        <v>12</v>
      </c>
      <c r="D486">
        <v>2017</v>
      </c>
      <c r="E486" s="2">
        <v>138799</v>
      </c>
      <c r="F486" s="5">
        <f>Table13[[#This Row],[domesticvisitors]]/1000000</f>
        <v>0.13879900000000001</v>
      </c>
    </row>
    <row r="487" spans="1:6" x14ac:dyDescent="0.2">
      <c r="A487" t="s">
        <v>28</v>
      </c>
      <c r="B487" s="1">
        <v>42887</v>
      </c>
      <c r="C487" t="s">
        <v>13</v>
      </c>
      <c r="D487">
        <v>2017</v>
      </c>
      <c r="E487" s="2">
        <v>138158</v>
      </c>
      <c r="F487" s="5">
        <f>Table13[[#This Row],[domesticvisitors]]/1000000</f>
        <v>0.138158</v>
      </c>
    </row>
    <row r="488" spans="1:6" x14ac:dyDescent="0.2">
      <c r="A488" t="s">
        <v>28</v>
      </c>
      <c r="B488" s="1">
        <v>42917</v>
      </c>
      <c r="C488" t="s">
        <v>14</v>
      </c>
      <c r="D488">
        <v>2017</v>
      </c>
      <c r="E488" s="2">
        <v>105102</v>
      </c>
      <c r="F488" s="5">
        <f>Table13[[#This Row],[domesticvisitors]]/1000000</f>
        <v>0.105102</v>
      </c>
    </row>
    <row r="489" spans="1:6" x14ac:dyDescent="0.2">
      <c r="A489" t="s">
        <v>28</v>
      </c>
      <c r="B489" s="1">
        <v>42948</v>
      </c>
      <c r="C489" t="s">
        <v>15</v>
      </c>
      <c r="D489">
        <v>2017</v>
      </c>
      <c r="E489" s="2">
        <v>129159</v>
      </c>
      <c r="F489" s="5">
        <f>Table13[[#This Row],[domesticvisitors]]/1000000</f>
        <v>0.129159</v>
      </c>
    </row>
    <row r="490" spans="1:6" x14ac:dyDescent="0.2">
      <c r="A490" t="s">
        <v>28</v>
      </c>
      <c r="B490" s="1">
        <v>42979</v>
      </c>
      <c r="C490" t="s">
        <v>16</v>
      </c>
      <c r="D490">
        <v>2017</v>
      </c>
      <c r="E490" s="2">
        <v>140821</v>
      </c>
      <c r="F490" s="5">
        <f>Table13[[#This Row],[domesticvisitors]]/1000000</f>
        <v>0.140821</v>
      </c>
    </row>
    <row r="491" spans="1:6" x14ac:dyDescent="0.2">
      <c r="A491" t="s">
        <v>28</v>
      </c>
      <c r="B491" s="1">
        <v>43009</v>
      </c>
      <c r="C491" t="s">
        <v>17</v>
      </c>
      <c r="D491">
        <v>2017</v>
      </c>
      <c r="E491" s="2">
        <v>155943</v>
      </c>
      <c r="F491" s="5">
        <f>Table13[[#This Row],[domesticvisitors]]/1000000</f>
        <v>0.155943</v>
      </c>
    </row>
    <row r="492" spans="1:6" x14ac:dyDescent="0.2">
      <c r="A492" t="s">
        <v>28</v>
      </c>
      <c r="B492" s="1">
        <v>43040</v>
      </c>
      <c r="C492" t="s">
        <v>18</v>
      </c>
      <c r="D492">
        <v>2017</v>
      </c>
      <c r="E492" s="2">
        <v>110800</v>
      </c>
      <c r="F492" s="5">
        <f>Table13[[#This Row],[domesticvisitors]]/1000000</f>
        <v>0.1108</v>
      </c>
    </row>
    <row r="493" spans="1:6" x14ac:dyDescent="0.2">
      <c r="A493" t="s">
        <v>28</v>
      </c>
      <c r="B493" s="1">
        <v>43070</v>
      </c>
      <c r="C493" t="s">
        <v>19</v>
      </c>
      <c r="D493">
        <v>2017</v>
      </c>
      <c r="E493" s="2">
        <v>137825</v>
      </c>
      <c r="F493" s="5">
        <f>Table13[[#This Row],[domesticvisitors]]/1000000</f>
        <v>0.137825</v>
      </c>
    </row>
    <row r="494" spans="1:6" x14ac:dyDescent="0.2">
      <c r="A494" t="s">
        <v>29</v>
      </c>
      <c r="B494" s="1">
        <v>42736</v>
      </c>
      <c r="C494" t="s">
        <v>8</v>
      </c>
      <c r="D494">
        <v>2017</v>
      </c>
      <c r="E494" s="2">
        <v>2241</v>
      </c>
      <c r="F494" s="5">
        <f>Table13[[#This Row],[domesticvisitors]]/1000000</f>
        <v>2.2409999999999999E-3</v>
      </c>
    </row>
    <row r="495" spans="1:6" x14ac:dyDescent="0.2">
      <c r="A495" t="s">
        <v>29</v>
      </c>
      <c r="B495" s="1">
        <v>42767</v>
      </c>
      <c r="C495" t="s">
        <v>9</v>
      </c>
      <c r="D495">
        <v>2017</v>
      </c>
      <c r="E495" s="2">
        <v>2490</v>
      </c>
      <c r="F495" s="5">
        <f>Table13[[#This Row],[domesticvisitors]]/1000000</f>
        <v>2.49E-3</v>
      </c>
    </row>
    <row r="496" spans="1:6" x14ac:dyDescent="0.2">
      <c r="A496" t="s">
        <v>29</v>
      </c>
      <c r="B496" s="1">
        <v>42795</v>
      </c>
      <c r="C496" t="s">
        <v>10</v>
      </c>
      <c r="D496">
        <v>2017</v>
      </c>
      <c r="E496" s="2">
        <v>2767</v>
      </c>
      <c r="F496" s="5">
        <f>Table13[[#This Row],[domesticvisitors]]/1000000</f>
        <v>2.7669999999999999E-3</v>
      </c>
    </row>
    <row r="497" spans="1:6" x14ac:dyDescent="0.2">
      <c r="A497" t="s">
        <v>29</v>
      </c>
      <c r="B497" s="1">
        <v>42826</v>
      </c>
      <c r="C497" t="s">
        <v>11</v>
      </c>
      <c r="D497">
        <v>2017</v>
      </c>
      <c r="E497" s="2">
        <v>3074</v>
      </c>
      <c r="F497" s="5">
        <f>Table13[[#This Row],[domesticvisitors]]/1000000</f>
        <v>3.0739999999999999E-3</v>
      </c>
    </row>
    <row r="498" spans="1:6" x14ac:dyDescent="0.2">
      <c r="A498" t="s">
        <v>29</v>
      </c>
      <c r="B498" s="1">
        <v>42856</v>
      </c>
      <c r="C498" t="s">
        <v>12</v>
      </c>
      <c r="D498">
        <v>2017</v>
      </c>
      <c r="E498" s="2">
        <v>3416</v>
      </c>
      <c r="F498" s="5">
        <f>Table13[[#This Row],[domesticvisitors]]/1000000</f>
        <v>3.4160000000000002E-3</v>
      </c>
    </row>
    <row r="499" spans="1:6" x14ac:dyDescent="0.2">
      <c r="A499" t="s">
        <v>29</v>
      </c>
      <c r="B499" s="1">
        <v>42887</v>
      </c>
      <c r="C499" t="s">
        <v>13</v>
      </c>
      <c r="D499">
        <v>2017</v>
      </c>
      <c r="E499" s="2">
        <v>3796</v>
      </c>
      <c r="F499" s="5">
        <f>Table13[[#This Row],[domesticvisitors]]/1000000</f>
        <v>3.7959999999999999E-3</v>
      </c>
    </row>
    <row r="500" spans="1:6" x14ac:dyDescent="0.2">
      <c r="A500" t="s">
        <v>29</v>
      </c>
      <c r="B500" s="1">
        <v>42917</v>
      </c>
      <c r="C500" t="s">
        <v>14</v>
      </c>
      <c r="D500">
        <v>2017</v>
      </c>
      <c r="E500" s="2">
        <v>3713</v>
      </c>
      <c r="F500" s="5">
        <f>Table13[[#This Row],[domesticvisitors]]/1000000</f>
        <v>3.7130000000000002E-3</v>
      </c>
    </row>
    <row r="501" spans="1:6" x14ac:dyDescent="0.2">
      <c r="A501" t="s">
        <v>29</v>
      </c>
      <c r="B501" s="1">
        <v>42948</v>
      </c>
      <c r="C501" t="s">
        <v>15</v>
      </c>
      <c r="D501">
        <v>2017</v>
      </c>
      <c r="E501" s="2">
        <v>3665</v>
      </c>
      <c r="F501" s="5">
        <f>Table13[[#This Row],[domesticvisitors]]/1000000</f>
        <v>3.6649999999999999E-3</v>
      </c>
    </row>
    <row r="502" spans="1:6" x14ac:dyDescent="0.2">
      <c r="A502" t="s">
        <v>29</v>
      </c>
      <c r="B502" s="1">
        <v>42979</v>
      </c>
      <c r="C502" t="s">
        <v>16</v>
      </c>
      <c r="D502">
        <v>2017</v>
      </c>
      <c r="E502" s="2">
        <v>3934</v>
      </c>
      <c r="F502" s="5">
        <f>Table13[[#This Row],[domesticvisitors]]/1000000</f>
        <v>3.934E-3</v>
      </c>
    </row>
    <row r="503" spans="1:6" x14ac:dyDescent="0.2">
      <c r="A503" t="s">
        <v>29</v>
      </c>
      <c r="B503" s="1">
        <v>43009</v>
      </c>
      <c r="C503" t="s">
        <v>17</v>
      </c>
      <c r="D503">
        <v>2017</v>
      </c>
      <c r="E503" s="2">
        <v>14050</v>
      </c>
      <c r="F503" s="5">
        <f>Table13[[#This Row],[domesticvisitors]]/1000000</f>
        <v>1.405E-2</v>
      </c>
    </row>
    <row r="504" spans="1:6" x14ac:dyDescent="0.2">
      <c r="A504" t="s">
        <v>29</v>
      </c>
      <c r="B504" s="1">
        <v>43040</v>
      </c>
      <c r="C504" t="s">
        <v>18</v>
      </c>
      <c r="D504">
        <v>2017</v>
      </c>
      <c r="E504" s="2">
        <v>3627</v>
      </c>
      <c r="F504" s="5">
        <f>Table13[[#This Row],[domesticvisitors]]/1000000</f>
        <v>3.627E-3</v>
      </c>
    </row>
    <row r="505" spans="1:6" x14ac:dyDescent="0.2">
      <c r="A505" t="s">
        <v>29</v>
      </c>
      <c r="B505" s="1">
        <v>43070</v>
      </c>
      <c r="C505" t="s">
        <v>19</v>
      </c>
      <c r="D505">
        <v>2017</v>
      </c>
      <c r="E505" s="2">
        <v>4218</v>
      </c>
      <c r="F505" s="5">
        <f>Table13[[#This Row],[domesticvisitors]]/1000000</f>
        <v>4.2180000000000004E-3</v>
      </c>
    </row>
    <row r="506" spans="1:6" x14ac:dyDescent="0.2">
      <c r="A506" t="s">
        <v>30</v>
      </c>
      <c r="B506" s="1">
        <v>42736</v>
      </c>
      <c r="C506" t="s">
        <v>8</v>
      </c>
      <c r="D506">
        <v>2017</v>
      </c>
      <c r="E506" s="2">
        <v>13260</v>
      </c>
      <c r="F506" s="5">
        <f>Table13[[#This Row],[domesticvisitors]]/1000000</f>
        <v>1.3259999999999999E-2</v>
      </c>
    </row>
    <row r="507" spans="1:6" x14ac:dyDescent="0.2">
      <c r="A507" t="s">
        <v>30</v>
      </c>
      <c r="B507" s="1">
        <v>42767</v>
      </c>
      <c r="C507" t="s">
        <v>9</v>
      </c>
      <c r="D507">
        <v>2017</v>
      </c>
      <c r="E507" s="2">
        <v>13045</v>
      </c>
      <c r="F507" s="5">
        <f>Table13[[#This Row],[domesticvisitors]]/1000000</f>
        <v>1.3044999999999999E-2</v>
      </c>
    </row>
    <row r="508" spans="1:6" x14ac:dyDescent="0.2">
      <c r="A508" t="s">
        <v>30</v>
      </c>
      <c r="B508" s="1">
        <v>42795</v>
      </c>
      <c r="C508" t="s">
        <v>10</v>
      </c>
      <c r="D508">
        <v>2017</v>
      </c>
      <c r="E508" s="2">
        <v>9100</v>
      </c>
      <c r="F508" s="5">
        <f>Table13[[#This Row],[domesticvisitors]]/1000000</f>
        <v>9.1000000000000004E-3</v>
      </c>
    </row>
    <row r="509" spans="1:6" x14ac:dyDescent="0.2">
      <c r="A509" t="s">
        <v>30</v>
      </c>
      <c r="B509" s="1">
        <v>42826</v>
      </c>
      <c r="C509" t="s">
        <v>11</v>
      </c>
      <c r="D509">
        <v>2017</v>
      </c>
      <c r="E509" s="2">
        <v>9140</v>
      </c>
      <c r="F509" s="5">
        <f>Table13[[#This Row],[domesticvisitors]]/1000000</f>
        <v>9.1400000000000006E-3</v>
      </c>
    </row>
    <row r="510" spans="1:6" x14ac:dyDescent="0.2">
      <c r="A510" t="s">
        <v>30</v>
      </c>
      <c r="B510" s="1">
        <v>42856</v>
      </c>
      <c r="C510" t="s">
        <v>12</v>
      </c>
      <c r="D510">
        <v>2017</v>
      </c>
      <c r="E510" s="2">
        <v>10220</v>
      </c>
      <c r="F510" s="5">
        <f>Table13[[#This Row],[domesticvisitors]]/1000000</f>
        <v>1.022E-2</v>
      </c>
    </row>
    <row r="511" spans="1:6" x14ac:dyDescent="0.2">
      <c r="A511" t="s">
        <v>30</v>
      </c>
      <c r="B511" s="1">
        <v>42887</v>
      </c>
      <c r="C511" t="s">
        <v>13</v>
      </c>
      <c r="D511">
        <v>2017</v>
      </c>
      <c r="E511" s="2">
        <v>10130</v>
      </c>
      <c r="F511" s="5">
        <f>Table13[[#This Row],[domesticvisitors]]/1000000</f>
        <v>1.013E-2</v>
      </c>
    </row>
    <row r="512" spans="1:6" x14ac:dyDescent="0.2">
      <c r="A512" t="s">
        <v>30</v>
      </c>
      <c r="B512" s="1">
        <v>42917</v>
      </c>
      <c r="C512" t="s">
        <v>14</v>
      </c>
      <c r="D512">
        <v>2017</v>
      </c>
      <c r="E512" s="2">
        <v>10170</v>
      </c>
      <c r="F512" s="5">
        <f>Table13[[#This Row],[domesticvisitors]]/1000000</f>
        <v>1.017E-2</v>
      </c>
    </row>
    <row r="513" spans="1:6" x14ac:dyDescent="0.2">
      <c r="A513" t="s">
        <v>30</v>
      </c>
      <c r="B513" s="1">
        <v>42948</v>
      </c>
      <c r="C513" t="s">
        <v>15</v>
      </c>
      <c r="D513">
        <v>2017</v>
      </c>
      <c r="E513" s="2">
        <v>12520</v>
      </c>
      <c r="F513" s="5">
        <f>Table13[[#This Row],[domesticvisitors]]/1000000</f>
        <v>1.252E-2</v>
      </c>
    </row>
    <row r="514" spans="1:6" x14ac:dyDescent="0.2">
      <c r="A514" t="s">
        <v>30</v>
      </c>
      <c r="B514" s="1">
        <v>42979</v>
      </c>
      <c r="C514" t="s">
        <v>16</v>
      </c>
      <c r="D514">
        <v>2017</v>
      </c>
      <c r="E514" s="2">
        <v>13140</v>
      </c>
      <c r="F514" s="5">
        <f>Table13[[#This Row],[domesticvisitors]]/1000000</f>
        <v>1.3140000000000001E-2</v>
      </c>
    </row>
    <row r="515" spans="1:6" x14ac:dyDescent="0.2">
      <c r="A515" t="s">
        <v>30</v>
      </c>
      <c r="B515" s="1">
        <v>43009</v>
      </c>
      <c r="C515" t="s">
        <v>17</v>
      </c>
      <c r="D515">
        <v>2017</v>
      </c>
      <c r="E515" s="2">
        <v>13750</v>
      </c>
      <c r="F515" s="5">
        <f>Table13[[#This Row],[domesticvisitors]]/1000000</f>
        <v>1.375E-2</v>
      </c>
    </row>
    <row r="516" spans="1:6" x14ac:dyDescent="0.2">
      <c r="A516" t="s">
        <v>30</v>
      </c>
      <c r="B516" s="1">
        <v>43040</v>
      </c>
      <c r="C516" t="s">
        <v>18</v>
      </c>
      <c r="D516">
        <v>2017</v>
      </c>
      <c r="E516" s="2">
        <v>13560</v>
      </c>
      <c r="F516" s="5">
        <f>Table13[[#This Row],[domesticvisitors]]/1000000</f>
        <v>1.3559999999999999E-2</v>
      </c>
    </row>
    <row r="517" spans="1:6" x14ac:dyDescent="0.2">
      <c r="A517" t="s">
        <v>30</v>
      </c>
      <c r="B517" s="1">
        <v>43070</v>
      </c>
      <c r="C517" t="s">
        <v>19</v>
      </c>
      <c r="D517">
        <v>2017</v>
      </c>
      <c r="E517" s="2">
        <v>13780</v>
      </c>
      <c r="F517" s="5">
        <f>Table13[[#This Row],[domesticvisitors]]/1000000</f>
        <v>1.3780000000000001E-2</v>
      </c>
    </row>
    <row r="518" spans="1:6" x14ac:dyDescent="0.2">
      <c r="A518" t="s">
        <v>31</v>
      </c>
      <c r="B518" s="1">
        <v>42736</v>
      </c>
      <c r="C518" t="s">
        <v>8</v>
      </c>
      <c r="D518">
        <v>2017</v>
      </c>
      <c r="E518" s="2">
        <v>446135</v>
      </c>
      <c r="F518" s="5">
        <f>Table13[[#This Row],[domesticvisitors]]/1000000</f>
        <v>0.446135</v>
      </c>
    </row>
    <row r="519" spans="1:6" x14ac:dyDescent="0.2">
      <c r="A519" t="s">
        <v>31</v>
      </c>
      <c r="B519" s="1">
        <v>42767</v>
      </c>
      <c r="C519" t="s">
        <v>9</v>
      </c>
      <c r="D519">
        <v>2017</v>
      </c>
      <c r="E519" s="2">
        <v>805392</v>
      </c>
      <c r="F519" s="5">
        <f>Table13[[#This Row],[domesticvisitors]]/1000000</f>
        <v>0.805392</v>
      </c>
    </row>
    <row r="520" spans="1:6" x14ac:dyDescent="0.2">
      <c r="A520" t="s">
        <v>31</v>
      </c>
      <c r="B520" s="1">
        <v>42795</v>
      </c>
      <c r="C520" t="s">
        <v>10</v>
      </c>
      <c r="D520">
        <v>2017</v>
      </c>
      <c r="E520" s="2">
        <v>178256</v>
      </c>
      <c r="F520" s="5">
        <f>Table13[[#This Row],[domesticvisitors]]/1000000</f>
        <v>0.178256</v>
      </c>
    </row>
    <row r="521" spans="1:6" x14ac:dyDescent="0.2">
      <c r="A521" t="s">
        <v>31</v>
      </c>
      <c r="B521" s="1">
        <v>42826</v>
      </c>
      <c r="C521" t="s">
        <v>11</v>
      </c>
      <c r="D521">
        <v>2017</v>
      </c>
      <c r="E521" s="2">
        <v>208694</v>
      </c>
      <c r="F521" s="5">
        <f>Table13[[#This Row],[domesticvisitors]]/1000000</f>
        <v>0.20869399999999999</v>
      </c>
    </row>
    <row r="522" spans="1:6" x14ac:dyDescent="0.2">
      <c r="A522" t="s">
        <v>31</v>
      </c>
      <c r="B522" s="1">
        <v>42856</v>
      </c>
      <c r="C522" t="s">
        <v>12</v>
      </c>
      <c r="D522">
        <v>2017</v>
      </c>
      <c r="E522" s="2">
        <v>214209</v>
      </c>
      <c r="F522" s="5">
        <f>Table13[[#This Row],[domesticvisitors]]/1000000</f>
        <v>0.21420900000000001</v>
      </c>
    </row>
    <row r="523" spans="1:6" x14ac:dyDescent="0.2">
      <c r="A523" t="s">
        <v>31</v>
      </c>
      <c r="B523" s="1">
        <v>42887</v>
      </c>
      <c r="C523" t="s">
        <v>13</v>
      </c>
      <c r="D523">
        <v>2017</v>
      </c>
      <c r="E523" s="2">
        <v>179210</v>
      </c>
      <c r="F523" s="5">
        <f>Table13[[#This Row],[domesticvisitors]]/1000000</f>
        <v>0.17921000000000001</v>
      </c>
    </row>
    <row r="524" spans="1:6" x14ac:dyDescent="0.2">
      <c r="A524" t="s">
        <v>31</v>
      </c>
      <c r="B524" s="1">
        <v>42917</v>
      </c>
      <c r="C524" t="s">
        <v>14</v>
      </c>
      <c r="D524">
        <v>2017</v>
      </c>
      <c r="E524" s="2">
        <v>179099</v>
      </c>
      <c r="F524" s="5">
        <f>Table13[[#This Row],[domesticvisitors]]/1000000</f>
        <v>0.17909900000000001</v>
      </c>
    </row>
    <row r="525" spans="1:6" x14ac:dyDescent="0.2">
      <c r="A525" t="s">
        <v>31</v>
      </c>
      <c r="B525" s="1">
        <v>42948</v>
      </c>
      <c r="C525" t="s">
        <v>15</v>
      </c>
      <c r="D525">
        <v>2017</v>
      </c>
      <c r="E525" s="2">
        <v>215229</v>
      </c>
      <c r="F525" s="5">
        <f>Table13[[#This Row],[domesticvisitors]]/1000000</f>
        <v>0.215229</v>
      </c>
    </row>
    <row r="526" spans="1:6" x14ac:dyDescent="0.2">
      <c r="A526" t="s">
        <v>31</v>
      </c>
      <c r="B526" s="1">
        <v>42979</v>
      </c>
      <c r="C526" t="s">
        <v>16</v>
      </c>
      <c r="D526">
        <v>2017</v>
      </c>
      <c r="E526" s="2">
        <v>180675</v>
      </c>
      <c r="F526" s="5">
        <f>Table13[[#This Row],[domesticvisitors]]/1000000</f>
        <v>0.180675</v>
      </c>
    </row>
    <row r="527" spans="1:6" x14ac:dyDescent="0.2">
      <c r="A527" t="s">
        <v>31</v>
      </c>
      <c r="B527" s="1">
        <v>43009</v>
      </c>
      <c r="C527" t="s">
        <v>17</v>
      </c>
      <c r="D527">
        <v>2017</v>
      </c>
      <c r="E527" s="2">
        <v>196103</v>
      </c>
      <c r="F527" s="5">
        <f>Table13[[#This Row],[domesticvisitors]]/1000000</f>
        <v>0.196103</v>
      </c>
    </row>
    <row r="528" spans="1:6" x14ac:dyDescent="0.2">
      <c r="A528" t="s">
        <v>31</v>
      </c>
      <c r="B528" s="1">
        <v>43040</v>
      </c>
      <c r="C528" t="s">
        <v>18</v>
      </c>
      <c r="D528">
        <v>2017</v>
      </c>
      <c r="E528" s="2">
        <v>259060</v>
      </c>
      <c r="F528" s="5">
        <f>Table13[[#This Row],[domesticvisitors]]/1000000</f>
        <v>0.25906000000000001</v>
      </c>
    </row>
    <row r="529" spans="1:6" x14ac:dyDescent="0.2">
      <c r="A529" t="s">
        <v>31</v>
      </c>
      <c r="B529" s="1">
        <v>43070</v>
      </c>
      <c r="C529" t="s">
        <v>19</v>
      </c>
      <c r="D529">
        <v>2017</v>
      </c>
      <c r="E529" s="2">
        <v>426167</v>
      </c>
      <c r="F529" s="5">
        <f>Table13[[#This Row],[domesticvisitors]]/1000000</f>
        <v>0.42616700000000002</v>
      </c>
    </row>
    <row r="530" spans="1:6" x14ac:dyDescent="0.2">
      <c r="A530" t="s">
        <v>32</v>
      </c>
      <c r="B530" s="1">
        <v>42736</v>
      </c>
      <c r="C530" t="s">
        <v>8</v>
      </c>
      <c r="D530">
        <v>2017</v>
      </c>
      <c r="E530" s="2">
        <v>2937</v>
      </c>
      <c r="F530" s="5">
        <f>Table13[[#This Row],[domesticvisitors]]/1000000</f>
        <v>2.9369999999999999E-3</v>
      </c>
    </row>
    <row r="531" spans="1:6" x14ac:dyDescent="0.2">
      <c r="A531" t="s">
        <v>32</v>
      </c>
      <c r="B531" s="1">
        <v>42767</v>
      </c>
      <c r="C531" t="s">
        <v>9</v>
      </c>
      <c r="D531">
        <v>2017</v>
      </c>
      <c r="E531" s="2">
        <v>3130</v>
      </c>
      <c r="F531" s="5">
        <f>Table13[[#This Row],[domesticvisitors]]/1000000</f>
        <v>3.13E-3</v>
      </c>
    </row>
    <row r="532" spans="1:6" x14ac:dyDescent="0.2">
      <c r="A532" t="s">
        <v>32</v>
      </c>
      <c r="B532" s="1">
        <v>42795</v>
      </c>
      <c r="C532" t="s">
        <v>10</v>
      </c>
      <c r="D532">
        <v>2017</v>
      </c>
      <c r="E532" s="2">
        <v>2775</v>
      </c>
      <c r="F532" s="5">
        <f>Table13[[#This Row],[domesticvisitors]]/1000000</f>
        <v>2.7750000000000001E-3</v>
      </c>
    </row>
    <row r="533" spans="1:6" x14ac:dyDescent="0.2">
      <c r="A533" t="s">
        <v>32</v>
      </c>
      <c r="B533" s="1">
        <v>42826</v>
      </c>
      <c r="C533" t="s">
        <v>11</v>
      </c>
      <c r="D533">
        <v>2017</v>
      </c>
      <c r="E533" s="2">
        <v>1513</v>
      </c>
      <c r="F533" s="5">
        <f>Table13[[#This Row],[domesticvisitors]]/1000000</f>
        <v>1.513E-3</v>
      </c>
    </row>
    <row r="534" spans="1:6" x14ac:dyDescent="0.2">
      <c r="A534" t="s">
        <v>32</v>
      </c>
      <c r="B534" s="1">
        <v>42856</v>
      </c>
      <c r="C534" t="s">
        <v>12</v>
      </c>
      <c r="D534">
        <v>2017</v>
      </c>
      <c r="E534" s="2">
        <v>1424</v>
      </c>
      <c r="F534" s="5">
        <f>Table13[[#This Row],[domesticvisitors]]/1000000</f>
        <v>1.4239999999999999E-3</v>
      </c>
    </row>
    <row r="535" spans="1:6" x14ac:dyDescent="0.2">
      <c r="A535" t="s">
        <v>32</v>
      </c>
      <c r="B535" s="1">
        <v>42887</v>
      </c>
      <c r="C535" t="s">
        <v>13</v>
      </c>
      <c r="D535">
        <v>2017</v>
      </c>
      <c r="E535" s="2">
        <v>2119</v>
      </c>
      <c r="F535" s="5">
        <f>Table13[[#This Row],[domesticvisitors]]/1000000</f>
        <v>2.1189999999999998E-3</v>
      </c>
    </row>
    <row r="536" spans="1:6" x14ac:dyDescent="0.2">
      <c r="A536" t="s">
        <v>32</v>
      </c>
      <c r="B536" s="1">
        <v>42917</v>
      </c>
      <c r="C536" t="s">
        <v>14</v>
      </c>
      <c r="D536">
        <v>2017</v>
      </c>
      <c r="E536" s="2">
        <v>33591</v>
      </c>
      <c r="F536" s="5">
        <f>Table13[[#This Row],[domesticvisitors]]/1000000</f>
        <v>3.3591000000000003E-2</v>
      </c>
    </row>
    <row r="537" spans="1:6" x14ac:dyDescent="0.2">
      <c r="A537" t="s">
        <v>32</v>
      </c>
      <c r="B537" s="1">
        <v>42948</v>
      </c>
      <c r="C537" t="s">
        <v>15</v>
      </c>
      <c r="D537">
        <v>2017</v>
      </c>
      <c r="E537" s="2">
        <v>26104</v>
      </c>
      <c r="F537" s="5">
        <f>Table13[[#This Row],[domesticvisitors]]/1000000</f>
        <v>2.6103999999999999E-2</v>
      </c>
    </row>
    <row r="538" spans="1:6" x14ac:dyDescent="0.2">
      <c r="A538" t="s">
        <v>32</v>
      </c>
      <c r="B538" s="1">
        <v>42979</v>
      </c>
      <c r="C538" t="s">
        <v>16</v>
      </c>
      <c r="D538">
        <v>2017</v>
      </c>
      <c r="E538" s="2">
        <v>24297</v>
      </c>
      <c r="F538" s="5">
        <f>Table13[[#This Row],[domesticvisitors]]/1000000</f>
        <v>2.4296999999999999E-2</v>
      </c>
    </row>
    <row r="539" spans="1:6" x14ac:dyDescent="0.2">
      <c r="A539" t="s">
        <v>32</v>
      </c>
      <c r="B539" s="1">
        <v>43009</v>
      </c>
      <c r="C539" t="s">
        <v>17</v>
      </c>
      <c r="D539">
        <v>2017</v>
      </c>
      <c r="E539" s="2">
        <v>37671</v>
      </c>
      <c r="F539" s="5">
        <f>Table13[[#This Row],[domesticvisitors]]/1000000</f>
        <v>3.7671000000000003E-2</v>
      </c>
    </row>
    <row r="540" spans="1:6" x14ac:dyDescent="0.2">
      <c r="A540" t="s">
        <v>32</v>
      </c>
      <c r="B540" s="1">
        <v>43040</v>
      </c>
      <c r="C540" t="s">
        <v>18</v>
      </c>
      <c r="D540">
        <v>2017</v>
      </c>
      <c r="E540" s="2">
        <v>25737</v>
      </c>
      <c r="F540" s="5">
        <f>Table13[[#This Row],[domesticvisitors]]/1000000</f>
        <v>2.5736999999999999E-2</v>
      </c>
    </row>
    <row r="541" spans="1:6" x14ac:dyDescent="0.2">
      <c r="A541" t="s">
        <v>32</v>
      </c>
      <c r="B541" s="1">
        <v>43070</v>
      </c>
      <c r="C541" t="s">
        <v>19</v>
      </c>
      <c r="D541">
        <v>2017</v>
      </c>
      <c r="E541" s="2">
        <v>30328</v>
      </c>
      <c r="F541" s="5">
        <f>Table13[[#This Row],[domesticvisitors]]/1000000</f>
        <v>3.0328000000000001E-2</v>
      </c>
    </row>
    <row r="542" spans="1:6" x14ac:dyDescent="0.2">
      <c r="A542" t="s">
        <v>33</v>
      </c>
      <c r="B542" s="1">
        <v>42736</v>
      </c>
      <c r="C542" t="s">
        <v>8</v>
      </c>
      <c r="D542">
        <v>2017</v>
      </c>
      <c r="E542" s="2">
        <v>523000</v>
      </c>
      <c r="F542" s="5">
        <f>Table13[[#This Row],[domesticvisitors]]/1000000</f>
        <v>0.52300000000000002</v>
      </c>
    </row>
    <row r="543" spans="1:6" x14ac:dyDescent="0.2">
      <c r="A543" t="s">
        <v>33</v>
      </c>
      <c r="B543" s="1">
        <v>42767</v>
      </c>
      <c r="C543" t="s">
        <v>9</v>
      </c>
      <c r="D543">
        <v>2017</v>
      </c>
      <c r="E543" s="2">
        <v>543321</v>
      </c>
      <c r="F543" s="5">
        <f>Table13[[#This Row],[domesticvisitors]]/1000000</f>
        <v>0.54332100000000005</v>
      </c>
    </row>
    <row r="544" spans="1:6" x14ac:dyDescent="0.2">
      <c r="A544" t="s">
        <v>33</v>
      </c>
      <c r="B544" s="1">
        <v>42795</v>
      </c>
      <c r="C544" t="s">
        <v>10</v>
      </c>
      <c r="D544">
        <v>2017</v>
      </c>
      <c r="E544" s="2">
        <v>548535</v>
      </c>
      <c r="F544" s="5">
        <f>Table13[[#This Row],[domesticvisitors]]/1000000</f>
        <v>0.54853499999999999</v>
      </c>
    </row>
    <row r="545" spans="1:6" x14ac:dyDescent="0.2">
      <c r="A545" t="s">
        <v>33</v>
      </c>
      <c r="B545" s="1">
        <v>42826</v>
      </c>
      <c r="C545" t="s">
        <v>11</v>
      </c>
      <c r="D545">
        <v>2017</v>
      </c>
      <c r="E545" s="2">
        <v>554864</v>
      </c>
      <c r="F545" s="5">
        <f>Table13[[#This Row],[domesticvisitors]]/1000000</f>
        <v>0.55486400000000002</v>
      </c>
    </row>
    <row r="546" spans="1:6" x14ac:dyDescent="0.2">
      <c r="A546" t="s">
        <v>33</v>
      </c>
      <c r="B546" s="1">
        <v>42856</v>
      </c>
      <c r="C546" t="s">
        <v>12</v>
      </c>
      <c r="D546">
        <v>2017</v>
      </c>
      <c r="E546" s="2">
        <v>556891</v>
      </c>
      <c r="F546" s="5">
        <f>Table13[[#This Row],[domesticvisitors]]/1000000</f>
        <v>0.55689100000000002</v>
      </c>
    </row>
    <row r="547" spans="1:6" x14ac:dyDescent="0.2">
      <c r="A547" t="s">
        <v>33</v>
      </c>
      <c r="B547" s="1">
        <v>42887</v>
      </c>
      <c r="C547" t="s">
        <v>13</v>
      </c>
      <c r="D547">
        <v>2017</v>
      </c>
      <c r="E547" s="2">
        <v>561469</v>
      </c>
      <c r="F547" s="5">
        <f>Table13[[#This Row],[domesticvisitors]]/1000000</f>
        <v>0.561469</v>
      </c>
    </row>
    <row r="548" spans="1:6" x14ac:dyDescent="0.2">
      <c r="A548" t="s">
        <v>33</v>
      </c>
      <c r="B548" s="1">
        <v>42917</v>
      </c>
      <c r="C548" t="s">
        <v>14</v>
      </c>
      <c r="D548">
        <v>2017</v>
      </c>
      <c r="E548" s="2">
        <v>575300</v>
      </c>
      <c r="F548" s="5">
        <f>Table13[[#This Row],[domesticvisitors]]/1000000</f>
        <v>0.57530000000000003</v>
      </c>
    </row>
    <row r="549" spans="1:6" x14ac:dyDescent="0.2">
      <c r="A549" t="s">
        <v>33</v>
      </c>
      <c r="B549" s="1">
        <v>42948</v>
      </c>
      <c r="C549" t="s">
        <v>15</v>
      </c>
      <c r="D549">
        <v>2017</v>
      </c>
      <c r="E549" s="2">
        <v>632830</v>
      </c>
      <c r="F549" s="5">
        <f>Table13[[#This Row],[domesticvisitors]]/1000000</f>
        <v>0.63283</v>
      </c>
    </row>
    <row r="550" spans="1:6" x14ac:dyDescent="0.2">
      <c r="A550" t="s">
        <v>33</v>
      </c>
      <c r="B550" s="1">
        <v>42979</v>
      </c>
      <c r="C550" t="s">
        <v>16</v>
      </c>
      <c r="D550">
        <v>2017</v>
      </c>
      <c r="E550" s="2">
        <v>696113</v>
      </c>
      <c r="F550" s="5">
        <f>Table13[[#This Row],[domesticvisitors]]/1000000</f>
        <v>0.69611299999999998</v>
      </c>
    </row>
    <row r="551" spans="1:6" x14ac:dyDescent="0.2">
      <c r="A551" t="s">
        <v>33</v>
      </c>
      <c r="B551" s="1">
        <v>43009</v>
      </c>
      <c r="C551" t="s">
        <v>17</v>
      </c>
      <c r="D551">
        <v>2017</v>
      </c>
      <c r="E551" s="2">
        <v>765724</v>
      </c>
      <c r="F551" s="5">
        <f>Table13[[#This Row],[domesticvisitors]]/1000000</f>
        <v>0.76572399999999996</v>
      </c>
    </row>
    <row r="552" spans="1:6" x14ac:dyDescent="0.2">
      <c r="A552" t="s">
        <v>33</v>
      </c>
      <c r="B552" s="1">
        <v>43040</v>
      </c>
      <c r="C552" t="s">
        <v>18</v>
      </c>
      <c r="D552">
        <v>2017</v>
      </c>
      <c r="E552" s="2">
        <v>842296</v>
      </c>
      <c r="F552" s="5">
        <f>Table13[[#This Row],[domesticvisitors]]/1000000</f>
        <v>0.84229600000000004</v>
      </c>
    </row>
    <row r="553" spans="1:6" x14ac:dyDescent="0.2">
      <c r="A553" t="s">
        <v>33</v>
      </c>
      <c r="B553" s="1">
        <v>43070</v>
      </c>
      <c r="C553" t="s">
        <v>19</v>
      </c>
      <c r="D553">
        <v>2017</v>
      </c>
      <c r="E553" s="2">
        <v>926526</v>
      </c>
      <c r="F553" s="5">
        <f>Table13[[#This Row],[domesticvisitors]]/1000000</f>
        <v>0.92652599999999996</v>
      </c>
    </row>
    <row r="554" spans="1:6" x14ac:dyDescent="0.2">
      <c r="A554" t="s">
        <v>34</v>
      </c>
      <c r="B554" s="1">
        <v>42736</v>
      </c>
      <c r="C554" t="s">
        <v>8</v>
      </c>
      <c r="D554">
        <v>2017</v>
      </c>
      <c r="E554" s="2">
        <v>0</v>
      </c>
      <c r="F554" s="5">
        <f>Table13[[#This Row],[domesticvisitors]]/1000000</f>
        <v>0</v>
      </c>
    </row>
    <row r="555" spans="1:6" x14ac:dyDescent="0.2">
      <c r="A555" t="s">
        <v>34</v>
      </c>
      <c r="B555" s="1">
        <v>42767</v>
      </c>
      <c r="C555" t="s">
        <v>9</v>
      </c>
      <c r="D555">
        <v>2017</v>
      </c>
      <c r="E555" s="2">
        <v>0</v>
      </c>
      <c r="F555" s="5">
        <f>Table13[[#This Row],[domesticvisitors]]/1000000</f>
        <v>0</v>
      </c>
    </row>
    <row r="556" spans="1:6" x14ac:dyDescent="0.2">
      <c r="A556" t="s">
        <v>34</v>
      </c>
      <c r="B556" s="1">
        <v>42795</v>
      </c>
      <c r="C556" t="s">
        <v>10</v>
      </c>
      <c r="D556">
        <v>2017</v>
      </c>
      <c r="E556" s="2">
        <v>0</v>
      </c>
      <c r="F556" s="5">
        <f>Table13[[#This Row],[domesticvisitors]]/1000000</f>
        <v>0</v>
      </c>
    </row>
    <row r="557" spans="1:6" x14ac:dyDescent="0.2">
      <c r="A557" t="s">
        <v>34</v>
      </c>
      <c r="B557" s="1">
        <v>42826</v>
      </c>
      <c r="C557" t="s">
        <v>11</v>
      </c>
      <c r="D557">
        <v>2017</v>
      </c>
      <c r="E557" s="2">
        <v>0</v>
      </c>
      <c r="F557" s="5">
        <f>Table13[[#This Row],[domesticvisitors]]/1000000</f>
        <v>0</v>
      </c>
    </row>
    <row r="558" spans="1:6" x14ac:dyDescent="0.2">
      <c r="A558" t="s">
        <v>34</v>
      </c>
      <c r="B558" s="1">
        <v>42856</v>
      </c>
      <c r="C558" t="s">
        <v>12</v>
      </c>
      <c r="D558">
        <v>2017</v>
      </c>
      <c r="E558" s="2">
        <v>0</v>
      </c>
      <c r="F558" s="5">
        <f>Table13[[#This Row],[domesticvisitors]]/1000000</f>
        <v>0</v>
      </c>
    </row>
    <row r="559" spans="1:6" x14ac:dyDescent="0.2">
      <c r="A559" t="s">
        <v>34</v>
      </c>
      <c r="B559" s="1">
        <v>42887</v>
      </c>
      <c r="C559" t="s">
        <v>13</v>
      </c>
      <c r="D559">
        <v>2017</v>
      </c>
      <c r="E559" s="2">
        <v>0</v>
      </c>
      <c r="F559" s="5">
        <f>Table13[[#This Row],[domesticvisitors]]/1000000</f>
        <v>0</v>
      </c>
    </row>
    <row r="560" spans="1:6" x14ac:dyDescent="0.2">
      <c r="A560" t="s">
        <v>34</v>
      </c>
      <c r="B560" s="1">
        <v>42917</v>
      </c>
      <c r="C560" t="s">
        <v>14</v>
      </c>
      <c r="D560">
        <v>2017</v>
      </c>
      <c r="E560" s="2">
        <v>0</v>
      </c>
      <c r="F560" s="5">
        <f>Table13[[#This Row],[domesticvisitors]]/1000000</f>
        <v>0</v>
      </c>
    </row>
    <row r="561" spans="1:6" x14ac:dyDescent="0.2">
      <c r="A561" t="s">
        <v>34</v>
      </c>
      <c r="B561" s="1">
        <v>42948</v>
      </c>
      <c r="C561" t="s">
        <v>15</v>
      </c>
      <c r="D561">
        <v>2017</v>
      </c>
      <c r="E561" s="2">
        <v>0</v>
      </c>
      <c r="F561" s="5">
        <f>Table13[[#This Row],[domesticvisitors]]/1000000</f>
        <v>0</v>
      </c>
    </row>
    <row r="562" spans="1:6" x14ac:dyDescent="0.2">
      <c r="A562" t="s">
        <v>34</v>
      </c>
      <c r="B562" s="1">
        <v>42979</v>
      </c>
      <c r="C562" t="s">
        <v>16</v>
      </c>
      <c r="D562">
        <v>2017</v>
      </c>
      <c r="E562" s="2">
        <v>0</v>
      </c>
      <c r="F562" s="5">
        <f>Table13[[#This Row],[domesticvisitors]]/1000000</f>
        <v>0</v>
      </c>
    </row>
    <row r="563" spans="1:6" x14ac:dyDescent="0.2">
      <c r="A563" t="s">
        <v>34</v>
      </c>
      <c r="B563" s="1">
        <v>43009</v>
      </c>
      <c r="C563" t="s">
        <v>17</v>
      </c>
      <c r="D563">
        <v>2017</v>
      </c>
      <c r="E563" s="2">
        <v>0</v>
      </c>
      <c r="F563" s="5">
        <f>Table13[[#This Row],[domesticvisitors]]/1000000</f>
        <v>0</v>
      </c>
    </row>
    <row r="564" spans="1:6" x14ac:dyDescent="0.2">
      <c r="A564" t="s">
        <v>34</v>
      </c>
      <c r="B564" s="1">
        <v>43040</v>
      </c>
      <c r="C564" t="s">
        <v>18</v>
      </c>
      <c r="D564">
        <v>2017</v>
      </c>
      <c r="E564" s="2">
        <v>0</v>
      </c>
      <c r="F564" s="5">
        <f>Table13[[#This Row],[domesticvisitors]]/1000000</f>
        <v>0</v>
      </c>
    </row>
    <row r="565" spans="1:6" x14ac:dyDescent="0.2">
      <c r="A565" t="s">
        <v>34</v>
      </c>
      <c r="B565" s="1">
        <v>43070</v>
      </c>
      <c r="C565" t="s">
        <v>19</v>
      </c>
      <c r="D565">
        <v>2017</v>
      </c>
      <c r="E565" s="2">
        <v>0</v>
      </c>
      <c r="F565" s="5">
        <f>Table13[[#This Row],[domesticvisitors]]/1000000</f>
        <v>0</v>
      </c>
    </row>
    <row r="566" spans="1:6" x14ac:dyDescent="0.2">
      <c r="A566" t="s">
        <v>35</v>
      </c>
      <c r="B566" s="1">
        <v>42736</v>
      </c>
      <c r="C566" t="s">
        <v>8</v>
      </c>
      <c r="D566">
        <v>2017</v>
      </c>
      <c r="E566" s="2">
        <v>382879</v>
      </c>
      <c r="F566" s="5">
        <f>Table13[[#This Row],[domesticvisitors]]/1000000</f>
        <v>0.38287900000000002</v>
      </c>
    </row>
    <row r="567" spans="1:6" x14ac:dyDescent="0.2">
      <c r="A567" t="s">
        <v>35</v>
      </c>
      <c r="B567" s="1">
        <v>42767</v>
      </c>
      <c r="C567" t="s">
        <v>9</v>
      </c>
      <c r="D567">
        <v>2017</v>
      </c>
      <c r="E567" s="2">
        <v>286258</v>
      </c>
      <c r="F567" s="5">
        <f>Table13[[#This Row],[domesticvisitors]]/1000000</f>
        <v>0.28625800000000001</v>
      </c>
    </row>
    <row r="568" spans="1:6" x14ac:dyDescent="0.2">
      <c r="A568" t="s">
        <v>35</v>
      </c>
      <c r="B568" s="1">
        <v>42795</v>
      </c>
      <c r="C568" t="s">
        <v>10</v>
      </c>
      <c r="D568">
        <v>2017</v>
      </c>
      <c r="E568" s="2">
        <v>184508</v>
      </c>
      <c r="F568" s="5">
        <f>Table13[[#This Row],[domesticvisitors]]/1000000</f>
        <v>0.18450800000000001</v>
      </c>
    </row>
    <row r="569" spans="1:6" x14ac:dyDescent="0.2">
      <c r="A569" t="s">
        <v>35</v>
      </c>
      <c r="B569" s="1">
        <v>42826</v>
      </c>
      <c r="C569" t="s">
        <v>11</v>
      </c>
      <c r="D569">
        <v>2017</v>
      </c>
      <c r="E569" s="2">
        <v>183697</v>
      </c>
      <c r="F569" s="5">
        <f>Table13[[#This Row],[domesticvisitors]]/1000000</f>
        <v>0.183697</v>
      </c>
    </row>
    <row r="570" spans="1:6" x14ac:dyDescent="0.2">
      <c r="A570" t="s">
        <v>35</v>
      </c>
      <c r="B570" s="1">
        <v>42856</v>
      </c>
      <c r="C570" t="s">
        <v>12</v>
      </c>
      <c r="D570">
        <v>2017</v>
      </c>
      <c r="E570" s="2">
        <v>183697</v>
      </c>
      <c r="F570" s="5">
        <f>Table13[[#This Row],[domesticvisitors]]/1000000</f>
        <v>0.183697</v>
      </c>
    </row>
    <row r="571" spans="1:6" x14ac:dyDescent="0.2">
      <c r="A571" t="s">
        <v>35</v>
      </c>
      <c r="B571" s="1">
        <v>42887</v>
      </c>
      <c r="C571" t="s">
        <v>13</v>
      </c>
      <c r="D571">
        <v>2017</v>
      </c>
      <c r="E571" s="2">
        <v>180010</v>
      </c>
      <c r="F571" s="5">
        <f>Table13[[#This Row],[domesticvisitors]]/1000000</f>
        <v>0.18001</v>
      </c>
    </row>
    <row r="572" spans="1:6" x14ac:dyDescent="0.2">
      <c r="A572" t="s">
        <v>35</v>
      </c>
      <c r="B572" s="1">
        <v>42917</v>
      </c>
      <c r="C572" t="s">
        <v>14</v>
      </c>
      <c r="D572">
        <v>2017</v>
      </c>
      <c r="E572" s="2">
        <v>180010</v>
      </c>
      <c r="F572" s="5">
        <f>Table13[[#This Row],[domesticvisitors]]/1000000</f>
        <v>0.18001</v>
      </c>
    </row>
    <row r="573" spans="1:6" x14ac:dyDescent="0.2">
      <c r="A573" t="s">
        <v>35</v>
      </c>
      <c r="B573" s="1">
        <v>42948</v>
      </c>
      <c r="C573" t="s">
        <v>15</v>
      </c>
      <c r="D573">
        <v>2017</v>
      </c>
      <c r="E573" s="2">
        <v>181861</v>
      </c>
      <c r="F573" s="5">
        <f>Table13[[#This Row],[domesticvisitors]]/1000000</f>
        <v>0.18186099999999999</v>
      </c>
    </row>
    <row r="574" spans="1:6" x14ac:dyDescent="0.2">
      <c r="A574" t="s">
        <v>35</v>
      </c>
      <c r="B574" s="1">
        <v>42979</v>
      </c>
      <c r="C574" t="s">
        <v>16</v>
      </c>
      <c r="D574">
        <v>2017</v>
      </c>
      <c r="E574" s="2">
        <v>118010</v>
      </c>
      <c r="F574" s="5">
        <f>Table13[[#This Row],[domesticvisitors]]/1000000</f>
        <v>0.11801</v>
      </c>
    </row>
    <row r="575" spans="1:6" x14ac:dyDescent="0.2">
      <c r="A575" t="s">
        <v>35</v>
      </c>
      <c r="B575" s="1">
        <v>43009</v>
      </c>
      <c r="C575" t="s">
        <v>17</v>
      </c>
      <c r="D575">
        <v>2017</v>
      </c>
      <c r="E575" s="2">
        <v>201050</v>
      </c>
      <c r="F575" s="5">
        <f>Table13[[#This Row],[domesticvisitors]]/1000000</f>
        <v>0.20105000000000001</v>
      </c>
    </row>
    <row r="576" spans="1:6" x14ac:dyDescent="0.2">
      <c r="A576" t="s">
        <v>35</v>
      </c>
      <c r="B576" s="1">
        <v>43040</v>
      </c>
      <c r="C576" t="s">
        <v>18</v>
      </c>
      <c r="D576">
        <v>2017</v>
      </c>
      <c r="E576" s="2">
        <v>188786</v>
      </c>
      <c r="F576" s="5">
        <f>Table13[[#This Row],[domesticvisitors]]/1000000</f>
        <v>0.18878600000000001</v>
      </c>
    </row>
    <row r="577" spans="1:6" x14ac:dyDescent="0.2">
      <c r="A577" t="s">
        <v>35</v>
      </c>
      <c r="B577" s="1">
        <v>43070</v>
      </c>
      <c r="C577" t="s">
        <v>19</v>
      </c>
      <c r="D577">
        <v>2017</v>
      </c>
      <c r="E577" s="2">
        <v>382879</v>
      </c>
      <c r="F577" s="5">
        <f>Table13[[#This Row],[domesticvisitors]]/1000000</f>
        <v>0.38287900000000002</v>
      </c>
    </row>
    <row r="578" spans="1:6" x14ac:dyDescent="0.2">
      <c r="A578" t="s">
        <v>36</v>
      </c>
      <c r="B578" s="1">
        <v>42736</v>
      </c>
      <c r="C578" t="s">
        <v>8</v>
      </c>
      <c r="D578">
        <v>2017</v>
      </c>
      <c r="E578" s="2">
        <v>4447</v>
      </c>
      <c r="F578" s="5">
        <f>Table13[[#This Row],[domesticvisitors]]/1000000</f>
        <v>4.4470000000000004E-3</v>
      </c>
    </row>
    <row r="579" spans="1:6" x14ac:dyDescent="0.2">
      <c r="A579" t="s">
        <v>36</v>
      </c>
      <c r="B579" s="1">
        <v>42767</v>
      </c>
      <c r="C579" t="s">
        <v>9</v>
      </c>
      <c r="D579">
        <v>2017</v>
      </c>
      <c r="E579" s="2">
        <v>8652</v>
      </c>
      <c r="F579" s="5">
        <f>Table13[[#This Row],[domesticvisitors]]/1000000</f>
        <v>8.652E-3</v>
      </c>
    </row>
    <row r="580" spans="1:6" x14ac:dyDescent="0.2">
      <c r="A580" t="s">
        <v>36</v>
      </c>
      <c r="B580" s="1">
        <v>42795</v>
      </c>
      <c r="C580" t="s">
        <v>10</v>
      </c>
      <c r="D580">
        <v>2017</v>
      </c>
      <c r="E580" s="2">
        <v>8054</v>
      </c>
      <c r="F580" s="5">
        <f>Table13[[#This Row],[domesticvisitors]]/1000000</f>
        <v>8.0540000000000004E-3</v>
      </c>
    </row>
    <row r="581" spans="1:6" x14ac:dyDescent="0.2">
      <c r="A581" t="s">
        <v>36</v>
      </c>
      <c r="B581" s="1">
        <v>42826</v>
      </c>
      <c r="C581" t="s">
        <v>11</v>
      </c>
      <c r="D581">
        <v>2017</v>
      </c>
      <c r="E581" s="2">
        <v>44295</v>
      </c>
      <c r="F581" s="5">
        <f>Table13[[#This Row],[domesticvisitors]]/1000000</f>
        <v>4.4295000000000001E-2</v>
      </c>
    </row>
    <row r="582" spans="1:6" x14ac:dyDescent="0.2">
      <c r="A582" t="s">
        <v>36</v>
      </c>
      <c r="B582" s="1">
        <v>42856</v>
      </c>
      <c r="C582" t="s">
        <v>12</v>
      </c>
      <c r="D582">
        <v>2017</v>
      </c>
      <c r="E582" s="2">
        <v>10750</v>
      </c>
      <c r="F582" s="5">
        <f>Table13[[#This Row],[domesticvisitors]]/1000000</f>
        <v>1.0749999999999999E-2</v>
      </c>
    </row>
    <row r="583" spans="1:6" x14ac:dyDescent="0.2">
      <c r="A583" t="s">
        <v>36</v>
      </c>
      <c r="B583" s="1">
        <v>42887</v>
      </c>
      <c r="C583" t="s">
        <v>13</v>
      </c>
      <c r="D583">
        <v>2017</v>
      </c>
      <c r="E583" s="2">
        <v>37879</v>
      </c>
      <c r="F583" s="5">
        <f>Table13[[#This Row],[domesticvisitors]]/1000000</f>
        <v>3.7879000000000003E-2</v>
      </c>
    </row>
    <row r="584" spans="1:6" x14ac:dyDescent="0.2">
      <c r="A584" t="s">
        <v>36</v>
      </c>
      <c r="B584" s="1">
        <v>42917</v>
      </c>
      <c r="C584" t="s">
        <v>14</v>
      </c>
      <c r="D584">
        <v>2017</v>
      </c>
      <c r="E584" s="2">
        <v>21361</v>
      </c>
      <c r="F584" s="5">
        <f>Table13[[#This Row],[domesticvisitors]]/1000000</f>
        <v>2.1361000000000002E-2</v>
      </c>
    </row>
    <row r="585" spans="1:6" x14ac:dyDescent="0.2">
      <c r="A585" t="s">
        <v>36</v>
      </c>
      <c r="B585" s="1">
        <v>42948</v>
      </c>
      <c r="C585" t="s">
        <v>15</v>
      </c>
      <c r="D585">
        <v>2017</v>
      </c>
      <c r="E585" s="2">
        <v>9363</v>
      </c>
      <c r="F585" s="5">
        <f>Table13[[#This Row],[domesticvisitors]]/1000000</f>
        <v>9.3629999999999998E-3</v>
      </c>
    </row>
    <row r="586" spans="1:6" x14ac:dyDescent="0.2">
      <c r="A586" t="s">
        <v>36</v>
      </c>
      <c r="B586" s="1">
        <v>42979</v>
      </c>
      <c r="C586" t="s">
        <v>16</v>
      </c>
      <c r="D586">
        <v>2017</v>
      </c>
      <c r="E586" s="2">
        <v>17465</v>
      </c>
      <c r="F586" s="5">
        <f>Table13[[#This Row],[domesticvisitors]]/1000000</f>
        <v>1.7465000000000001E-2</v>
      </c>
    </row>
    <row r="587" spans="1:6" x14ac:dyDescent="0.2">
      <c r="A587" t="s">
        <v>36</v>
      </c>
      <c r="B587" s="1">
        <v>43009</v>
      </c>
      <c r="C587" t="s">
        <v>17</v>
      </c>
      <c r="D587">
        <v>2017</v>
      </c>
      <c r="E587" s="2">
        <v>36066</v>
      </c>
      <c r="F587" s="5">
        <f>Table13[[#This Row],[domesticvisitors]]/1000000</f>
        <v>3.6066000000000001E-2</v>
      </c>
    </row>
    <row r="588" spans="1:6" x14ac:dyDescent="0.2">
      <c r="A588" t="s">
        <v>36</v>
      </c>
      <c r="B588" s="1">
        <v>43040</v>
      </c>
      <c r="C588" t="s">
        <v>18</v>
      </c>
      <c r="D588">
        <v>2017</v>
      </c>
      <c r="E588" s="2">
        <v>17687</v>
      </c>
      <c r="F588" s="5">
        <f>Table13[[#This Row],[domesticvisitors]]/1000000</f>
        <v>1.7687000000000001E-2</v>
      </c>
    </row>
    <row r="589" spans="1:6" x14ac:dyDescent="0.2">
      <c r="A589" t="s">
        <v>36</v>
      </c>
      <c r="B589" s="1">
        <v>43070</v>
      </c>
      <c r="C589" t="s">
        <v>19</v>
      </c>
      <c r="D589">
        <v>2017</v>
      </c>
      <c r="E589" s="2">
        <v>25897</v>
      </c>
      <c r="F589" s="5">
        <f>Table13[[#This Row],[domesticvisitors]]/1000000</f>
        <v>2.5897E-2</v>
      </c>
    </row>
    <row r="590" spans="1:6" x14ac:dyDescent="0.2">
      <c r="A590" t="s">
        <v>37</v>
      </c>
      <c r="B590" s="1">
        <v>42736</v>
      </c>
      <c r="C590" t="s">
        <v>8</v>
      </c>
      <c r="D590">
        <v>2017</v>
      </c>
      <c r="E590" s="2">
        <v>340311</v>
      </c>
      <c r="F590" s="5">
        <f>Table13[[#This Row],[domesticvisitors]]/1000000</f>
        <v>0.34031099999999997</v>
      </c>
    </row>
    <row r="591" spans="1:6" x14ac:dyDescent="0.2">
      <c r="A591" t="s">
        <v>37</v>
      </c>
      <c r="B591" s="1">
        <v>42767</v>
      </c>
      <c r="C591" t="s">
        <v>9</v>
      </c>
      <c r="D591">
        <v>2017</v>
      </c>
      <c r="E591" s="2">
        <v>415326</v>
      </c>
      <c r="F591" s="5">
        <f>Table13[[#This Row],[domesticvisitors]]/1000000</f>
        <v>0.41532599999999997</v>
      </c>
    </row>
    <row r="592" spans="1:6" x14ac:dyDescent="0.2">
      <c r="A592" t="s">
        <v>37</v>
      </c>
      <c r="B592" s="1">
        <v>42795</v>
      </c>
      <c r="C592" t="s">
        <v>10</v>
      </c>
      <c r="D592">
        <v>2017</v>
      </c>
      <c r="E592" s="2">
        <v>442057</v>
      </c>
      <c r="F592" s="5">
        <f>Table13[[#This Row],[domesticvisitors]]/1000000</f>
        <v>0.44205699999999998</v>
      </c>
    </row>
    <row r="593" spans="1:6" x14ac:dyDescent="0.2">
      <c r="A593" t="s">
        <v>37</v>
      </c>
      <c r="B593" s="1">
        <v>42826</v>
      </c>
      <c r="C593" t="s">
        <v>11</v>
      </c>
      <c r="D593">
        <v>2017</v>
      </c>
      <c r="E593" s="2">
        <v>274132</v>
      </c>
      <c r="F593" s="5">
        <f>Table13[[#This Row],[domesticvisitors]]/1000000</f>
        <v>0.27413199999999999</v>
      </c>
    </row>
    <row r="594" spans="1:6" x14ac:dyDescent="0.2">
      <c r="A594" t="s">
        <v>37</v>
      </c>
      <c r="B594" s="1">
        <v>42856</v>
      </c>
      <c r="C594" t="s">
        <v>12</v>
      </c>
      <c r="D594">
        <v>2017</v>
      </c>
      <c r="E594" s="2">
        <v>297233</v>
      </c>
      <c r="F594" s="5">
        <f>Table13[[#This Row],[domesticvisitors]]/1000000</f>
        <v>0.29723300000000002</v>
      </c>
    </row>
    <row r="595" spans="1:6" x14ac:dyDescent="0.2">
      <c r="A595" t="s">
        <v>37</v>
      </c>
      <c r="B595" s="1">
        <v>42887</v>
      </c>
      <c r="C595" t="s">
        <v>13</v>
      </c>
      <c r="D595">
        <v>2017</v>
      </c>
      <c r="E595" s="2">
        <v>340359</v>
      </c>
      <c r="F595" s="5">
        <f>Table13[[#This Row],[domesticvisitors]]/1000000</f>
        <v>0.34035900000000002</v>
      </c>
    </row>
    <row r="596" spans="1:6" x14ac:dyDescent="0.2">
      <c r="A596" t="s">
        <v>37</v>
      </c>
      <c r="B596" s="1">
        <v>42917</v>
      </c>
      <c r="C596" t="s">
        <v>14</v>
      </c>
      <c r="D596">
        <v>2017</v>
      </c>
      <c r="E596" s="2">
        <v>328101</v>
      </c>
      <c r="F596" s="5">
        <f>Table13[[#This Row],[domesticvisitors]]/1000000</f>
        <v>0.32810099999999998</v>
      </c>
    </row>
    <row r="597" spans="1:6" x14ac:dyDescent="0.2">
      <c r="A597" t="s">
        <v>37</v>
      </c>
      <c r="B597" s="1">
        <v>42948</v>
      </c>
      <c r="C597" t="s">
        <v>15</v>
      </c>
      <c r="D597">
        <v>2017</v>
      </c>
      <c r="E597" s="2">
        <v>340430</v>
      </c>
      <c r="F597" s="5">
        <f>Table13[[#This Row],[domesticvisitors]]/1000000</f>
        <v>0.34043000000000001</v>
      </c>
    </row>
    <row r="598" spans="1:6" x14ac:dyDescent="0.2">
      <c r="A598" t="s">
        <v>37</v>
      </c>
      <c r="B598" s="1">
        <v>42979</v>
      </c>
      <c r="C598" t="s">
        <v>16</v>
      </c>
      <c r="D598">
        <v>2017</v>
      </c>
      <c r="E598" s="2">
        <v>528540</v>
      </c>
      <c r="F598" s="5">
        <f>Table13[[#This Row],[domesticvisitors]]/1000000</f>
        <v>0.52854000000000001</v>
      </c>
    </row>
    <row r="599" spans="1:6" x14ac:dyDescent="0.2">
      <c r="A599" t="s">
        <v>37</v>
      </c>
      <c r="B599" s="1">
        <v>43009</v>
      </c>
      <c r="C599" t="s">
        <v>17</v>
      </c>
      <c r="D599">
        <v>2017</v>
      </c>
      <c r="E599" s="2">
        <v>388644</v>
      </c>
      <c r="F599" s="5">
        <f>Table13[[#This Row],[domesticvisitors]]/1000000</f>
        <v>0.38864399999999999</v>
      </c>
    </row>
    <row r="600" spans="1:6" x14ac:dyDescent="0.2">
      <c r="A600" t="s">
        <v>37</v>
      </c>
      <c r="B600" s="1">
        <v>43040</v>
      </c>
      <c r="C600" t="s">
        <v>18</v>
      </c>
      <c r="D600">
        <v>2017</v>
      </c>
      <c r="E600" s="2">
        <v>369365</v>
      </c>
      <c r="F600" s="5">
        <f>Table13[[#This Row],[domesticvisitors]]/1000000</f>
        <v>0.369365</v>
      </c>
    </row>
    <row r="601" spans="1:6" x14ac:dyDescent="0.2">
      <c r="A601" t="s">
        <v>37</v>
      </c>
      <c r="B601" s="1">
        <v>43070</v>
      </c>
      <c r="C601" t="s">
        <v>19</v>
      </c>
      <c r="D601">
        <v>2017</v>
      </c>
      <c r="E601" s="2">
        <v>340585</v>
      </c>
      <c r="F601" s="5">
        <f>Table13[[#This Row],[domesticvisitors]]/1000000</f>
        <v>0.34058500000000003</v>
      </c>
    </row>
    <row r="602" spans="1:6" x14ac:dyDescent="0.2">
      <c r="A602" t="s">
        <v>38</v>
      </c>
      <c r="B602" s="1">
        <v>42736</v>
      </c>
      <c r="C602" t="s">
        <v>8</v>
      </c>
      <c r="D602">
        <v>2017</v>
      </c>
      <c r="E602" s="2">
        <v>613</v>
      </c>
      <c r="F602" s="5">
        <f>Table13[[#This Row],[domesticvisitors]]/1000000</f>
        <v>6.1300000000000005E-4</v>
      </c>
    </row>
    <row r="603" spans="1:6" x14ac:dyDescent="0.2">
      <c r="A603" t="s">
        <v>38</v>
      </c>
      <c r="B603" s="1">
        <v>42767</v>
      </c>
      <c r="C603" t="s">
        <v>9</v>
      </c>
      <c r="D603">
        <v>2017</v>
      </c>
      <c r="E603" s="2">
        <v>1752</v>
      </c>
      <c r="F603" s="5">
        <f>Table13[[#This Row],[domesticvisitors]]/1000000</f>
        <v>1.7520000000000001E-3</v>
      </c>
    </row>
    <row r="604" spans="1:6" x14ac:dyDescent="0.2">
      <c r="A604" t="s">
        <v>38</v>
      </c>
      <c r="B604" s="1">
        <v>42795</v>
      </c>
      <c r="C604" t="s">
        <v>10</v>
      </c>
      <c r="D604">
        <v>2017</v>
      </c>
      <c r="E604" s="2">
        <v>660</v>
      </c>
      <c r="F604" s="5">
        <f>Table13[[#This Row],[domesticvisitors]]/1000000</f>
        <v>6.6E-4</v>
      </c>
    </row>
    <row r="605" spans="1:6" x14ac:dyDescent="0.2">
      <c r="A605" t="s">
        <v>38</v>
      </c>
      <c r="B605" s="1">
        <v>42826</v>
      </c>
      <c r="C605" t="s">
        <v>11</v>
      </c>
      <c r="D605">
        <v>2017</v>
      </c>
      <c r="E605" s="2">
        <v>1048</v>
      </c>
      <c r="F605" s="5">
        <f>Table13[[#This Row],[domesticvisitors]]/1000000</f>
        <v>1.0480000000000001E-3</v>
      </c>
    </row>
    <row r="606" spans="1:6" x14ac:dyDescent="0.2">
      <c r="A606" t="s">
        <v>38</v>
      </c>
      <c r="B606" s="1">
        <v>42856</v>
      </c>
      <c r="C606" t="s">
        <v>12</v>
      </c>
      <c r="D606">
        <v>2017</v>
      </c>
      <c r="E606" s="2">
        <v>1341</v>
      </c>
      <c r="F606" s="5">
        <f>Table13[[#This Row],[domesticvisitors]]/1000000</f>
        <v>1.341E-3</v>
      </c>
    </row>
    <row r="607" spans="1:6" x14ac:dyDescent="0.2">
      <c r="A607" t="s">
        <v>38</v>
      </c>
      <c r="B607" s="1">
        <v>42887</v>
      </c>
      <c r="C607" t="s">
        <v>13</v>
      </c>
      <c r="D607">
        <v>2017</v>
      </c>
      <c r="E607" s="2">
        <v>2391</v>
      </c>
      <c r="F607" s="5">
        <f>Table13[[#This Row],[domesticvisitors]]/1000000</f>
        <v>2.3909999999999999E-3</v>
      </c>
    </row>
    <row r="608" spans="1:6" x14ac:dyDescent="0.2">
      <c r="A608" t="s">
        <v>38</v>
      </c>
      <c r="B608" s="1">
        <v>42917</v>
      </c>
      <c r="C608" t="s">
        <v>14</v>
      </c>
      <c r="D608">
        <v>2017</v>
      </c>
      <c r="E608" s="2">
        <v>1520</v>
      </c>
      <c r="F608" s="5">
        <f>Table13[[#This Row],[domesticvisitors]]/1000000</f>
        <v>1.5200000000000001E-3</v>
      </c>
    </row>
    <row r="609" spans="1:6" x14ac:dyDescent="0.2">
      <c r="A609" t="s">
        <v>38</v>
      </c>
      <c r="B609" s="1">
        <v>42948</v>
      </c>
      <c r="C609" t="s">
        <v>15</v>
      </c>
      <c r="D609">
        <v>2017</v>
      </c>
      <c r="E609" s="2">
        <v>1583</v>
      </c>
      <c r="F609" s="5">
        <f>Table13[[#This Row],[domesticvisitors]]/1000000</f>
        <v>1.583E-3</v>
      </c>
    </row>
    <row r="610" spans="1:6" x14ac:dyDescent="0.2">
      <c r="A610" t="s">
        <v>38</v>
      </c>
      <c r="B610" s="1">
        <v>42979</v>
      </c>
      <c r="C610" t="s">
        <v>16</v>
      </c>
      <c r="D610">
        <v>2017</v>
      </c>
      <c r="E610" s="2">
        <v>933</v>
      </c>
      <c r="F610" s="5">
        <f>Table13[[#This Row],[domesticvisitors]]/1000000</f>
        <v>9.3300000000000002E-4</v>
      </c>
    </row>
    <row r="611" spans="1:6" x14ac:dyDescent="0.2">
      <c r="A611" t="s">
        <v>38</v>
      </c>
      <c r="B611" s="1">
        <v>43009</v>
      </c>
      <c r="C611" t="s">
        <v>17</v>
      </c>
      <c r="D611">
        <v>2017</v>
      </c>
      <c r="E611" s="2">
        <v>6644</v>
      </c>
      <c r="F611" s="5">
        <f>Table13[[#This Row],[domesticvisitors]]/1000000</f>
        <v>6.6439999999999997E-3</v>
      </c>
    </row>
    <row r="612" spans="1:6" x14ac:dyDescent="0.2">
      <c r="A612" t="s">
        <v>38</v>
      </c>
      <c r="B612" s="1">
        <v>43040</v>
      </c>
      <c r="C612" t="s">
        <v>18</v>
      </c>
      <c r="D612">
        <v>2017</v>
      </c>
      <c r="E612" s="2">
        <v>1677</v>
      </c>
      <c r="F612" s="5">
        <f>Table13[[#This Row],[domesticvisitors]]/1000000</f>
        <v>1.6770000000000001E-3</v>
      </c>
    </row>
    <row r="613" spans="1:6" x14ac:dyDescent="0.2">
      <c r="A613" t="s">
        <v>38</v>
      </c>
      <c r="B613" s="1">
        <v>43070</v>
      </c>
      <c r="C613" t="s">
        <v>19</v>
      </c>
      <c r="D613">
        <v>2017</v>
      </c>
      <c r="E613" s="2">
        <v>1787</v>
      </c>
      <c r="F613" s="5">
        <f>Table13[[#This Row],[domesticvisitors]]/1000000</f>
        <v>1.787E-3</v>
      </c>
    </row>
    <row r="614" spans="1:6" x14ac:dyDescent="0.2">
      <c r="A614" t="s">
        <v>39</v>
      </c>
      <c r="B614" s="1">
        <v>42736</v>
      </c>
      <c r="C614" t="s">
        <v>8</v>
      </c>
      <c r="D614">
        <v>2017</v>
      </c>
      <c r="E614" s="2">
        <v>1345</v>
      </c>
      <c r="F614" s="5">
        <f>Table13[[#This Row],[domesticvisitors]]/1000000</f>
        <v>1.3450000000000001E-3</v>
      </c>
    </row>
    <row r="615" spans="1:6" x14ac:dyDescent="0.2">
      <c r="A615" t="s">
        <v>39</v>
      </c>
      <c r="B615" s="1">
        <v>42767</v>
      </c>
      <c r="C615" t="s">
        <v>9</v>
      </c>
      <c r="D615">
        <v>2017</v>
      </c>
      <c r="E615" s="2">
        <v>1378</v>
      </c>
      <c r="F615" s="5">
        <f>Table13[[#This Row],[domesticvisitors]]/1000000</f>
        <v>1.3780000000000001E-3</v>
      </c>
    </row>
    <row r="616" spans="1:6" x14ac:dyDescent="0.2">
      <c r="A616" t="s">
        <v>39</v>
      </c>
      <c r="B616" s="1">
        <v>42795</v>
      </c>
      <c r="C616" t="s">
        <v>10</v>
      </c>
      <c r="D616">
        <v>2017</v>
      </c>
      <c r="E616" s="2">
        <v>965</v>
      </c>
      <c r="F616" s="5">
        <f>Table13[[#This Row],[domesticvisitors]]/1000000</f>
        <v>9.6500000000000004E-4</v>
      </c>
    </row>
    <row r="617" spans="1:6" x14ac:dyDescent="0.2">
      <c r="A617" t="s">
        <v>39</v>
      </c>
      <c r="B617" s="1">
        <v>42826</v>
      </c>
      <c r="C617" t="s">
        <v>11</v>
      </c>
      <c r="D617">
        <v>2017</v>
      </c>
      <c r="E617" s="2">
        <v>750</v>
      </c>
      <c r="F617" s="5">
        <f>Table13[[#This Row],[domesticvisitors]]/1000000</f>
        <v>7.5000000000000002E-4</v>
      </c>
    </row>
    <row r="618" spans="1:6" x14ac:dyDescent="0.2">
      <c r="A618" t="s">
        <v>39</v>
      </c>
      <c r="B618" s="1">
        <v>42856</v>
      </c>
      <c r="C618" t="s">
        <v>12</v>
      </c>
      <c r="D618">
        <v>2017</v>
      </c>
      <c r="E618" s="2">
        <v>640</v>
      </c>
      <c r="F618" s="5">
        <f>Table13[[#This Row],[domesticvisitors]]/1000000</f>
        <v>6.4000000000000005E-4</v>
      </c>
    </row>
    <row r="619" spans="1:6" x14ac:dyDescent="0.2">
      <c r="A619" t="s">
        <v>39</v>
      </c>
      <c r="B619" s="1">
        <v>42887</v>
      </c>
      <c r="C619" t="s">
        <v>13</v>
      </c>
      <c r="D619">
        <v>2017</v>
      </c>
      <c r="E619" s="2">
        <v>885</v>
      </c>
      <c r="F619" s="5">
        <f>Table13[[#This Row],[domesticvisitors]]/1000000</f>
        <v>8.8500000000000004E-4</v>
      </c>
    </row>
    <row r="620" spans="1:6" x14ac:dyDescent="0.2">
      <c r="A620" t="s">
        <v>39</v>
      </c>
      <c r="B620" s="1">
        <v>42917</v>
      </c>
      <c r="C620" t="s">
        <v>14</v>
      </c>
      <c r="D620">
        <v>2017</v>
      </c>
      <c r="E620" s="2">
        <v>1095</v>
      </c>
      <c r="F620" s="5">
        <f>Table13[[#This Row],[domesticvisitors]]/1000000</f>
        <v>1.0950000000000001E-3</v>
      </c>
    </row>
    <row r="621" spans="1:6" x14ac:dyDescent="0.2">
      <c r="A621" t="s">
        <v>39</v>
      </c>
      <c r="B621" s="1">
        <v>42948</v>
      </c>
      <c r="C621" t="s">
        <v>15</v>
      </c>
      <c r="D621">
        <v>2017</v>
      </c>
      <c r="E621" s="2">
        <v>1385</v>
      </c>
      <c r="F621" s="5">
        <f>Table13[[#This Row],[domesticvisitors]]/1000000</f>
        <v>1.3849999999999999E-3</v>
      </c>
    </row>
    <row r="622" spans="1:6" x14ac:dyDescent="0.2">
      <c r="A622" t="s">
        <v>39</v>
      </c>
      <c r="B622" s="1">
        <v>42979</v>
      </c>
      <c r="C622" t="s">
        <v>16</v>
      </c>
      <c r="D622">
        <v>2017</v>
      </c>
      <c r="E622" s="2">
        <v>1155</v>
      </c>
      <c r="F622" s="5">
        <f>Table13[[#This Row],[domesticvisitors]]/1000000</f>
        <v>1.155E-3</v>
      </c>
    </row>
    <row r="623" spans="1:6" x14ac:dyDescent="0.2">
      <c r="A623" t="s">
        <v>39</v>
      </c>
      <c r="B623" s="1">
        <v>43009</v>
      </c>
      <c r="C623" t="s">
        <v>17</v>
      </c>
      <c r="D623">
        <v>2017</v>
      </c>
      <c r="E623" s="2">
        <v>1595</v>
      </c>
      <c r="F623" s="5">
        <f>Table13[[#This Row],[domesticvisitors]]/1000000</f>
        <v>1.5950000000000001E-3</v>
      </c>
    </row>
    <row r="624" spans="1:6" x14ac:dyDescent="0.2">
      <c r="A624" t="s">
        <v>39</v>
      </c>
      <c r="B624" s="1">
        <v>43040</v>
      </c>
      <c r="C624" t="s">
        <v>18</v>
      </c>
      <c r="D624">
        <v>2017</v>
      </c>
      <c r="E624" s="2">
        <v>1940</v>
      </c>
      <c r="F624" s="5">
        <f>Table13[[#This Row],[domesticvisitors]]/1000000</f>
        <v>1.9400000000000001E-3</v>
      </c>
    </row>
    <row r="625" spans="1:6" x14ac:dyDescent="0.2">
      <c r="A625" t="s">
        <v>39</v>
      </c>
      <c r="B625" s="1">
        <v>43070</v>
      </c>
      <c r="C625" t="s">
        <v>19</v>
      </c>
      <c r="D625">
        <v>2017</v>
      </c>
      <c r="E625" s="2">
        <v>1765</v>
      </c>
      <c r="F625" s="5">
        <f>Table13[[#This Row],[domesticvisitors]]/1000000</f>
        <v>1.7650000000000001E-3</v>
      </c>
    </row>
    <row r="626" spans="1:6" x14ac:dyDescent="0.2">
      <c r="A626" t="s">
        <v>40</v>
      </c>
      <c r="B626" s="1">
        <v>42736</v>
      </c>
      <c r="C626" t="s">
        <v>8</v>
      </c>
      <c r="D626">
        <v>2017</v>
      </c>
      <c r="E626" s="2">
        <v>615842</v>
      </c>
      <c r="F626" s="5">
        <f>Table13[[#This Row],[domesticvisitors]]/1000000</f>
        <v>0.615842</v>
      </c>
    </row>
    <row r="627" spans="1:6" x14ac:dyDescent="0.2">
      <c r="A627" t="s">
        <v>40</v>
      </c>
      <c r="B627" s="1">
        <v>42767</v>
      </c>
      <c r="C627" t="s">
        <v>9</v>
      </c>
      <c r="D627">
        <v>2017</v>
      </c>
      <c r="E627" s="2">
        <v>1255569</v>
      </c>
      <c r="F627" s="5">
        <f>Table13[[#This Row],[domesticvisitors]]/1000000</f>
        <v>1.2555689999999999</v>
      </c>
    </row>
    <row r="628" spans="1:6" x14ac:dyDescent="0.2">
      <c r="A628" t="s">
        <v>40</v>
      </c>
      <c r="B628" s="1">
        <v>42795</v>
      </c>
      <c r="C628" t="s">
        <v>10</v>
      </c>
      <c r="D628">
        <v>2017</v>
      </c>
      <c r="E628" s="2">
        <v>1030441</v>
      </c>
      <c r="F628" s="5">
        <f>Table13[[#This Row],[domesticvisitors]]/1000000</f>
        <v>1.0304409999999999</v>
      </c>
    </row>
    <row r="629" spans="1:6" x14ac:dyDescent="0.2">
      <c r="A629" t="s">
        <v>40</v>
      </c>
      <c r="B629" s="1">
        <v>42826</v>
      </c>
      <c r="C629" t="s">
        <v>11</v>
      </c>
      <c r="D629">
        <v>2017</v>
      </c>
      <c r="E629" s="2">
        <v>1146782</v>
      </c>
      <c r="F629" s="5">
        <f>Table13[[#This Row],[domesticvisitors]]/1000000</f>
        <v>1.146782</v>
      </c>
    </row>
    <row r="630" spans="1:6" x14ac:dyDescent="0.2">
      <c r="A630" t="s">
        <v>40</v>
      </c>
      <c r="B630" s="1">
        <v>42856</v>
      </c>
      <c r="C630" t="s">
        <v>12</v>
      </c>
      <c r="D630">
        <v>2017</v>
      </c>
      <c r="E630" s="2">
        <v>1117228</v>
      </c>
      <c r="F630" s="5">
        <f>Table13[[#This Row],[domesticvisitors]]/1000000</f>
        <v>1.1172280000000001</v>
      </c>
    </row>
    <row r="631" spans="1:6" x14ac:dyDescent="0.2">
      <c r="A631" t="s">
        <v>40</v>
      </c>
      <c r="B631" s="1">
        <v>42887</v>
      </c>
      <c r="C631" t="s">
        <v>13</v>
      </c>
      <c r="D631">
        <v>2017</v>
      </c>
      <c r="E631" s="2">
        <v>1113882</v>
      </c>
      <c r="F631" s="5">
        <f>Table13[[#This Row],[domesticvisitors]]/1000000</f>
        <v>1.113882</v>
      </c>
    </row>
    <row r="632" spans="1:6" x14ac:dyDescent="0.2">
      <c r="A632" t="s">
        <v>40</v>
      </c>
      <c r="B632" s="1">
        <v>42917</v>
      </c>
      <c r="C632" t="s">
        <v>14</v>
      </c>
      <c r="D632">
        <v>2017</v>
      </c>
      <c r="E632" s="2">
        <v>462022</v>
      </c>
      <c r="F632" s="5">
        <f>Table13[[#This Row],[domesticvisitors]]/1000000</f>
        <v>0.46202199999999999</v>
      </c>
    </row>
    <row r="633" spans="1:6" x14ac:dyDescent="0.2">
      <c r="A633" t="s">
        <v>40</v>
      </c>
      <c r="B633" s="1">
        <v>42948</v>
      </c>
      <c r="C633" t="s">
        <v>15</v>
      </c>
      <c r="D633">
        <v>2017</v>
      </c>
      <c r="E633" s="2">
        <v>1004410</v>
      </c>
      <c r="F633" s="5">
        <f>Table13[[#This Row],[domesticvisitors]]/1000000</f>
        <v>1.00441</v>
      </c>
    </row>
    <row r="634" spans="1:6" x14ac:dyDescent="0.2">
      <c r="A634" t="s">
        <v>40</v>
      </c>
      <c r="B634" s="1">
        <v>42979</v>
      </c>
      <c r="C634" t="s">
        <v>16</v>
      </c>
      <c r="D634">
        <v>2017</v>
      </c>
      <c r="E634" s="2">
        <v>487060</v>
      </c>
      <c r="F634" s="5">
        <f>Table13[[#This Row],[domesticvisitors]]/1000000</f>
        <v>0.48705999999999999</v>
      </c>
    </row>
    <row r="635" spans="1:6" x14ac:dyDescent="0.2">
      <c r="A635" t="s">
        <v>40</v>
      </c>
      <c r="B635" s="1">
        <v>43009</v>
      </c>
      <c r="C635" t="s">
        <v>17</v>
      </c>
      <c r="D635">
        <v>2017</v>
      </c>
      <c r="E635" s="2">
        <v>845620</v>
      </c>
      <c r="F635" s="5">
        <f>Table13[[#This Row],[domesticvisitors]]/1000000</f>
        <v>0.84562000000000004</v>
      </c>
    </row>
    <row r="636" spans="1:6" x14ac:dyDescent="0.2">
      <c r="A636" t="s">
        <v>40</v>
      </c>
      <c r="B636" s="1">
        <v>43040</v>
      </c>
      <c r="C636" t="s">
        <v>18</v>
      </c>
      <c r="D636">
        <v>2017</v>
      </c>
      <c r="E636" s="2">
        <v>1191129</v>
      </c>
      <c r="F636" s="5">
        <f>Table13[[#This Row],[domesticvisitors]]/1000000</f>
        <v>1.1911290000000001</v>
      </c>
    </row>
    <row r="637" spans="1:6" x14ac:dyDescent="0.2">
      <c r="A637" t="s">
        <v>40</v>
      </c>
      <c r="B637" s="1">
        <v>43070</v>
      </c>
      <c r="C637" t="s">
        <v>19</v>
      </c>
      <c r="D637">
        <v>2017</v>
      </c>
      <c r="E637" s="2">
        <v>1649362</v>
      </c>
      <c r="F637" s="5">
        <f>Table13[[#This Row],[domesticvisitors]]/1000000</f>
        <v>1.649362</v>
      </c>
    </row>
    <row r="638" spans="1:6" x14ac:dyDescent="0.2">
      <c r="A638" t="s">
        <v>41</v>
      </c>
      <c r="B638" s="1">
        <v>42736</v>
      </c>
      <c r="C638" t="s">
        <v>8</v>
      </c>
      <c r="D638">
        <v>2017</v>
      </c>
      <c r="E638" s="2">
        <v>0</v>
      </c>
      <c r="F638" s="5">
        <f>Table13[[#This Row],[domesticvisitors]]/1000000</f>
        <v>0</v>
      </c>
    </row>
    <row r="639" spans="1:6" x14ac:dyDescent="0.2">
      <c r="A639" t="s">
        <v>41</v>
      </c>
      <c r="B639" s="1">
        <v>42767</v>
      </c>
      <c r="C639" t="s">
        <v>9</v>
      </c>
      <c r="D639">
        <v>2017</v>
      </c>
      <c r="E639" s="2">
        <v>0</v>
      </c>
      <c r="F639" s="5">
        <f>Table13[[#This Row],[domesticvisitors]]/1000000</f>
        <v>0</v>
      </c>
    </row>
    <row r="640" spans="1:6" x14ac:dyDescent="0.2">
      <c r="A640" t="s">
        <v>41</v>
      </c>
      <c r="B640" s="1">
        <v>42795</v>
      </c>
      <c r="C640" t="s">
        <v>10</v>
      </c>
      <c r="D640">
        <v>2017</v>
      </c>
      <c r="E640" s="2">
        <v>0</v>
      </c>
      <c r="F640" s="5">
        <f>Table13[[#This Row],[domesticvisitors]]/1000000</f>
        <v>0</v>
      </c>
    </row>
    <row r="641" spans="1:6" x14ac:dyDescent="0.2">
      <c r="A641" t="s">
        <v>41</v>
      </c>
      <c r="B641" s="1">
        <v>42826</v>
      </c>
      <c r="C641" t="s">
        <v>11</v>
      </c>
      <c r="D641">
        <v>2017</v>
      </c>
      <c r="E641" s="2">
        <v>0</v>
      </c>
      <c r="F641" s="5">
        <f>Table13[[#This Row],[domesticvisitors]]/1000000</f>
        <v>0</v>
      </c>
    </row>
    <row r="642" spans="1:6" x14ac:dyDescent="0.2">
      <c r="A642" t="s">
        <v>41</v>
      </c>
      <c r="B642" s="1">
        <v>42856</v>
      </c>
      <c r="C642" t="s">
        <v>12</v>
      </c>
      <c r="D642">
        <v>2017</v>
      </c>
      <c r="E642" s="2">
        <v>0</v>
      </c>
      <c r="F642" s="5">
        <f>Table13[[#This Row],[domesticvisitors]]/1000000</f>
        <v>0</v>
      </c>
    </row>
    <row r="643" spans="1:6" x14ac:dyDescent="0.2">
      <c r="A643" t="s">
        <v>41</v>
      </c>
      <c r="B643" s="1">
        <v>42887</v>
      </c>
      <c r="C643" t="s">
        <v>13</v>
      </c>
      <c r="D643">
        <v>2017</v>
      </c>
      <c r="E643" s="2">
        <v>0</v>
      </c>
      <c r="F643" s="5">
        <f>Table13[[#This Row],[domesticvisitors]]/1000000</f>
        <v>0</v>
      </c>
    </row>
    <row r="644" spans="1:6" x14ac:dyDescent="0.2">
      <c r="A644" t="s">
        <v>41</v>
      </c>
      <c r="B644" s="1">
        <v>42917</v>
      </c>
      <c r="C644" t="s">
        <v>14</v>
      </c>
      <c r="D644">
        <v>2017</v>
      </c>
      <c r="E644" s="2">
        <v>0</v>
      </c>
      <c r="F644" s="5">
        <f>Table13[[#This Row],[domesticvisitors]]/1000000</f>
        <v>0</v>
      </c>
    </row>
    <row r="645" spans="1:6" x14ac:dyDescent="0.2">
      <c r="A645" t="s">
        <v>41</v>
      </c>
      <c r="B645" s="1">
        <v>42948</v>
      </c>
      <c r="C645" t="s">
        <v>15</v>
      </c>
      <c r="D645">
        <v>2017</v>
      </c>
      <c r="E645" s="2">
        <v>0</v>
      </c>
      <c r="F645" s="5">
        <f>Table13[[#This Row],[domesticvisitors]]/1000000</f>
        <v>0</v>
      </c>
    </row>
    <row r="646" spans="1:6" x14ac:dyDescent="0.2">
      <c r="A646" t="s">
        <v>41</v>
      </c>
      <c r="B646" s="1">
        <v>42979</v>
      </c>
      <c r="C646" t="s">
        <v>16</v>
      </c>
      <c r="D646">
        <v>2017</v>
      </c>
      <c r="E646" s="2">
        <v>0</v>
      </c>
      <c r="F646" s="5">
        <f>Table13[[#This Row],[domesticvisitors]]/1000000</f>
        <v>0</v>
      </c>
    </row>
    <row r="647" spans="1:6" x14ac:dyDescent="0.2">
      <c r="A647" t="s">
        <v>41</v>
      </c>
      <c r="B647" s="1">
        <v>43009</v>
      </c>
      <c r="C647" t="s">
        <v>17</v>
      </c>
      <c r="D647">
        <v>2017</v>
      </c>
      <c r="E647" s="2">
        <v>0</v>
      </c>
      <c r="F647" s="5">
        <f>Table13[[#This Row],[domesticvisitors]]/1000000</f>
        <v>0</v>
      </c>
    </row>
    <row r="648" spans="1:6" x14ac:dyDescent="0.2">
      <c r="A648" t="s">
        <v>41</v>
      </c>
      <c r="B648" s="1">
        <v>43040</v>
      </c>
      <c r="C648" t="s">
        <v>18</v>
      </c>
      <c r="D648">
        <v>2017</v>
      </c>
      <c r="E648" s="2">
        <v>0</v>
      </c>
      <c r="F648" s="5">
        <f>Table13[[#This Row],[domesticvisitors]]/1000000</f>
        <v>0</v>
      </c>
    </row>
    <row r="649" spans="1:6" x14ac:dyDescent="0.2">
      <c r="A649" t="s">
        <v>41</v>
      </c>
      <c r="B649" s="1">
        <v>43070</v>
      </c>
      <c r="C649" t="s">
        <v>19</v>
      </c>
      <c r="D649">
        <v>2017</v>
      </c>
      <c r="E649" s="2">
        <v>0</v>
      </c>
      <c r="F649" s="5">
        <f>Table13[[#This Row],[domesticvisitors]]/1000000</f>
        <v>0</v>
      </c>
    </row>
    <row r="650" spans="1:6" x14ac:dyDescent="0.2">
      <c r="A650" t="s">
        <v>42</v>
      </c>
      <c r="B650" s="1">
        <v>42736</v>
      </c>
      <c r="C650" t="s">
        <v>8</v>
      </c>
      <c r="D650">
        <v>2017</v>
      </c>
      <c r="E650" s="2">
        <v>195000</v>
      </c>
      <c r="F650" s="5">
        <f>Table13[[#This Row],[domesticvisitors]]/1000000</f>
        <v>0.19500000000000001</v>
      </c>
    </row>
    <row r="651" spans="1:6" x14ac:dyDescent="0.2">
      <c r="A651" t="s">
        <v>42</v>
      </c>
      <c r="B651" s="1">
        <v>42767</v>
      </c>
      <c r="C651" t="s">
        <v>9</v>
      </c>
      <c r="D651">
        <v>2017</v>
      </c>
      <c r="E651" s="2">
        <v>140000</v>
      </c>
      <c r="F651" s="5">
        <f>Table13[[#This Row],[domesticvisitors]]/1000000</f>
        <v>0.14000000000000001</v>
      </c>
    </row>
    <row r="652" spans="1:6" x14ac:dyDescent="0.2">
      <c r="A652" t="s">
        <v>42</v>
      </c>
      <c r="B652" s="1">
        <v>42795</v>
      </c>
      <c r="C652" t="s">
        <v>10</v>
      </c>
      <c r="D652">
        <v>2017</v>
      </c>
      <c r="E652" s="2">
        <v>275000</v>
      </c>
      <c r="F652" s="5">
        <f>Table13[[#This Row],[domesticvisitors]]/1000000</f>
        <v>0.27500000000000002</v>
      </c>
    </row>
    <row r="653" spans="1:6" x14ac:dyDescent="0.2">
      <c r="A653" t="s">
        <v>42</v>
      </c>
      <c r="B653" s="1">
        <v>42826</v>
      </c>
      <c r="C653" t="s">
        <v>11</v>
      </c>
      <c r="D653">
        <v>2017</v>
      </c>
      <c r="E653" s="2">
        <v>215000</v>
      </c>
      <c r="F653" s="5">
        <f>Table13[[#This Row],[domesticvisitors]]/1000000</f>
        <v>0.215</v>
      </c>
    </row>
    <row r="654" spans="1:6" x14ac:dyDescent="0.2">
      <c r="A654" t="s">
        <v>42</v>
      </c>
      <c r="B654" s="1">
        <v>42856</v>
      </c>
      <c r="C654" t="s">
        <v>12</v>
      </c>
      <c r="D654">
        <v>2017</v>
      </c>
      <c r="E654" s="2">
        <v>215000</v>
      </c>
      <c r="F654" s="5">
        <f>Table13[[#This Row],[domesticvisitors]]/1000000</f>
        <v>0.215</v>
      </c>
    </row>
    <row r="655" spans="1:6" x14ac:dyDescent="0.2">
      <c r="A655" t="s">
        <v>42</v>
      </c>
      <c r="B655" s="1">
        <v>42887</v>
      </c>
      <c r="C655" t="s">
        <v>13</v>
      </c>
      <c r="D655">
        <v>2017</v>
      </c>
      <c r="E655" s="2">
        <v>180000</v>
      </c>
      <c r="F655" s="5">
        <f>Table13[[#This Row],[domesticvisitors]]/1000000</f>
        <v>0.18</v>
      </c>
    </row>
    <row r="656" spans="1:6" x14ac:dyDescent="0.2">
      <c r="A656" t="s">
        <v>42</v>
      </c>
      <c r="B656" s="1">
        <v>42917</v>
      </c>
      <c r="C656" t="s">
        <v>14</v>
      </c>
      <c r="D656">
        <v>2017</v>
      </c>
      <c r="E656" s="2">
        <v>195000</v>
      </c>
      <c r="F656" s="5">
        <f>Table13[[#This Row],[domesticvisitors]]/1000000</f>
        <v>0.19500000000000001</v>
      </c>
    </row>
    <row r="657" spans="1:6" x14ac:dyDescent="0.2">
      <c r="A657" t="s">
        <v>42</v>
      </c>
      <c r="B657" s="1">
        <v>42948</v>
      </c>
      <c r="C657" t="s">
        <v>15</v>
      </c>
      <c r="D657">
        <v>2017</v>
      </c>
      <c r="E657" s="2">
        <v>295000</v>
      </c>
      <c r="F657" s="5">
        <f>Table13[[#This Row],[domesticvisitors]]/1000000</f>
        <v>0.29499999999999998</v>
      </c>
    </row>
    <row r="658" spans="1:6" x14ac:dyDescent="0.2">
      <c r="A658" t="s">
        <v>42</v>
      </c>
      <c r="B658" s="1">
        <v>42979</v>
      </c>
      <c r="C658" t="s">
        <v>16</v>
      </c>
      <c r="D658">
        <v>2017</v>
      </c>
      <c r="E658" s="2">
        <v>200000</v>
      </c>
      <c r="F658" s="5">
        <f>Table13[[#This Row],[domesticvisitors]]/1000000</f>
        <v>0.2</v>
      </c>
    </row>
    <row r="659" spans="1:6" x14ac:dyDescent="0.2">
      <c r="A659" t="s">
        <v>42</v>
      </c>
      <c r="B659" s="1">
        <v>43009</v>
      </c>
      <c r="C659" t="s">
        <v>17</v>
      </c>
      <c r="D659">
        <v>2017</v>
      </c>
      <c r="E659" s="2">
        <v>232000</v>
      </c>
      <c r="F659" s="5">
        <f>Table13[[#This Row],[domesticvisitors]]/1000000</f>
        <v>0.23200000000000001</v>
      </c>
    </row>
    <row r="660" spans="1:6" x14ac:dyDescent="0.2">
      <c r="A660" t="s">
        <v>42</v>
      </c>
      <c r="B660" s="1">
        <v>43040</v>
      </c>
      <c r="C660" t="s">
        <v>18</v>
      </c>
      <c r="D660">
        <v>2017</v>
      </c>
      <c r="E660" s="2">
        <v>324500</v>
      </c>
      <c r="F660" s="5">
        <f>Table13[[#This Row],[domesticvisitors]]/1000000</f>
        <v>0.32450000000000001</v>
      </c>
    </row>
    <row r="661" spans="1:6" x14ac:dyDescent="0.2">
      <c r="A661" t="s">
        <v>42</v>
      </c>
      <c r="B661" s="1">
        <v>43070</v>
      </c>
      <c r="C661" t="s">
        <v>19</v>
      </c>
      <c r="D661">
        <v>2017</v>
      </c>
      <c r="E661" s="2">
        <v>356950</v>
      </c>
      <c r="F661" s="5">
        <f>Table13[[#This Row],[domesticvisitors]]/1000000</f>
        <v>0.35694999999999999</v>
      </c>
    </row>
    <row r="662" spans="1:6" x14ac:dyDescent="0.2">
      <c r="A662" t="s">
        <v>43</v>
      </c>
      <c r="B662" s="1">
        <v>42736</v>
      </c>
      <c r="C662" t="s">
        <v>8</v>
      </c>
      <c r="D662">
        <v>2017</v>
      </c>
      <c r="E662" s="2">
        <v>80500</v>
      </c>
      <c r="F662" s="5">
        <f>Table13[[#This Row],[domesticvisitors]]/1000000</f>
        <v>8.0500000000000002E-2</v>
      </c>
    </row>
    <row r="663" spans="1:6" x14ac:dyDescent="0.2">
      <c r="A663" t="s">
        <v>43</v>
      </c>
      <c r="B663" s="1">
        <v>42767</v>
      </c>
      <c r="C663" t="s">
        <v>9</v>
      </c>
      <c r="D663">
        <v>2017</v>
      </c>
      <c r="E663" s="2">
        <v>80500</v>
      </c>
      <c r="F663" s="5">
        <f>Table13[[#This Row],[domesticvisitors]]/1000000</f>
        <v>8.0500000000000002E-2</v>
      </c>
    </row>
    <row r="664" spans="1:6" x14ac:dyDescent="0.2">
      <c r="A664" t="s">
        <v>43</v>
      </c>
      <c r="B664" s="1">
        <v>42795</v>
      </c>
      <c r="C664" t="s">
        <v>10</v>
      </c>
      <c r="D664">
        <v>2017</v>
      </c>
      <c r="E664" s="2">
        <v>80500</v>
      </c>
      <c r="F664" s="5">
        <f>Table13[[#This Row],[domesticvisitors]]/1000000</f>
        <v>8.0500000000000002E-2</v>
      </c>
    </row>
    <row r="665" spans="1:6" x14ac:dyDescent="0.2">
      <c r="A665" t="s">
        <v>43</v>
      </c>
      <c r="B665" s="1">
        <v>42826</v>
      </c>
      <c r="C665" t="s">
        <v>11</v>
      </c>
      <c r="D665">
        <v>2017</v>
      </c>
      <c r="E665" s="2">
        <v>80500</v>
      </c>
      <c r="F665" s="5">
        <f>Table13[[#This Row],[domesticvisitors]]/1000000</f>
        <v>8.0500000000000002E-2</v>
      </c>
    </row>
    <row r="666" spans="1:6" x14ac:dyDescent="0.2">
      <c r="A666" t="s">
        <v>43</v>
      </c>
      <c r="B666" s="1">
        <v>42856</v>
      </c>
      <c r="C666" t="s">
        <v>12</v>
      </c>
      <c r="D666">
        <v>2017</v>
      </c>
      <c r="E666" s="2">
        <v>80500</v>
      </c>
      <c r="F666" s="5">
        <f>Table13[[#This Row],[domesticvisitors]]/1000000</f>
        <v>8.0500000000000002E-2</v>
      </c>
    </row>
    <row r="667" spans="1:6" x14ac:dyDescent="0.2">
      <c r="A667" t="s">
        <v>43</v>
      </c>
      <c r="B667" s="1">
        <v>42887</v>
      </c>
      <c r="C667" t="s">
        <v>13</v>
      </c>
      <c r="D667">
        <v>2017</v>
      </c>
      <c r="E667" s="2">
        <v>60000</v>
      </c>
      <c r="F667" s="5">
        <f>Table13[[#This Row],[domesticvisitors]]/1000000</f>
        <v>0.06</v>
      </c>
    </row>
    <row r="668" spans="1:6" x14ac:dyDescent="0.2">
      <c r="A668" t="s">
        <v>43</v>
      </c>
      <c r="B668" s="1">
        <v>42917</v>
      </c>
      <c r="C668" t="s">
        <v>14</v>
      </c>
      <c r="D668">
        <v>2017</v>
      </c>
      <c r="E668" s="2">
        <v>88550</v>
      </c>
      <c r="F668" s="5">
        <f>Table13[[#This Row],[domesticvisitors]]/1000000</f>
        <v>8.8550000000000004E-2</v>
      </c>
    </row>
    <row r="669" spans="1:6" x14ac:dyDescent="0.2">
      <c r="A669" t="s">
        <v>43</v>
      </c>
      <c r="B669" s="1">
        <v>42948</v>
      </c>
      <c r="C669" t="s">
        <v>15</v>
      </c>
      <c r="D669">
        <v>2017</v>
      </c>
      <c r="E669" s="2">
        <v>97405</v>
      </c>
      <c r="F669" s="5">
        <f>Table13[[#This Row],[domesticvisitors]]/1000000</f>
        <v>9.7405000000000005E-2</v>
      </c>
    </row>
    <row r="670" spans="1:6" x14ac:dyDescent="0.2">
      <c r="A670" t="s">
        <v>43</v>
      </c>
      <c r="B670" s="1">
        <v>42979</v>
      </c>
      <c r="C670" t="s">
        <v>16</v>
      </c>
      <c r="D670">
        <v>2017</v>
      </c>
      <c r="E670" s="2">
        <v>107146</v>
      </c>
      <c r="F670" s="5">
        <f>Table13[[#This Row],[domesticvisitors]]/1000000</f>
        <v>0.10714600000000001</v>
      </c>
    </row>
    <row r="671" spans="1:6" x14ac:dyDescent="0.2">
      <c r="A671" t="s">
        <v>43</v>
      </c>
      <c r="B671" s="1">
        <v>43009</v>
      </c>
      <c r="C671" t="s">
        <v>17</v>
      </c>
      <c r="D671">
        <v>2017</v>
      </c>
      <c r="E671" s="2">
        <v>117861</v>
      </c>
      <c r="F671" s="5">
        <f>Table13[[#This Row],[domesticvisitors]]/1000000</f>
        <v>0.11786099999999999</v>
      </c>
    </row>
    <row r="672" spans="1:6" x14ac:dyDescent="0.2">
      <c r="A672" t="s">
        <v>43</v>
      </c>
      <c r="B672" s="1">
        <v>43040</v>
      </c>
      <c r="C672" t="s">
        <v>18</v>
      </c>
      <c r="D672">
        <v>2017</v>
      </c>
      <c r="E672" s="2">
        <v>129647</v>
      </c>
      <c r="F672" s="5">
        <f>Table13[[#This Row],[domesticvisitors]]/1000000</f>
        <v>0.12964700000000001</v>
      </c>
    </row>
    <row r="673" spans="1:6" x14ac:dyDescent="0.2">
      <c r="A673" t="s">
        <v>43</v>
      </c>
      <c r="B673" s="1">
        <v>43070</v>
      </c>
      <c r="C673" t="s">
        <v>19</v>
      </c>
      <c r="D673">
        <v>2017</v>
      </c>
      <c r="E673" s="2">
        <v>142612</v>
      </c>
      <c r="F673" s="5">
        <f>Table13[[#This Row],[domesticvisitors]]/1000000</f>
        <v>0.14261199999999999</v>
      </c>
    </row>
    <row r="674" spans="1:6" x14ac:dyDescent="0.2">
      <c r="A674" t="s">
        <v>44</v>
      </c>
      <c r="B674" s="1">
        <v>42736</v>
      </c>
      <c r="C674" t="s">
        <v>8</v>
      </c>
      <c r="D674">
        <v>2017</v>
      </c>
      <c r="E674" s="2">
        <v>0</v>
      </c>
      <c r="F674" s="5">
        <f>Table13[[#This Row],[domesticvisitors]]/1000000</f>
        <v>0</v>
      </c>
    </row>
    <row r="675" spans="1:6" x14ac:dyDescent="0.2">
      <c r="A675" t="s">
        <v>44</v>
      </c>
      <c r="B675" s="1">
        <v>42767</v>
      </c>
      <c r="C675" t="s">
        <v>9</v>
      </c>
      <c r="D675">
        <v>2017</v>
      </c>
      <c r="E675" s="2">
        <v>0</v>
      </c>
      <c r="F675" s="5">
        <f>Table13[[#This Row],[domesticvisitors]]/1000000</f>
        <v>0</v>
      </c>
    </row>
    <row r="676" spans="1:6" x14ac:dyDescent="0.2">
      <c r="A676" t="s">
        <v>44</v>
      </c>
      <c r="B676" s="1">
        <v>42795</v>
      </c>
      <c r="C676" t="s">
        <v>10</v>
      </c>
      <c r="D676">
        <v>2017</v>
      </c>
      <c r="E676" s="2">
        <v>0</v>
      </c>
      <c r="F676" s="5">
        <f>Table13[[#This Row],[domesticvisitors]]/1000000</f>
        <v>0</v>
      </c>
    </row>
    <row r="677" spans="1:6" x14ac:dyDescent="0.2">
      <c r="A677" t="s">
        <v>44</v>
      </c>
      <c r="B677" s="1">
        <v>42826</v>
      </c>
      <c r="C677" t="s">
        <v>11</v>
      </c>
      <c r="D677">
        <v>2017</v>
      </c>
      <c r="E677" s="2">
        <v>0</v>
      </c>
      <c r="F677" s="5">
        <f>Table13[[#This Row],[domesticvisitors]]/1000000</f>
        <v>0</v>
      </c>
    </row>
    <row r="678" spans="1:6" x14ac:dyDescent="0.2">
      <c r="A678" t="s">
        <v>44</v>
      </c>
      <c r="B678" s="1">
        <v>42856</v>
      </c>
      <c r="C678" t="s">
        <v>12</v>
      </c>
      <c r="D678">
        <v>2017</v>
      </c>
      <c r="E678" s="2">
        <v>0</v>
      </c>
      <c r="F678" s="5">
        <f>Table13[[#This Row],[domesticvisitors]]/1000000</f>
        <v>0</v>
      </c>
    </row>
    <row r="679" spans="1:6" x14ac:dyDescent="0.2">
      <c r="A679" t="s">
        <v>44</v>
      </c>
      <c r="B679" s="1">
        <v>42887</v>
      </c>
      <c r="C679" t="s">
        <v>13</v>
      </c>
      <c r="D679">
        <v>2017</v>
      </c>
      <c r="E679" s="2">
        <v>0</v>
      </c>
      <c r="F679" s="5">
        <f>Table13[[#This Row],[domesticvisitors]]/1000000</f>
        <v>0</v>
      </c>
    </row>
    <row r="680" spans="1:6" x14ac:dyDescent="0.2">
      <c r="A680" t="s">
        <v>44</v>
      </c>
      <c r="B680" s="1">
        <v>42917</v>
      </c>
      <c r="C680" t="s">
        <v>14</v>
      </c>
      <c r="D680">
        <v>2017</v>
      </c>
      <c r="E680" s="2">
        <v>0</v>
      </c>
      <c r="F680" s="5">
        <f>Table13[[#This Row],[domesticvisitors]]/1000000</f>
        <v>0</v>
      </c>
    </row>
    <row r="681" spans="1:6" x14ac:dyDescent="0.2">
      <c r="A681" t="s">
        <v>44</v>
      </c>
      <c r="B681" s="1">
        <v>42948</v>
      </c>
      <c r="C681" t="s">
        <v>15</v>
      </c>
      <c r="D681">
        <v>2017</v>
      </c>
      <c r="E681" s="2">
        <v>0</v>
      </c>
      <c r="F681" s="5">
        <f>Table13[[#This Row],[domesticvisitors]]/1000000</f>
        <v>0</v>
      </c>
    </row>
    <row r="682" spans="1:6" x14ac:dyDescent="0.2">
      <c r="A682" t="s">
        <v>44</v>
      </c>
      <c r="B682" s="1">
        <v>42979</v>
      </c>
      <c r="C682" t="s">
        <v>16</v>
      </c>
      <c r="D682">
        <v>2017</v>
      </c>
      <c r="E682" s="2">
        <v>0</v>
      </c>
      <c r="F682" s="5">
        <f>Table13[[#This Row],[domesticvisitors]]/1000000</f>
        <v>0</v>
      </c>
    </row>
    <row r="683" spans="1:6" x14ac:dyDescent="0.2">
      <c r="A683" t="s">
        <v>44</v>
      </c>
      <c r="B683" s="1">
        <v>43009</v>
      </c>
      <c r="C683" t="s">
        <v>17</v>
      </c>
      <c r="D683">
        <v>2017</v>
      </c>
      <c r="E683" s="2">
        <v>0</v>
      </c>
      <c r="F683" s="5">
        <f>Table13[[#This Row],[domesticvisitors]]/1000000</f>
        <v>0</v>
      </c>
    </row>
    <row r="684" spans="1:6" x14ac:dyDescent="0.2">
      <c r="A684" t="s">
        <v>44</v>
      </c>
      <c r="B684" s="1">
        <v>43040</v>
      </c>
      <c r="C684" t="s">
        <v>18</v>
      </c>
      <c r="D684">
        <v>2017</v>
      </c>
      <c r="E684" s="2">
        <v>0</v>
      </c>
      <c r="F684" s="5">
        <f>Table13[[#This Row],[domesticvisitors]]/1000000</f>
        <v>0</v>
      </c>
    </row>
    <row r="685" spans="1:6" x14ac:dyDescent="0.2">
      <c r="A685" t="s">
        <v>44</v>
      </c>
      <c r="B685" s="1">
        <v>43070</v>
      </c>
      <c r="C685" t="s">
        <v>19</v>
      </c>
      <c r="D685">
        <v>2017</v>
      </c>
      <c r="E685" s="2">
        <v>0</v>
      </c>
      <c r="F685" s="5">
        <f>Table13[[#This Row],[domesticvisitors]]/1000000</f>
        <v>0</v>
      </c>
    </row>
    <row r="686" spans="1:6" x14ac:dyDescent="0.2">
      <c r="A686" t="s">
        <v>45</v>
      </c>
      <c r="B686" s="1">
        <v>42736</v>
      </c>
      <c r="C686" t="s">
        <v>8</v>
      </c>
      <c r="D686">
        <v>2017</v>
      </c>
      <c r="E686" s="2">
        <v>0</v>
      </c>
      <c r="F686" s="5">
        <f>Table13[[#This Row],[domesticvisitors]]/1000000</f>
        <v>0</v>
      </c>
    </row>
    <row r="687" spans="1:6" x14ac:dyDescent="0.2">
      <c r="A687" t="s">
        <v>45</v>
      </c>
      <c r="B687" s="1">
        <v>42767</v>
      </c>
      <c r="C687" t="s">
        <v>9</v>
      </c>
      <c r="D687">
        <v>2017</v>
      </c>
      <c r="E687" s="2">
        <v>0</v>
      </c>
      <c r="F687" s="5">
        <f>Table13[[#This Row],[domesticvisitors]]/1000000</f>
        <v>0</v>
      </c>
    </row>
    <row r="688" spans="1:6" x14ac:dyDescent="0.2">
      <c r="A688" t="s">
        <v>45</v>
      </c>
      <c r="B688" s="1">
        <v>42795</v>
      </c>
      <c r="C688" t="s">
        <v>10</v>
      </c>
      <c r="D688">
        <v>2017</v>
      </c>
      <c r="E688" s="2">
        <v>0</v>
      </c>
      <c r="F688" s="5">
        <f>Table13[[#This Row],[domesticvisitors]]/1000000</f>
        <v>0</v>
      </c>
    </row>
    <row r="689" spans="1:6" x14ac:dyDescent="0.2">
      <c r="A689" t="s">
        <v>45</v>
      </c>
      <c r="B689" s="1">
        <v>42826</v>
      </c>
      <c r="C689" t="s">
        <v>11</v>
      </c>
      <c r="D689">
        <v>2017</v>
      </c>
      <c r="E689" s="2">
        <v>0</v>
      </c>
      <c r="F689" s="5">
        <f>Table13[[#This Row],[domesticvisitors]]/1000000</f>
        <v>0</v>
      </c>
    </row>
    <row r="690" spans="1:6" x14ac:dyDescent="0.2">
      <c r="A690" t="s">
        <v>45</v>
      </c>
      <c r="B690" s="1">
        <v>42856</v>
      </c>
      <c r="C690" t="s">
        <v>12</v>
      </c>
      <c r="D690">
        <v>2017</v>
      </c>
      <c r="E690" s="2">
        <v>0</v>
      </c>
      <c r="F690" s="5">
        <f>Table13[[#This Row],[domesticvisitors]]/1000000</f>
        <v>0</v>
      </c>
    </row>
    <row r="691" spans="1:6" x14ac:dyDescent="0.2">
      <c r="A691" t="s">
        <v>45</v>
      </c>
      <c r="B691" s="1">
        <v>42887</v>
      </c>
      <c r="C691" t="s">
        <v>13</v>
      </c>
      <c r="D691">
        <v>2017</v>
      </c>
      <c r="E691" s="2">
        <v>0</v>
      </c>
      <c r="F691" s="5">
        <f>Table13[[#This Row],[domesticvisitors]]/1000000</f>
        <v>0</v>
      </c>
    </row>
    <row r="692" spans="1:6" x14ac:dyDescent="0.2">
      <c r="A692" t="s">
        <v>45</v>
      </c>
      <c r="B692" s="1">
        <v>42917</v>
      </c>
      <c r="C692" t="s">
        <v>14</v>
      </c>
      <c r="D692">
        <v>2017</v>
      </c>
      <c r="E692" s="2">
        <v>0</v>
      </c>
      <c r="F692" s="5">
        <f>Table13[[#This Row],[domesticvisitors]]/1000000</f>
        <v>0</v>
      </c>
    </row>
    <row r="693" spans="1:6" x14ac:dyDescent="0.2">
      <c r="A693" t="s">
        <v>45</v>
      </c>
      <c r="B693" s="1">
        <v>42948</v>
      </c>
      <c r="C693" t="s">
        <v>15</v>
      </c>
      <c r="D693">
        <v>2017</v>
      </c>
      <c r="E693" s="2">
        <v>0</v>
      </c>
      <c r="F693" s="5">
        <f>Table13[[#This Row],[domesticvisitors]]/1000000</f>
        <v>0</v>
      </c>
    </row>
    <row r="694" spans="1:6" x14ac:dyDescent="0.2">
      <c r="A694" t="s">
        <v>45</v>
      </c>
      <c r="B694" s="1">
        <v>42979</v>
      </c>
      <c r="C694" t="s">
        <v>16</v>
      </c>
      <c r="D694">
        <v>2017</v>
      </c>
      <c r="E694" s="2">
        <v>0</v>
      </c>
      <c r="F694" s="5">
        <f>Table13[[#This Row],[domesticvisitors]]/1000000</f>
        <v>0</v>
      </c>
    </row>
    <row r="695" spans="1:6" x14ac:dyDescent="0.2">
      <c r="A695" t="s">
        <v>45</v>
      </c>
      <c r="B695" s="1">
        <v>43009</v>
      </c>
      <c r="C695" t="s">
        <v>17</v>
      </c>
      <c r="D695">
        <v>2017</v>
      </c>
      <c r="E695" s="2">
        <v>0</v>
      </c>
      <c r="F695" s="5">
        <f>Table13[[#This Row],[domesticvisitors]]/1000000</f>
        <v>0</v>
      </c>
    </row>
    <row r="696" spans="1:6" x14ac:dyDescent="0.2">
      <c r="A696" t="s">
        <v>45</v>
      </c>
      <c r="B696" s="1">
        <v>43040</v>
      </c>
      <c r="C696" t="s">
        <v>18</v>
      </c>
      <c r="D696">
        <v>2017</v>
      </c>
      <c r="E696" s="2">
        <v>0</v>
      </c>
      <c r="F696" s="5">
        <f>Table13[[#This Row],[domesticvisitors]]/1000000</f>
        <v>0</v>
      </c>
    </row>
    <row r="697" spans="1:6" x14ac:dyDescent="0.2">
      <c r="A697" t="s">
        <v>45</v>
      </c>
      <c r="B697" s="1">
        <v>43070</v>
      </c>
      <c r="C697" t="s">
        <v>19</v>
      </c>
      <c r="D697">
        <v>2017</v>
      </c>
      <c r="E697" s="2">
        <v>0</v>
      </c>
      <c r="F697" s="5">
        <f>Table13[[#This Row],[domesticvisitors]]/1000000</f>
        <v>0</v>
      </c>
    </row>
    <row r="698" spans="1:6" x14ac:dyDescent="0.2">
      <c r="A698" t="s">
        <v>46</v>
      </c>
      <c r="B698" s="1">
        <v>42736</v>
      </c>
      <c r="C698" t="s">
        <v>8</v>
      </c>
      <c r="D698">
        <v>2017</v>
      </c>
      <c r="E698" s="2">
        <v>22152</v>
      </c>
      <c r="F698" s="5">
        <f>Table13[[#This Row],[domesticvisitors]]/1000000</f>
        <v>2.2152000000000002E-2</v>
      </c>
    </row>
    <row r="699" spans="1:6" x14ac:dyDescent="0.2">
      <c r="A699" t="s">
        <v>46</v>
      </c>
      <c r="B699" s="1">
        <v>42767</v>
      </c>
      <c r="C699" t="s">
        <v>9</v>
      </c>
      <c r="D699">
        <v>2017</v>
      </c>
      <c r="E699" s="2">
        <v>22342</v>
      </c>
      <c r="F699" s="5">
        <f>Table13[[#This Row],[domesticvisitors]]/1000000</f>
        <v>2.2342000000000001E-2</v>
      </c>
    </row>
    <row r="700" spans="1:6" x14ac:dyDescent="0.2">
      <c r="A700" t="s">
        <v>46</v>
      </c>
      <c r="B700" s="1">
        <v>42795</v>
      </c>
      <c r="C700" t="s">
        <v>10</v>
      </c>
      <c r="D700">
        <v>2017</v>
      </c>
      <c r="E700" s="2">
        <v>20050</v>
      </c>
      <c r="F700" s="5">
        <f>Table13[[#This Row],[domesticvisitors]]/1000000</f>
        <v>2.0049999999999998E-2</v>
      </c>
    </row>
    <row r="701" spans="1:6" x14ac:dyDescent="0.2">
      <c r="A701" t="s">
        <v>46</v>
      </c>
      <c r="B701" s="1">
        <v>42826</v>
      </c>
      <c r="C701" t="s">
        <v>11</v>
      </c>
      <c r="D701">
        <v>2017</v>
      </c>
      <c r="E701" s="2">
        <v>11502</v>
      </c>
      <c r="F701" s="5">
        <f>Table13[[#This Row],[domesticvisitors]]/1000000</f>
        <v>1.1502E-2</v>
      </c>
    </row>
    <row r="702" spans="1:6" x14ac:dyDescent="0.2">
      <c r="A702" t="s">
        <v>46</v>
      </c>
      <c r="B702" s="1">
        <v>42856</v>
      </c>
      <c r="C702" t="s">
        <v>12</v>
      </c>
      <c r="D702">
        <v>2017</v>
      </c>
      <c r="E702" s="2">
        <v>11502</v>
      </c>
      <c r="F702" s="5">
        <f>Table13[[#This Row],[domesticvisitors]]/1000000</f>
        <v>1.1502E-2</v>
      </c>
    </row>
    <row r="703" spans="1:6" x14ac:dyDescent="0.2">
      <c r="A703" t="s">
        <v>46</v>
      </c>
      <c r="B703" s="1">
        <v>42887</v>
      </c>
      <c r="C703" t="s">
        <v>13</v>
      </c>
      <c r="D703">
        <v>2017</v>
      </c>
      <c r="E703" s="2">
        <v>19092</v>
      </c>
      <c r="F703" s="5">
        <f>Table13[[#This Row],[domesticvisitors]]/1000000</f>
        <v>1.9092000000000001E-2</v>
      </c>
    </row>
    <row r="704" spans="1:6" x14ac:dyDescent="0.2">
      <c r="A704" t="s">
        <v>46</v>
      </c>
      <c r="B704" s="1">
        <v>42917</v>
      </c>
      <c r="C704" t="s">
        <v>14</v>
      </c>
      <c r="D704">
        <v>2017</v>
      </c>
      <c r="E704" s="2">
        <v>19092</v>
      </c>
      <c r="F704" s="5">
        <f>Table13[[#This Row],[domesticvisitors]]/1000000</f>
        <v>1.9092000000000001E-2</v>
      </c>
    </row>
    <row r="705" spans="1:6" x14ac:dyDescent="0.2">
      <c r="A705" t="s">
        <v>46</v>
      </c>
      <c r="B705" s="1">
        <v>42948</v>
      </c>
      <c r="C705" t="s">
        <v>15</v>
      </c>
      <c r="D705">
        <v>2017</v>
      </c>
      <c r="E705" s="2">
        <v>21375</v>
      </c>
      <c r="F705" s="5">
        <f>Table13[[#This Row],[domesticvisitors]]/1000000</f>
        <v>2.1375000000000002E-2</v>
      </c>
    </row>
    <row r="706" spans="1:6" x14ac:dyDescent="0.2">
      <c r="A706" t="s">
        <v>46</v>
      </c>
      <c r="B706" s="1">
        <v>42979</v>
      </c>
      <c r="C706" t="s">
        <v>16</v>
      </c>
      <c r="D706">
        <v>2017</v>
      </c>
      <c r="E706" s="2">
        <v>35860</v>
      </c>
      <c r="F706" s="5">
        <f>Table13[[#This Row],[domesticvisitors]]/1000000</f>
        <v>3.5860000000000003E-2</v>
      </c>
    </row>
    <row r="707" spans="1:6" x14ac:dyDescent="0.2">
      <c r="A707" t="s">
        <v>46</v>
      </c>
      <c r="B707" s="1">
        <v>43009</v>
      </c>
      <c r="C707" t="s">
        <v>17</v>
      </c>
      <c r="D707">
        <v>2017</v>
      </c>
      <c r="E707" s="2">
        <v>21234</v>
      </c>
      <c r="F707" s="5">
        <f>Table13[[#This Row],[domesticvisitors]]/1000000</f>
        <v>2.1233999999999999E-2</v>
      </c>
    </row>
    <row r="708" spans="1:6" x14ac:dyDescent="0.2">
      <c r="A708" t="s">
        <v>46</v>
      </c>
      <c r="B708" s="1">
        <v>43040</v>
      </c>
      <c r="C708" t="s">
        <v>18</v>
      </c>
      <c r="D708">
        <v>2017</v>
      </c>
      <c r="E708" s="2">
        <v>18348</v>
      </c>
      <c r="F708" s="5">
        <f>Table13[[#This Row],[domesticvisitors]]/1000000</f>
        <v>1.8348E-2</v>
      </c>
    </row>
    <row r="709" spans="1:6" x14ac:dyDescent="0.2">
      <c r="A709" t="s">
        <v>46</v>
      </c>
      <c r="B709" s="1">
        <v>43070</v>
      </c>
      <c r="C709" t="s">
        <v>19</v>
      </c>
      <c r="D709">
        <v>2017</v>
      </c>
      <c r="E709" s="2">
        <v>22152</v>
      </c>
      <c r="F709" s="5">
        <f>Table13[[#This Row],[domesticvisitors]]/1000000</f>
        <v>2.2152000000000002E-2</v>
      </c>
    </row>
    <row r="710" spans="1:6" x14ac:dyDescent="0.2">
      <c r="A710" t="s">
        <v>47</v>
      </c>
      <c r="B710" s="1">
        <v>42736</v>
      </c>
      <c r="C710" t="s">
        <v>8</v>
      </c>
      <c r="D710">
        <v>2017</v>
      </c>
      <c r="E710" s="2">
        <v>8000</v>
      </c>
      <c r="F710" s="5">
        <f>Table13[[#This Row],[domesticvisitors]]/1000000</f>
        <v>8.0000000000000002E-3</v>
      </c>
    </row>
    <row r="711" spans="1:6" x14ac:dyDescent="0.2">
      <c r="A711" t="s">
        <v>47</v>
      </c>
      <c r="B711" s="1">
        <v>42767</v>
      </c>
      <c r="C711" t="s">
        <v>9</v>
      </c>
      <c r="D711">
        <v>2017</v>
      </c>
      <c r="E711" s="2">
        <v>8300</v>
      </c>
      <c r="F711" s="5">
        <f>Table13[[#This Row],[domesticvisitors]]/1000000</f>
        <v>8.3000000000000001E-3</v>
      </c>
    </row>
    <row r="712" spans="1:6" x14ac:dyDescent="0.2">
      <c r="A712" t="s">
        <v>47</v>
      </c>
      <c r="B712" s="1">
        <v>42795</v>
      </c>
      <c r="C712" t="s">
        <v>10</v>
      </c>
      <c r="D712">
        <v>2017</v>
      </c>
      <c r="E712" s="2">
        <v>7800</v>
      </c>
      <c r="F712" s="5">
        <f>Table13[[#This Row],[domesticvisitors]]/1000000</f>
        <v>7.7999999999999996E-3</v>
      </c>
    </row>
    <row r="713" spans="1:6" x14ac:dyDescent="0.2">
      <c r="A713" t="s">
        <v>47</v>
      </c>
      <c r="B713" s="1">
        <v>42826</v>
      </c>
      <c r="C713" t="s">
        <v>11</v>
      </c>
      <c r="D713">
        <v>2017</v>
      </c>
      <c r="E713" s="2">
        <v>7600</v>
      </c>
      <c r="F713" s="5">
        <f>Table13[[#This Row],[domesticvisitors]]/1000000</f>
        <v>7.6E-3</v>
      </c>
    </row>
    <row r="714" spans="1:6" x14ac:dyDescent="0.2">
      <c r="A714" t="s">
        <v>47</v>
      </c>
      <c r="B714" s="1">
        <v>42856</v>
      </c>
      <c r="C714" t="s">
        <v>12</v>
      </c>
      <c r="D714">
        <v>2017</v>
      </c>
      <c r="E714" s="2">
        <v>8500</v>
      </c>
      <c r="F714" s="5">
        <f>Table13[[#This Row],[domesticvisitors]]/1000000</f>
        <v>8.5000000000000006E-3</v>
      </c>
    </row>
    <row r="715" spans="1:6" x14ac:dyDescent="0.2">
      <c r="A715" t="s">
        <v>47</v>
      </c>
      <c r="B715" s="1">
        <v>42887</v>
      </c>
      <c r="C715" t="s">
        <v>13</v>
      </c>
      <c r="D715">
        <v>2017</v>
      </c>
      <c r="E715" s="2">
        <v>9000</v>
      </c>
      <c r="F715" s="5">
        <f>Table13[[#This Row],[domesticvisitors]]/1000000</f>
        <v>8.9999999999999993E-3</v>
      </c>
    </row>
    <row r="716" spans="1:6" x14ac:dyDescent="0.2">
      <c r="A716" t="s">
        <v>47</v>
      </c>
      <c r="B716" s="1">
        <v>42917</v>
      </c>
      <c r="C716" t="s">
        <v>14</v>
      </c>
      <c r="D716">
        <v>2017</v>
      </c>
      <c r="E716" s="2">
        <v>13600</v>
      </c>
      <c r="F716" s="5">
        <f>Table13[[#This Row],[domesticvisitors]]/1000000</f>
        <v>1.3599999999999999E-2</v>
      </c>
    </row>
    <row r="717" spans="1:6" x14ac:dyDescent="0.2">
      <c r="A717" t="s">
        <v>47</v>
      </c>
      <c r="B717" s="1">
        <v>42948</v>
      </c>
      <c r="C717" t="s">
        <v>15</v>
      </c>
      <c r="D717">
        <v>2017</v>
      </c>
      <c r="E717" s="2">
        <v>13650</v>
      </c>
      <c r="F717" s="5">
        <f>Table13[[#This Row],[domesticvisitors]]/1000000</f>
        <v>1.3650000000000001E-2</v>
      </c>
    </row>
    <row r="718" spans="1:6" x14ac:dyDescent="0.2">
      <c r="A718" t="s">
        <v>47</v>
      </c>
      <c r="B718" s="1">
        <v>42979</v>
      </c>
      <c r="C718" t="s">
        <v>16</v>
      </c>
      <c r="D718">
        <v>2017</v>
      </c>
      <c r="E718" s="2">
        <v>13800</v>
      </c>
      <c r="F718" s="5">
        <f>Table13[[#This Row],[domesticvisitors]]/1000000</f>
        <v>1.38E-2</v>
      </c>
    </row>
    <row r="719" spans="1:6" x14ac:dyDescent="0.2">
      <c r="A719" t="s">
        <v>47</v>
      </c>
      <c r="B719" s="1">
        <v>43009</v>
      </c>
      <c r="C719" t="s">
        <v>17</v>
      </c>
      <c r="D719">
        <v>2017</v>
      </c>
      <c r="E719" s="2">
        <v>16500</v>
      </c>
      <c r="F719" s="5">
        <f>Table13[[#This Row],[domesticvisitors]]/1000000</f>
        <v>1.6500000000000001E-2</v>
      </c>
    </row>
    <row r="720" spans="1:6" x14ac:dyDescent="0.2">
      <c r="A720" t="s">
        <v>47</v>
      </c>
      <c r="B720" s="1">
        <v>43040</v>
      </c>
      <c r="C720" t="s">
        <v>18</v>
      </c>
      <c r="D720">
        <v>2017</v>
      </c>
      <c r="E720" s="2">
        <v>16300</v>
      </c>
      <c r="F720" s="5">
        <f>Table13[[#This Row],[domesticvisitors]]/1000000</f>
        <v>1.6299999999999999E-2</v>
      </c>
    </row>
    <row r="721" spans="1:6" x14ac:dyDescent="0.2">
      <c r="A721" t="s">
        <v>47</v>
      </c>
      <c r="B721" s="1">
        <v>43070</v>
      </c>
      <c r="C721" t="s">
        <v>19</v>
      </c>
      <c r="D721">
        <v>2017</v>
      </c>
      <c r="E721" s="2">
        <v>21200</v>
      </c>
      <c r="F721" s="5">
        <f>Table13[[#This Row],[domesticvisitors]]/1000000</f>
        <v>2.12E-2</v>
      </c>
    </row>
    <row r="722" spans="1:6" x14ac:dyDescent="0.2">
      <c r="A722" t="s">
        <v>48</v>
      </c>
      <c r="B722" s="1">
        <v>42736</v>
      </c>
      <c r="C722" t="s">
        <v>8</v>
      </c>
      <c r="D722">
        <v>2017</v>
      </c>
      <c r="E722" s="2">
        <v>130608</v>
      </c>
      <c r="F722" s="5">
        <f>Table13[[#This Row],[domesticvisitors]]/1000000</f>
        <v>0.130608</v>
      </c>
    </row>
    <row r="723" spans="1:6" x14ac:dyDescent="0.2">
      <c r="A723" t="s">
        <v>48</v>
      </c>
      <c r="B723" s="1">
        <v>42767</v>
      </c>
      <c r="C723" t="s">
        <v>9</v>
      </c>
      <c r="D723">
        <v>2017</v>
      </c>
      <c r="E723" s="2">
        <v>126608</v>
      </c>
      <c r="F723" s="5">
        <f>Table13[[#This Row],[domesticvisitors]]/1000000</f>
        <v>0.126608</v>
      </c>
    </row>
    <row r="724" spans="1:6" x14ac:dyDescent="0.2">
      <c r="A724" t="s">
        <v>48</v>
      </c>
      <c r="B724" s="1">
        <v>42795</v>
      </c>
      <c r="C724" t="s">
        <v>10</v>
      </c>
      <c r="D724">
        <v>2017</v>
      </c>
      <c r="E724" s="2">
        <v>118298</v>
      </c>
      <c r="F724" s="5">
        <f>Table13[[#This Row],[domesticvisitors]]/1000000</f>
        <v>0.118298</v>
      </c>
    </row>
    <row r="725" spans="1:6" x14ac:dyDescent="0.2">
      <c r="A725" t="s">
        <v>48</v>
      </c>
      <c r="B725" s="1">
        <v>42826</v>
      </c>
      <c r="C725" t="s">
        <v>11</v>
      </c>
      <c r="D725">
        <v>2017</v>
      </c>
      <c r="E725" s="2">
        <v>107133</v>
      </c>
      <c r="F725" s="5">
        <f>Table13[[#This Row],[domesticvisitors]]/1000000</f>
        <v>0.10713300000000001</v>
      </c>
    </row>
    <row r="726" spans="1:6" x14ac:dyDescent="0.2">
      <c r="A726" t="s">
        <v>48</v>
      </c>
      <c r="B726" s="1">
        <v>42856</v>
      </c>
      <c r="C726" t="s">
        <v>12</v>
      </c>
      <c r="D726">
        <v>2017</v>
      </c>
      <c r="E726" s="2">
        <v>109915</v>
      </c>
      <c r="F726" s="5">
        <f>Table13[[#This Row],[domesticvisitors]]/1000000</f>
        <v>0.109915</v>
      </c>
    </row>
    <row r="727" spans="1:6" x14ac:dyDescent="0.2">
      <c r="A727" t="s">
        <v>48</v>
      </c>
      <c r="B727" s="1">
        <v>42887</v>
      </c>
      <c r="C727" t="s">
        <v>13</v>
      </c>
      <c r="D727">
        <v>2017</v>
      </c>
      <c r="E727" s="2">
        <v>111530</v>
      </c>
      <c r="F727" s="5">
        <f>Table13[[#This Row],[domesticvisitors]]/1000000</f>
        <v>0.11153</v>
      </c>
    </row>
    <row r="728" spans="1:6" x14ac:dyDescent="0.2">
      <c r="A728" t="s">
        <v>48</v>
      </c>
      <c r="B728" s="1">
        <v>42917</v>
      </c>
      <c r="C728" t="s">
        <v>14</v>
      </c>
      <c r="D728">
        <v>2017</v>
      </c>
      <c r="E728" s="2">
        <v>116545</v>
      </c>
      <c r="F728" s="5">
        <f>Table13[[#This Row],[domesticvisitors]]/1000000</f>
        <v>0.116545</v>
      </c>
    </row>
    <row r="729" spans="1:6" x14ac:dyDescent="0.2">
      <c r="A729" t="s">
        <v>48</v>
      </c>
      <c r="B729" s="1">
        <v>42948</v>
      </c>
      <c r="C729" t="s">
        <v>15</v>
      </c>
      <c r="D729">
        <v>2017</v>
      </c>
      <c r="E729" s="2">
        <v>116810</v>
      </c>
      <c r="F729" s="5">
        <f>Table13[[#This Row],[domesticvisitors]]/1000000</f>
        <v>0.11681</v>
      </c>
    </row>
    <row r="730" spans="1:6" x14ac:dyDescent="0.2">
      <c r="A730" t="s">
        <v>48</v>
      </c>
      <c r="B730" s="1">
        <v>42979</v>
      </c>
      <c r="C730" t="s">
        <v>16</v>
      </c>
      <c r="D730">
        <v>2017</v>
      </c>
      <c r="E730" s="2">
        <v>117150</v>
      </c>
      <c r="F730" s="5">
        <f>Table13[[#This Row],[domesticvisitors]]/1000000</f>
        <v>0.11715</v>
      </c>
    </row>
    <row r="731" spans="1:6" x14ac:dyDescent="0.2">
      <c r="A731" t="s">
        <v>48</v>
      </c>
      <c r="B731" s="1">
        <v>43009</v>
      </c>
      <c r="C731" t="s">
        <v>17</v>
      </c>
      <c r="D731">
        <v>2017</v>
      </c>
      <c r="E731" s="2">
        <v>119255</v>
      </c>
      <c r="F731" s="5">
        <f>Table13[[#This Row],[domesticvisitors]]/1000000</f>
        <v>0.119255</v>
      </c>
    </row>
    <row r="732" spans="1:6" x14ac:dyDescent="0.2">
      <c r="A732" t="s">
        <v>48</v>
      </c>
      <c r="B732" s="1">
        <v>43040</v>
      </c>
      <c r="C732" t="s">
        <v>18</v>
      </c>
      <c r="D732">
        <v>2017</v>
      </c>
      <c r="E732" s="2">
        <v>119360</v>
      </c>
      <c r="F732" s="5">
        <f>Table13[[#This Row],[domesticvisitors]]/1000000</f>
        <v>0.11935999999999999</v>
      </c>
    </row>
    <row r="733" spans="1:6" x14ac:dyDescent="0.2">
      <c r="A733" t="s">
        <v>48</v>
      </c>
      <c r="B733" s="1">
        <v>43070</v>
      </c>
      <c r="C733" t="s">
        <v>19</v>
      </c>
      <c r="D733">
        <v>2017</v>
      </c>
      <c r="E733" s="2">
        <v>126790</v>
      </c>
      <c r="F733" s="5">
        <f>Table13[[#This Row],[domesticvisitors]]/1000000</f>
        <v>0.12679000000000001</v>
      </c>
    </row>
    <row r="734" spans="1:6" x14ac:dyDescent="0.2">
      <c r="A734" t="s">
        <v>49</v>
      </c>
      <c r="B734" s="1">
        <v>42736</v>
      </c>
      <c r="C734" t="s">
        <v>8</v>
      </c>
      <c r="D734">
        <v>2017</v>
      </c>
      <c r="E734" s="2">
        <v>678000</v>
      </c>
      <c r="F734" s="5">
        <f>Table13[[#This Row],[domesticvisitors]]/1000000</f>
        <v>0.67800000000000005</v>
      </c>
    </row>
    <row r="735" spans="1:6" x14ac:dyDescent="0.2">
      <c r="A735" t="s">
        <v>49</v>
      </c>
      <c r="B735" s="1">
        <v>42767</v>
      </c>
      <c r="C735" t="s">
        <v>9</v>
      </c>
      <c r="D735">
        <v>2017</v>
      </c>
      <c r="E735" s="2">
        <v>540500</v>
      </c>
      <c r="F735" s="5">
        <f>Table13[[#This Row],[domesticvisitors]]/1000000</f>
        <v>0.54049999999999998</v>
      </c>
    </row>
    <row r="736" spans="1:6" x14ac:dyDescent="0.2">
      <c r="A736" t="s">
        <v>49</v>
      </c>
      <c r="B736" s="1">
        <v>42795</v>
      </c>
      <c r="C736" t="s">
        <v>10</v>
      </c>
      <c r="D736">
        <v>2017</v>
      </c>
      <c r="E736" s="2">
        <v>525588</v>
      </c>
      <c r="F736" s="5">
        <f>Table13[[#This Row],[domesticvisitors]]/1000000</f>
        <v>0.52558800000000006</v>
      </c>
    </row>
    <row r="737" spans="1:6" x14ac:dyDescent="0.2">
      <c r="A737" t="s">
        <v>49</v>
      </c>
      <c r="B737" s="1">
        <v>42826</v>
      </c>
      <c r="C737" t="s">
        <v>11</v>
      </c>
      <c r="D737">
        <v>2017</v>
      </c>
      <c r="E737" s="2">
        <v>570000</v>
      </c>
      <c r="F737" s="5">
        <f>Table13[[#This Row],[domesticvisitors]]/1000000</f>
        <v>0.56999999999999995</v>
      </c>
    </row>
    <row r="738" spans="1:6" x14ac:dyDescent="0.2">
      <c r="A738" t="s">
        <v>49</v>
      </c>
      <c r="B738" s="1">
        <v>42856</v>
      </c>
      <c r="C738" t="s">
        <v>12</v>
      </c>
      <c r="D738">
        <v>2017</v>
      </c>
      <c r="E738" s="2">
        <v>458700</v>
      </c>
      <c r="F738" s="5">
        <f>Table13[[#This Row],[domesticvisitors]]/1000000</f>
        <v>0.4587</v>
      </c>
    </row>
    <row r="739" spans="1:6" x14ac:dyDescent="0.2">
      <c r="A739" t="s">
        <v>49</v>
      </c>
      <c r="B739" s="1">
        <v>42887</v>
      </c>
      <c r="C739" t="s">
        <v>13</v>
      </c>
      <c r="D739">
        <v>2017</v>
      </c>
      <c r="E739" s="2">
        <v>685880</v>
      </c>
      <c r="F739" s="5">
        <f>Table13[[#This Row],[domesticvisitors]]/1000000</f>
        <v>0.68588000000000005</v>
      </c>
    </row>
    <row r="740" spans="1:6" x14ac:dyDescent="0.2">
      <c r="A740" t="s">
        <v>49</v>
      </c>
      <c r="B740" s="1">
        <v>42917</v>
      </c>
      <c r="C740" t="s">
        <v>14</v>
      </c>
      <c r="D740">
        <v>2017</v>
      </c>
      <c r="E740" s="2">
        <v>481240</v>
      </c>
      <c r="F740" s="5">
        <f>Table13[[#This Row],[domesticvisitors]]/1000000</f>
        <v>0.48124</v>
      </c>
    </row>
    <row r="741" spans="1:6" x14ac:dyDescent="0.2">
      <c r="A741" t="s">
        <v>49</v>
      </c>
      <c r="B741" s="1">
        <v>42948</v>
      </c>
      <c r="C741" t="s">
        <v>15</v>
      </c>
      <c r="D741">
        <v>2017</v>
      </c>
      <c r="E741" s="2">
        <v>680720</v>
      </c>
      <c r="F741" s="5">
        <f>Table13[[#This Row],[domesticvisitors]]/1000000</f>
        <v>0.68071999999999999</v>
      </c>
    </row>
    <row r="742" spans="1:6" x14ac:dyDescent="0.2">
      <c r="A742" t="s">
        <v>49</v>
      </c>
      <c r="B742" s="1">
        <v>42979</v>
      </c>
      <c r="C742" t="s">
        <v>16</v>
      </c>
      <c r="D742">
        <v>2017</v>
      </c>
      <c r="E742" s="2">
        <v>678925</v>
      </c>
      <c r="F742" s="5">
        <f>Table13[[#This Row],[domesticvisitors]]/1000000</f>
        <v>0.678925</v>
      </c>
    </row>
    <row r="743" spans="1:6" x14ac:dyDescent="0.2">
      <c r="A743" t="s">
        <v>49</v>
      </c>
      <c r="B743" s="1">
        <v>43009</v>
      </c>
      <c r="C743" t="s">
        <v>17</v>
      </c>
      <c r="D743">
        <v>2017</v>
      </c>
      <c r="E743" s="2">
        <v>683500</v>
      </c>
      <c r="F743" s="5">
        <f>Table13[[#This Row],[domesticvisitors]]/1000000</f>
        <v>0.6835</v>
      </c>
    </row>
    <row r="744" spans="1:6" x14ac:dyDescent="0.2">
      <c r="A744" t="s">
        <v>49</v>
      </c>
      <c r="B744" s="1">
        <v>43040</v>
      </c>
      <c r="C744" t="s">
        <v>18</v>
      </c>
      <c r="D744">
        <v>2017</v>
      </c>
      <c r="E744" s="2">
        <v>537600</v>
      </c>
      <c r="F744" s="5">
        <f>Table13[[#This Row],[domesticvisitors]]/1000000</f>
        <v>0.53759999999999997</v>
      </c>
    </row>
    <row r="745" spans="1:6" x14ac:dyDescent="0.2">
      <c r="A745" t="s">
        <v>49</v>
      </c>
      <c r="B745" s="1">
        <v>43070</v>
      </c>
      <c r="C745" t="s">
        <v>19</v>
      </c>
      <c r="D745">
        <v>2017</v>
      </c>
      <c r="E745" s="2">
        <v>481075</v>
      </c>
      <c r="F745" s="5">
        <f>Table13[[#This Row],[domesticvisitors]]/1000000</f>
        <v>0.48107499999999997</v>
      </c>
    </row>
    <row r="746" spans="1:6" x14ac:dyDescent="0.2">
      <c r="A746" t="s">
        <v>7</v>
      </c>
      <c r="B746" s="1">
        <v>43101</v>
      </c>
      <c r="C746" t="s">
        <v>8</v>
      </c>
      <c r="D746">
        <v>2018</v>
      </c>
      <c r="E746" s="2">
        <v>320356</v>
      </c>
      <c r="F746" s="5">
        <f>Table13[[#This Row],[domesticvisitors]]/1000000</f>
        <v>0.32035599999999997</v>
      </c>
    </row>
    <row r="747" spans="1:6" x14ac:dyDescent="0.2">
      <c r="A747" t="s">
        <v>7</v>
      </c>
      <c r="B747" s="1">
        <v>43132</v>
      </c>
      <c r="C747" t="s">
        <v>9</v>
      </c>
      <c r="D747">
        <v>2018</v>
      </c>
      <c r="E747" s="2">
        <v>36550</v>
      </c>
      <c r="F747" s="5">
        <f>Table13[[#This Row],[domesticvisitors]]/1000000</f>
        <v>3.6549999999999999E-2</v>
      </c>
    </row>
    <row r="748" spans="1:6" x14ac:dyDescent="0.2">
      <c r="A748" t="s">
        <v>7</v>
      </c>
      <c r="B748" s="1">
        <v>43160</v>
      </c>
      <c r="C748" t="s">
        <v>10</v>
      </c>
      <c r="D748">
        <v>2018</v>
      </c>
      <c r="E748" s="2">
        <v>23011</v>
      </c>
      <c r="F748" s="5">
        <f>Table13[[#This Row],[domesticvisitors]]/1000000</f>
        <v>2.3011E-2</v>
      </c>
    </row>
    <row r="749" spans="1:6" x14ac:dyDescent="0.2">
      <c r="A749" t="s">
        <v>7</v>
      </c>
      <c r="B749" s="1">
        <v>43191</v>
      </c>
      <c r="C749" t="s">
        <v>11</v>
      </c>
      <c r="D749">
        <v>2018</v>
      </c>
      <c r="E749" s="2">
        <v>14183</v>
      </c>
      <c r="F749" s="5">
        <f>Table13[[#This Row],[domesticvisitors]]/1000000</f>
        <v>1.4182999999999999E-2</v>
      </c>
    </row>
    <row r="750" spans="1:6" x14ac:dyDescent="0.2">
      <c r="A750" t="s">
        <v>7</v>
      </c>
      <c r="B750" s="1">
        <v>43221</v>
      </c>
      <c r="C750" t="s">
        <v>12</v>
      </c>
      <c r="D750">
        <v>2018</v>
      </c>
      <c r="E750" s="2">
        <v>8197</v>
      </c>
      <c r="F750" s="5">
        <f>Table13[[#This Row],[domesticvisitors]]/1000000</f>
        <v>8.1969999999999994E-3</v>
      </c>
    </row>
    <row r="751" spans="1:6" x14ac:dyDescent="0.2">
      <c r="A751" t="s">
        <v>7</v>
      </c>
      <c r="B751" s="1">
        <v>43252</v>
      </c>
      <c r="C751" t="s">
        <v>13</v>
      </c>
      <c r="D751">
        <v>2018</v>
      </c>
      <c r="E751" s="2">
        <v>12052</v>
      </c>
      <c r="F751" s="5">
        <f>Table13[[#This Row],[domesticvisitors]]/1000000</f>
        <v>1.2052E-2</v>
      </c>
    </row>
    <row r="752" spans="1:6" x14ac:dyDescent="0.2">
      <c r="A752" t="s">
        <v>7</v>
      </c>
      <c r="B752" s="1">
        <v>43282</v>
      </c>
      <c r="C752" t="s">
        <v>14</v>
      </c>
      <c r="D752">
        <v>2018</v>
      </c>
      <c r="E752" s="2">
        <v>24666</v>
      </c>
      <c r="F752" s="5">
        <f>Table13[[#This Row],[domesticvisitors]]/1000000</f>
        <v>2.4666E-2</v>
      </c>
    </row>
    <row r="753" spans="1:6" x14ac:dyDescent="0.2">
      <c r="A753" t="s">
        <v>7</v>
      </c>
      <c r="B753" s="1">
        <v>43313</v>
      </c>
      <c r="C753" t="s">
        <v>15</v>
      </c>
      <c r="D753">
        <v>2018</v>
      </c>
      <c r="E753" s="2">
        <v>38939</v>
      </c>
      <c r="F753" s="5">
        <f>Table13[[#This Row],[domesticvisitors]]/1000000</f>
        <v>3.8939000000000001E-2</v>
      </c>
    </row>
    <row r="754" spans="1:6" x14ac:dyDescent="0.2">
      <c r="A754" t="s">
        <v>7</v>
      </c>
      <c r="B754" s="1">
        <v>43344</v>
      </c>
      <c r="C754" t="s">
        <v>16</v>
      </c>
      <c r="D754">
        <v>2018</v>
      </c>
      <c r="E754" s="2">
        <v>25875</v>
      </c>
      <c r="F754" s="5">
        <f>Table13[[#This Row],[domesticvisitors]]/1000000</f>
        <v>2.5874999999999999E-2</v>
      </c>
    </row>
    <row r="755" spans="1:6" x14ac:dyDescent="0.2">
      <c r="A755" t="s">
        <v>7</v>
      </c>
      <c r="B755" s="1">
        <v>43374</v>
      </c>
      <c r="C755" t="s">
        <v>17</v>
      </c>
      <c r="D755">
        <v>2018</v>
      </c>
      <c r="E755" s="2">
        <v>30257</v>
      </c>
      <c r="F755" s="5">
        <f>Table13[[#This Row],[domesticvisitors]]/1000000</f>
        <v>3.0256999999999999E-2</v>
      </c>
    </row>
    <row r="756" spans="1:6" x14ac:dyDescent="0.2">
      <c r="A756" t="s">
        <v>7</v>
      </c>
      <c r="B756" s="1">
        <v>43405</v>
      </c>
      <c r="C756" t="s">
        <v>18</v>
      </c>
      <c r="D756">
        <v>2018</v>
      </c>
      <c r="E756" s="2">
        <v>49181</v>
      </c>
      <c r="F756" s="5">
        <f>Table13[[#This Row],[domesticvisitors]]/1000000</f>
        <v>4.9181000000000002E-2</v>
      </c>
    </row>
    <row r="757" spans="1:6" x14ac:dyDescent="0.2">
      <c r="A757" t="s">
        <v>7</v>
      </c>
      <c r="B757" s="1">
        <v>43435</v>
      </c>
      <c r="C757" t="s">
        <v>19</v>
      </c>
      <c r="D757">
        <v>2018</v>
      </c>
      <c r="E757" s="2">
        <v>61476</v>
      </c>
      <c r="F757" s="5">
        <f>Table13[[#This Row],[domesticvisitors]]/1000000</f>
        <v>6.1476000000000003E-2</v>
      </c>
    </row>
    <row r="758" spans="1:6" x14ac:dyDescent="0.2">
      <c r="A758" t="s">
        <v>20</v>
      </c>
      <c r="B758" s="1">
        <v>43101</v>
      </c>
      <c r="C758" t="s">
        <v>8</v>
      </c>
      <c r="D758">
        <v>2018</v>
      </c>
      <c r="E758" s="2">
        <v>421275</v>
      </c>
      <c r="F758" s="5">
        <f>Table13[[#This Row],[domesticvisitors]]/1000000</f>
        <v>0.42127500000000001</v>
      </c>
    </row>
    <row r="759" spans="1:6" x14ac:dyDescent="0.2">
      <c r="A759" t="s">
        <v>20</v>
      </c>
      <c r="B759" s="1">
        <v>43132</v>
      </c>
      <c r="C759" t="s">
        <v>9</v>
      </c>
      <c r="D759">
        <v>2018</v>
      </c>
      <c r="E759" s="2">
        <v>240634</v>
      </c>
      <c r="F759" s="5">
        <f>Table13[[#This Row],[domesticvisitors]]/1000000</f>
        <v>0.24063399999999999</v>
      </c>
    </row>
    <row r="760" spans="1:6" x14ac:dyDescent="0.2">
      <c r="A760" t="s">
        <v>20</v>
      </c>
      <c r="B760" s="1">
        <v>43160</v>
      </c>
      <c r="C760" t="s">
        <v>10</v>
      </c>
      <c r="D760">
        <v>2018</v>
      </c>
      <c r="E760" s="2">
        <v>421275</v>
      </c>
      <c r="F760" s="5">
        <f>Table13[[#This Row],[domesticvisitors]]/1000000</f>
        <v>0.42127500000000001</v>
      </c>
    </row>
    <row r="761" spans="1:6" x14ac:dyDescent="0.2">
      <c r="A761" t="s">
        <v>20</v>
      </c>
      <c r="B761" s="1">
        <v>43191</v>
      </c>
      <c r="C761" t="s">
        <v>11</v>
      </c>
      <c r="D761">
        <v>2018</v>
      </c>
      <c r="E761" s="2">
        <v>341258</v>
      </c>
      <c r="F761" s="5">
        <f>Table13[[#This Row],[domesticvisitors]]/1000000</f>
        <v>0.34125800000000001</v>
      </c>
    </row>
    <row r="762" spans="1:6" x14ac:dyDescent="0.2">
      <c r="A762" t="s">
        <v>20</v>
      </c>
      <c r="B762" s="1">
        <v>43221</v>
      </c>
      <c r="C762" t="s">
        <v>12</v>
      </c>
      <c r="D762">
        <v>2018</v>
      </c>
      <c r="E762" s="2">
        <v>291273</v>
      </c>
      <c r="F762" s="5">
        <f>Table13[[#This Row],[domesticvisitors]]/1000000</f>
        <v>0.291273</v>
      </c>
    </row>
    <row r="763" spans="1:6" x14ac:dyDescent="0.2">
      <c r="A763" t="s">
        <v>20</v>
      </c>
      <c r="B763" s="1">
        <v>43252</v>
      </c>
      <c r="C763" t="s">
        <v>13</v>
      </c>
      <c r="D763">
        <v>2018</v>
      </c>
      <c r="E763" s="2">
        <v>290512</v>
      </c>
      <c r="F763" s="5">
        <f>Table13[[#This Row],[domesticvisitors]]/1000000</f>
        <v>0.29051199999999999</v>
      </c>
    </row>
    <row r="764" spans="1:6" x14ac:dyDescent="0.2">
      <c r="A764" t="s">
        <v>20</v>
      </c>
      <c r="B764" s="1">
        <v>43282</v>
      </c>
      <c r="C764" t="s">
        <v>14</v>
      </c>
      <c r="D764">
        <v>2018</v>
      </c>
      <c r="E764" s="2">
        <v>220304</v>
      </c>
      <c r="F764" s="5">
        <f>Table13[[#This Row],[domesticvisitors]]/1000000</f>
        <v>0.220304</v>
      </c>
    </row>
    <row r="765" spans="1:6" x14ac:dyDescent="0.2">
      <c r="A765" t="s">
        <v>20</v>
      </c>
      <c r="B765" s="1">
        <v>43313</v>
      </c>
      <c r="C765" t="s">
        <v>15</v>
      </c>
      <c r="D765">
        <v>2018</v>
      </c>
      <c r="E765" s="2">
        <v>219548</v>
      </c>
      <c r="F765" s="5">
        <f>Table13[[#This Row],[domesticvisitors]]/1000000</f>
        <v>0.21954799999999999</v>
      </c>
    </row>
    <row r="766" spans="1:6" x14ac:dyDescent="0.2">
      <c r="A766" t="s">
        <v>20</v>
      </c>
      <c r="B766" s="1">
        <v>43344</v>
      </c>
      <c r="C766" t="s">
        <v>16</v>
      </c>
      <c r="D766">
        <v>2018</v>
      </c>
      <c r="E766" s="2">
        <v>334878</v>
      </c>
      <c r="F766" s="5">
        <f>Table13[[#This Row],[domesticvisitors]]/1000000</f>
        <v>0.33487800000000001</v>
      </c>
    </row>
    <row r="767" spans="1:6" x14ac:dyDescent="0.2">
      <c r="A767" t="s">
        <v>20</v>
      </c>
      <c r="B767" s="1">
        <v>43374</v>
      </c>
      <c r="C767" t="s">
        <v>17</v>
      </c>
      <c r="D767">
        <v>2018</v>
      </c>
      <c r="E767" s="2">
        <v>322974</v>
      </c>
      <c r="F767" s="5">
        <f>Table13[[#This Row],[domesticvisitors]]/1000000</f>
        <v>0.32297399999999998</v>
      </c>
    </row>
    <row r="768" spans="1:6" x14ac:dyDescent="0.2">
      <c r="A768" t="s">
        <v>20</v>
      </c>
      <c r="B768" s="1">
        <v>43405</v>
      </c>
      <c r="C768" t="s">
        <v>18</v>
      </c>
      <c r="D768">
        <v>2018</v>
      </c>
      <c r="E768" s="2">
        <v>253464</v>
      </c>
      <c r="F768" s="5">
        <f>Table13[[#This Row],[domesticvisitors]]/1000000</f>
        <v>0.25346400000000002</v>
      </c>
    </row>
    <row r="769" spans="1:6" x14ac:dyDescent="0.2">
      <c r="A769" t="s">
        <v>20</v>
      </c>
      <c r="B769" s="1">
        <v>43435</v>
      </c>
      <c r="C769" t="s">
        <v>19</v>
      </c>
      <c r="D769">
        <v>2018</v>
      </c>
      <c r="E769" s="2">
        <v>442483</v>
      </c>
      <c r="F769" s="5">
        <f>Table13[[#This Row],[domesticvisitors]]/1000000</f>
        <v>0.44248300000000002</v>
      </c>
    </row>
    <row r="770" spans="1:6" x14ac:dyDescent="0.2">
      <c r="A770" t="s">
        <v>21</v>
      </c>
      <c r="B770" s="1">
        <v>43101</v>
      </c>
      <c r="C770" t="s">
        <v>8</v>
      </c>
      <c r="D770">
        <v>2018</v>
      </c>
      <c r="E770" s="2">
        <v>1978396</v>
      </c>
      <c r="F770" s="5">
        <f>Table13[[#This Row],[domesticvisitors]]/1000000</f>
        <v>1.978396</v>
      </c>
    </row>
    <row r="771" spans="1:6" x14ac:dyDescent="0.2">
      <c r="A771" t="s">
        <v>21</v>
      </c>
      <c r="B771" s="1">
        <v>43132</v>
      </c>
      <c r="C771" t="s">
        <v>9</v>
      </c>
      <c r="D771">
        <v>2018</v>
      </c>
      <c r="E771" s="2">
        <v>1365837</v>
      </c>
      <c r="F771" s="5">
        <f>Table13[[#This Row],[domesticvisitors]]/1000000</f>
        <v>1.365837</v>
      </c>
    </row>
    <row r="772" spans="1:6" x14ac:dyDescent="0.2">
      <c r="A772" t="s">
        <v>21</v>
      </c>
      <c r="B772" s="1">
        <v>43160</v>
      </c>
      <c r="C772" t="s">
        <v>10</v>
      </c>
      <c r="D772">
        <v>2018</v>
      </c>
      <c r="E772" s="2">
        <v>1415938</v>
      </c>
      <c r="F772" s="5">
        <f>Table13[[#This Row],[domesticvisitors]]/1000000</f>
        <v>1.4159379999999999</v>
      </c>
    </row>
    <row r="773" spans="1:6" x14ac:dyDescent="0.2">
      <c r="A773" t="s">
        <v>21</v>
      </c>
      <c r="B773" s="1">
        <v>43191</v>
      </c>
      <c r="C773" t="s">
        <v>11</v>
      </c>
      <c r="D773">
        <v>2018</v>
      </c>
      <c r="E773" s="2">
        <v>1586375</v>
      </c>
      <c r="F773" s="5">
        <f>Table13[[#This Row],[domesticvisitors]]/1000000</f>
        <v>1.5863750000000001</v>
      </c>
    </row>
    <row r="774" spans="1:6" x14ac:dyDescent="0.2">
      <c r="A774" t="s">
        <v>21</v>
      </c>
      <c r="B774" s="1">
        <v>43221</v>
      </c>
      <c r="C774" t="s">
        <v>12</v>
      </c>
      <c r="D774">
        <v>2018</v>
      </c>
      <c r="E774" s="2">
        <v>1189492</v>
      </c>
      <c r="F774" s="5">
        <f>Table13[[#This Row],[domesticvisitors]]/1000000</f>
        <v>1.189492</v>
      </c>
    </row>
    <row r="775" spans="1:6" x14ac:dyDescent="0.2">
      <c r="A775" t="s">
        <v>21</v>
      </c>
      <c r="B775" s="1">
        <v>43252</v>
      </c>
      <c r="C775" t="s">
        <v>13</v>
      </c>
      <c r="D775">
        <v>2018</v>
      </c>
      <c r="E775" s="2">
        <v>1595067</v>
      </c>
      <c r="F775" s="5">
        <f>Table13[[#This Row],[domesticvisitors]]/1000000</f>
        <v>1.595067</v>
      </c>
    </row>
    <row r="776" spans="1:6" x14ac:dyDescent="0.2">
      <c r="A776" t="s">
        <v>21</v>
      </c>
      <c r="B776" s="1">
        <v>43282</v>
      </c>
      <c r="C776" t="s">
        <v>14</v>
      </c>
      <c r="D776">
        <v>2018</v>
      </c>
      <c r="E776" s="2">
        <v>1470042</v>
      </c>
      <c r="F776" s="5">
        <f>Table13[[#This Row],[domesticvisitors]]/1000000</f>
        <v>1.4700420000000001</v>
      </c>
    </row>
    <row r="777" spans="1:6" x14ac:dyDescent="0.2">
      <c r="A777" t="s">
        <v>21</v>
      </c>
      <c r="B777" s="1">
        <v>43313</v>
      </c>
      <c r="C777" t="s">
        <v>15</v>
      </c>
      <c r="D777">
        <v>2018</v>
      </c>
      <c r="E777" s="2">
        <v>1591470</v>
      </c>
      <c r="F777" s="5">
        <f>Table13[[#This Row],[domesticvisitors]]/1000000</f>
        <v>1.5914699999999999</v>
      </c>
    </row>
    <row r="778" spans="1:6" x14ac:dyDescent="0.2">
      <c r="A778" t="s">
        <v>21</v>
      </c>
      <c r="B778" s="1">
        <v>43344</v>
      </c>
      <c r="C778" t="s">
        <v>16</v>
      </c>
      <c r="D778">
        <v>2018</v>
      </c>
      <c r="E778" s="2">
        <v>1508086</v>
      </c>
      <c r="F778" s="5">
        <f>Table13[[#This Row],[domesticvisitors]]/1000000</f>
        <v>1.508086</v>
      </c>
    </row>
    <row r="779" spans="1:6" x14ac:dyDescent="0.2">
      <c r="A779" t="s">
        <v>21</v>
      </c>
      <c r="B779" s="1">
        <v>43374</v>
      </c>
      <c r="C779" t="s">
        <v>17</v>
      </c>
      <c r="D779">
        <v>2018</v>
      </c>
      <c r="E779" s="2">
        <v>2207478</v>
      </c>
      <c r="F779" s="5">
        <f>Table13[[#This Row],[domesticvisitors]]/1000000</f>
        <v>2.2074780000000001</v>
      </c>
    </row>
    <row r="780" spans="1:6" x14ac:dyDescent="0.2">
      <c r="A780" t="s">
        <v>21</v>
      </c>
      <c r="B780" s="1">
        <v>43405</v>
      </c>
      <c r="C780" t="s">
        <v>18</v>
      </c>
      <c r="D780">
        <v>2018</v>
      </c>
      <c r="E780" s="2">
        <v>1671320</v>
      </c>
      <c r="F780" s="5">
        <f>Table13[[#This Row],[domesticvisitors]]/1000000</f>
        <v>1.6713199999999999</v>
      </c>
    </row>
    <row r="781" spans="1:6" x14ac:dyDescent="0.2">
      <c r="A781" t="s">
        <v>21</v>
      </c>
      <c r="B781" s="1">
        <v>43435</v>
      </c>
      <c r="C781" t="s">
        <v>19</v>
      </c>
      <c r="D781">
        <v>2018</v>
      </c>
      <c r="E781" s="2">
        <v>1964150</v>
      </c>
      <c r="F781" s="5">
        <f>Table13[[#This Row],[domesticvisitors]]/1000000</f>
        <v>1.9641500000000001</v>
      </c>
    </row>
    <row r="782" spans="1:6" x14ac:dyDescent="0.2">
      <c r="A782" t="s">
        <v>22</v>
      </c>
      <c r="B782" s="1">
        <v>43101</v>
      </c>
      <c r="C782" t="s">
        <v>8</v>
      </c>
      <c r="D782">
        <v>2018</v>
      </c>
      <c r="E782" s="2">
        <v>614082</v>
      </c>
      <c r="F782" s="5">
        <f>Table13[[#This Row],[domesticvisitors]]/1000000</f>
        <v>0.61408200000000002</v>
      </c>
    </row>
    <row r="783" spans="1:6" x14ac:dyDescent="0.2">
      <c r="A783" t="s">
        <v>22</v>
      </c>
      <c r="B783" s="1">
        <v>43132</v>
      </c>
      <c r="C783" t="s">
        <v>9</v>
      </c>
      <c r="D783">
        <v>2018</v>
      </c>
      <c r="E783" s="2">
        <v>349576</v>
      </c>
      <c r="F783" s="5">
        <f>Table13[[#This Row],[domesticvisitors]]/1000000</f>
        <v>0.349576</v>
      </c>
    </row>
    <row r="784" spans="1:6" x14ac:dyDescent="0.2">
      <c r="A784" t="s">
        <v>22</v>
      </c>
      <c r="B784" s="1">
        <v>43160</v>
      </c>
      <c r="C784" t="s">
        <v>10</v>
      </c>
      <c r="D784">
        <v>2018</v>
      </c>
      <c r="E784" s="2">
        <v>416716</v>
      </c>
      <c r="F784" s="5">
        <f>Table13[[#This Row],[domesticvisitors]]/1000000</f>
        <v>0.41671599999999998</v>
      </c>
    </row>
    <row r="785" spans="1:6" x14ac:dyDescent="0.2">
      <c r="A785" t="s">
        <v>22</v>
      </c>
      <c r="B785" s="1">
        <v>43191</v>
      </c>
      <c r="C785" t="s">
        <v>11</v>
      </c>
      <c r="D785">
        <v>2018</v>
      </c>
      <c r="E785" s="2">
        <v>372874</v>
      </c>
      <c r="F785" s="5">
        <f>Table13[[#This Row],[domesticvisitors]]/1000000</f>
        <v>0.37287399999999998</v>
      </c>
    </row>
    <row r="786" spans="1:6" x14ac:dyDescent="0.2">
      <c r="A786" t="s">
        <v>22</v>
      </c>
      <c r="B786" s="1">
        <v>43221</v>
      </c>
      <c r="C786" t="s">
        <v>12</v>
      </c>
      <c r="D786">
        <v>2018</v>
      </c>
      <c r="E786" s="2">
        <v>641363</v>
      </c>
      <c r="F786" s="5">
        <f>Table13[[#This Row],[domesticvisitors]]/1000000</f>
        <v>0.64136300000000002</v>
      </c>
    </row>
    <row r="787" spans="1:6" x14ac:dyDescent="0.2">
      <c r="A787" t="s">
        <v>22</v>
      </c>
      <c r="B787" s="1">
        <v>43252</v>
      </c>
      <c r="C787" t="s">
        <v>13</v>
      </c>
      <c r="D787">
        <v>2018</v>
      </c>
      <c r="E787" s="2">
        <v>182505</v>
      </c>
      <c r="F787" s="5">
        <f>Table13[[#This Row],[domesticvisitors]]/1000000</f>
        <v>0.182505</v>
      </c>
    </row>
    <row r="788" spans="1:6" x14ac:dyDescent="0.2">
      <c r="A788" t="s">
        <v>22</v>
      </c>
      <c r="B788" s="1">
        <v>43282</v>
      </c>
      <c r="C788" t="s">
        <v>14</v>
      </c>
      <c r="D788">
        <v>2018</v>
      </c>
      <c r="E788" s="2">
        <v>182473</v>
      </c>
      <c r="F788" s="5">
        <f>Table13[[#This Row],[domesticvisitors]]/1000000</f>
        <v>0.182473</v>
      </c>
    </row>
    <row r="789" spans="1:6" x14ac:dyDescent="0.2">
      <c r="A789" t="s">
        <v>22</v>
      </c>
      <c r="B789" s="1">
        <v>43313</v>
      </c>
      <c r="C789" t="s">
        <v>15</v>
      </c>
      <c r="D789">
        <v>2018</v>
      </c>
      <c r="E789" s="2">
        <v>272685</v>
      </c>
      <c r="F789" s="5">
        <f>Table13[[#This Row],[domesticvisitors]]/1000000</f>
        <v>0.27268500000000001</v>
      </c>
    </row>
    <row r="790" spans="1:6" x14ac:dyDescent="0.2">
      <c r="A790" t="s">
        <v>22</v>
      </c>
      <c r="B790" s="1">
        <v>43344</v>
      </c>
      <c r="C790" t="s">
        <v>16</v>
      </c>
      <c r="D790">
        <v>2018</v>
      </c>
      <c r="E790" s="2">
        <v>273121</v>
      </c>
      <c r="F790" s="5">
        <f>Table13[[#This Row],[domesticvisitors]]/1000000</f>
        <v>0.273121</v>
      </c>
    </row>
    <row r="791" spans="1:6" x14ac:dyDescent="0.2">
      <c r="A791" t="s">
        <v>22</v>
      </c>
      <c r="B791" s="1">
        <v>43374</v>
      </c>
      <c r="C791" t="s">
        <v>17</v>
      </c>
      <c r="D791">
        <v>2018</v>
      </c>
      <c r="E791" s="2">
        <v>138206</v>
      </c>
      <c r="F791" s="5">
        <f>Table13[[#This Row],[domesticvisitors]]/1000000</f>
        <v>0.138206</v>
      </c>
    </row>
    <row r="792" spans="1:6" x14ac:dyDescent="0.2">
      <c r="A792" t="s">
        <v>22</v>
      </c>
      <c r="B792" s="1">
        <v>43405</v>
      </c>
      <c r="C792" t="s">
        <v>18</v>
      </c>
      <c r="D792">
        <v>2018</v>
      </c>
      <c r="E792" s="2">
        <v>277997</v>
      </c>
      <c r="F792" s="5">
        <f>Table13[[#This Row],[domesticvisitors]]/1000000</f>
        <v>0.27799699999999999</v>
      </c>
    </row>
    <row r="793" spans="1:6" x14ac:dyDescent="0.2">
      <c r="A793" t="s">
        <v>22</v>
      </c>
      <c r="B793" s="1">
        <v>43435</v>
      </c>
      <c r="C793" t="s">
        <v>19</v>
      </c>
      <c r="D793">
        <v>2018</v>
      </c>
      <c r="E793" s="2">
        <v>231323</v>
      </c>
      <c r="F793" s="5">
        <f>Table13[[#This Row],[domesticvisitors]]/1000000</f>
        <v>0.231323</v>
      </c>
    </row>
    <row r="794" spans="1:6" x14ac:dyDescent="0.2">
      <c r="A794" t="s">
        <v>23</v>
      </c>
      <c r="B794" s="1">
        <v>43101</v>
      </c>
      <c r="C794" t="s">
        <v>8</v>
      </c>
      <c r="D794">
        <v>2018</v>
      </c>
      <c r="E794" s="2">
        <v>17180</v>
      </c>
      <c r="F794" s="5">
        <f>Table13[[#This Row],[domesticvisitors]]/1000000</f>
        <v>1.7180000000000001E-2</v>
      </c>
    </row>
    <row r="795" spans="1:6" x14ac:dyDescent="0.2">
      <c r="A795" t="s">
        <v>23</v>
      </c>
      <c r="B795" s="1">
        <v>43132</v>
      </c>
      <c r="C795" t="s">
        <v>9</v>
      </c>
      <c r="D795">
        <v>2018</v>
      </c>
      <c r="E795" s="2">
        <v>18600</v>
      </c>
      <c r="F795" s="5">
        <f>Table13[[#This Row],[domesticvisitors]]/1000000</f>
        <v>1.8599999999999998E-2</v>
      </c>
    </row>
    <row r="796" spans="1:6" x14ac:dyDescent="0.2">
      <c r="A796" t="s">
        <v>23</v>
      </c>
      <c r="B796" s="1">
        <v>43160</v>
      </c>
      <c r="C796" t="s">
        <v>10</v>
      </c>
      <c r="D796">
        <v>2018</v>
      </c>
      <c r="E796" s="2">
        <v>17300</v>
      </c>
      <c r="F796" s="5">
        <f>Table13[[#This Row],[domesticvisitors]]/1000000</f>
        <v>1.7299999999999999E-2</v>
      </c>
    </row>
    <row r="797" spans="1:6" x14ac:dyDescent="0.2">
      <c r="A797" t="s">
        <v>23</v>
      </c>
      <c r="B797" s="1">
        <v>43191</v>
      </c>
      <c r="C797" t="s">
        <v>11</v>
      </c>
      <c r="D797">
        <v>2018</v>
      </c>
      <c r="E797" s="2">
        <v>18100</v>
      </c>
      <c r="F797" s="5">
        <f>Table13[[#This Row],[domesticvisitors]]/1000000</f>
        <v>1.8100000000000002E-2</v>
      </c>
    </row>
    <row r="798" spans="1:6" x14ac:dyDescent="0.2">
      <c r="A798" t="s">
        <v>23</v>
      </c>
      <c r="B798" s="1">
        <v>43221</v>
      </c>
      <c r="C798" t="s">
        <v>12</v>
      </c>
      <c r="D798">
        <v>2018</v>
      </c>
      <c r="E798" s="2">
        <v>19660</v>
      </c>
      <c r="F798" s="5">
        <f>Table13[[#This Row],[domesticvisitors]]/1000000</f>
        <v>1.966E-2</v>
      </c>
    </row>
    <row r="799" spans="1:6" x14ac:dyDescent="0.2">
      <c r="A799" t="s">
        <v>23</v>
      </c>
      <c r="B799" s="1">
        <v>43252</v>
      </c>
      <c r="C799" t="s">
        <v>13</v>
      </c>
      <c r="D799">
        <v>2018</v>
      </c>
      <c r="E799" s="2">
        <v>23050</v>
      </c>
      <c r="F799" s="5">
        <f>Table13[[#This Row],[domesticvisitors]]/1000000</f>
        <v>2.3050000000000001E-2</v>
      </c>
    </row>
    <row r="800" spans="1:6" x14ac:dyDescent="0.2">
      <c r="A800" t="s">
        <v>23</v>
      </c>
      <c r="B800" s="1">
        <v>43282</v>
      </c>
      <c r="C800" t="s">
        <v>14</v>
      </c>
      <c r="D800">
        <v>2018</v>
      </c>
      <c r="E800" s="2">
        <v>26280</v>
      </c>
      <c r="F800" s="5">
        <f>Table13[[#This Row],[domesticvisitors]]/1000000</f>
        <v>2.6280000000000001E-2</v>
      </c>
    </row>
    <row r="801" spans="1:6" x14ac:dyDescent="0.2">
      <c r="A801" t="s">
        <v>23</v>
      </c>
      <c r="B801" s="1">
        <v>43313</v>
      </c>
      <c r="C801" t="s">
        <v>15</v>
      </c>
      <c r="D801">
        <v>2018</v>
      </c>
      <c r="E801" s="2">
        <v>26020</v>
      </c>
      <c r="F801" s="5">
        <f>Table13[[#This Row],[domesticvisitors]]/1000000</f>
        <v>2.6020000000000001E-2</v>
      </c>
    </row>
    <row r="802" spans="1:6" x14ac:dyDescent="0.2">
      <c r="A802" t="s">
        <v>23</v>
      </c>
      <c r="B802" s="1">
        <v>43344</v>
      </c>
      <c r="C802" t="s">
        <v>16</v>
      </c>
      <c r="D802">
        <v>2018</v>
      </c>
      <c r="E802" s="2">
        <v>28830</v>
      </c>
      <c r="F802" s="5">
        <f>Table13[[#This Row],[domesticvisitors]]/1000000</f>
        <v>2.8830000000000001E-2</v>
      </c>
    </row>
    <row r="803" spans="1:6" x14ac:dyDescent="0.2">
      <c r="A803" t="s">
        <v>23</v>
      </c>
      <c r="B803" s="1">
        <v>43374</v>
      </c>
      <c r="C803" t="s">
        <v>17</v>
      </c>
      <c r="D803">
        <v>2018</v>
      </c>
      <c r="E803" s="2">
        <v>29470</v>
      </c>
      <c r="F803" s="5">
        <f>Table13[[#This Row],[domesticvisitors]]/1000000</f>
        <v>2.947E-2</v>
      </c>
    </row>
    <row r="804" spans="1:6" x14ac:dyDescent="0.2">
      <c r="A804" t="s">
        <v>23</v>
      </c>
      <c r="B804" s="1">
        <v>43405</v>
      </c>
      <c r="C804" t="s">
        <v>18</v>
      </c>
      <c r="D804">
        <v>2018</v>
      </c>
      <c r="E804" s="2">
        <v>29570</v>
      </c>
      <c r="F804" s="5">
        <f>Table13[[#This Row],[domesticvisitors]]/1000000</f>
        <v>2.9569999999999999E-2</v>
      </c>
    </row>
    <row r="805" spans="1:6" x14ac:dyDescent="0.2">
      <c r="A805" t="s">
        <v>23</v>
      </c>
      <c r="B805" s="1">
        <v>43435</v>
      </c>
      <c r="C805" t="s">
        <v>19</v>
      </c>
      <c r="D805">
        <v>2018</v>
      </c>
      <c r="E805" s="2">
        <v>36962</v>
      </c>
      <c r="F805" s="5">
        <f>Table13[[#This Row],[domesticvisitors]]/1000000</f>
        <v>3.6962000000000002E-2</v>
      </c>
    </row>
    <row r="806" spans="1:6" x14ac:dyDescent="0.2">
      <c r="A806" t="s">
        <v>24</v>
      </c>
      <c r="B806" s="1">
        <v>43101</v>
      </c>
      <c r="C806" t="s">
        <v>8</v>
      </c>
      <c r="D806">
        <v>2018</v>
      </c>
      <c r="E806" s="2">
        <v>6519850</v>
      </c>
      <c r="F806" s="5">
        <f>Table13[[#This Row],[domesticvisitors]]/1000000</f>
        <v>6.5198499999999999</v>
      </c>
    </row>
    <row r="807" spans="1:6" x14ac:dyDescent="0.2">
      <c r="A807" t="s">
        <v>24</v>
      </c>
      <c r="B807" s="1">
        <v>43132</v>
      </c>
      <c r="C807" t="s">
        <v>9</v>
      </c>
      <c r="D807">
        <v>2018</v>
      </c>
      <c r="E807" s="2">
        <v>8626250</v>
      </c>
      <c r="F807" s="5">
        <f>Table13[[#This Row],[domesticvisitors]]/1000000</f>
        <v>8.6262500000000006</v>
      </c>
    </row>
    <row r="808" spans="1:6" x14ac:dyDescent="0.2">
      <c r="A808" t="s">
        <v>24</v>
      </c>
      <c r="B808" s="1">
        <v>43160</v>
      </c>
      <c r="C808" t="s">
        <v>10</v>
      </c>
      <c r="D808">
        <v>2018</v>
      </c>
      <c r="E808" s="2">
        <v>146150</v>
      </c>
      <c r="F808" s="5">
        <f>Table13[[#This Row],[domesticvisitors]]/1000000</f>
        <v>0.14615</v>
      </c>
    </row>
    <row r="809" spans="1:6" x14ac:dyDescent="0.2">
      <c r="A809" t="s">
        <v>24</v>
      </c>
      <c r="B809" s="1">
        <v>43191</v>
      </c>
      <c r="C809" t="s">
        <v>11</v>
      </c>
      <c r="D809">
        <v>2018</v>
      </c>
      <c r="E809" s="2">
        <v>149150</v>
      </c>
      <c r="F809" s="5">
        <f>Table13[[#This Row],[domesticvisitors]]/1000000</f>
        <v>0.14915</v>
      </c>
    </row>
    <row r="810" spans="1:6" x14ac:dyDescent="0.2">
      <c r="A810" t="s">
        <v>24</v>
      </c>
      <c r="B810" s="1">
        <v>43221</v>
      </c>
      <c r="C810" t="s">
        <v>12</v>
      </c>
      <c r="D810">
        <v>2018</v>
      </c>
      <c r="E810" s="2">
        <v>152050</v>
      </c>
      <c r="F810" s="5">
        <f>Table13[[#This Row],[domesticvisitors]]/1000000</f>
        <v>0.15204999999999999</v>
      </c>
    </row>
    <row r="811" spans="1:6" x14ac:dyDescent="0.2">
      <c r="A811" t="s">
        <v>24</v>
      </c>
      <c r="B811" s="1">
        <v>43252</v>
      </c>
      <c r="C811" t="s">
        <v>13</v>
      </c>
      <c r="D811">
        <v>2018</v>
      </c>
      <c r="E811" s="2">
        <v>159400</v>
      </c>
      <c r="F811" s="5">
        <f>Table13[[#This Row],[domesticvisitors]]/1000000</f>
        <v>0.15939999999999999</v>
      </c>
    </row>
    <row r="812" spans="1:6" x14ac:dyDescent="0.2">
      <c r="A812" t="s">
        <v>24</v>
      </c>
      <c r="B812" s="1">
        <v>43282</v>
      </c>
      <c r="C812" t="s">
        <v>14</v>
      </c>
      <c r="D812">
        <v>2018</v>
      </c>
      <c r="E812" s="2">
        <v>128550</v>
      </c>
      <c r="F812" s="5">
        <f>Table13[[#This Row],[domesticvisitors]]/1000000</f>
        <v>0.12855</v>
      </c>
    </row>
    <row r="813" spans="1:6" x14ac:dyDescent="0.2">
      <c r="A813" t="s">
        <v>24</v>
      </c>
      <c r="B813" s="1">
        <v>43313</v>
      </c>
      <c r="C813" t="s">
        <v>15</v>
      </c>
      <c r="D813">
        <v>2018</v>
      </c>
      <c r="E813" s="2">
        <v>184700</v>
      </c>
      <c r="F813" s="5">
        <f>Table13[[#This Row],[domesticvisitors]]/1000000</f>
        <v>0.1847</v>
      </c>
    </row>
    <row r="814" spans="1:6" x14ac:dyDescent="0.2">
      <c r="A814" t="s">
        <v>24</v>
      </c>
      <c r="B814" s="1">
        <v>43344</v>
      </c>
      <c r="C814" t="s">
        <v>16</v>
      </c>
      <c r="D814">
        <v>2018</v>
      </c>
      <c r="E814" s="2">
        <v>192300</v>
      </c>
      <c r="F814" s="5">
        <f>Table13[[#This Row],[domesticvisitors]]/1000000</f>
        <v>0.1923</v>
      </c>
    </row>
    <row r="815" spans="1:6" x14ac:dyDescent="0.2">
      <c r="A815" t="s">
        <v>24</v>
      </c>
      <c r="B815" s="1">
        <v>43374</v>
      </c>
      <c r="C815" t="s">
        <v>17</v>
      </c>
      <c r="D815">
        <v>2018</v>
      </c>
      <c r="E815" s="2">
        <v>195400</v>
      </c>
      <c r="F815" s="5">
        <f>Table13[[#This Row],[domesticvisitors]]/1000000</f>
        <v>0.19539999999999999</v>
      </c>
    </row>
    <row r="816" spans="1:6" x14ac:dyDescent="0.2">
      <c r="A816" t="s">
        <v>24</v>
      </c>
      <c r="B816" s="1">
        <v>43405</v>
      </c>
      <c r="C816" t="s">
        <v>18</v>
      </c>
      <c r="D816">
        <v>2018</v>
      </c>
      <c r="E816" s="2">
        <v>196500</v>
      </c>
      <c r="F816" s="5">
        <f>Table13[[#This Row],[domesticvisitors]]/1000000</f>
        <v>0.19650000000000001</v>
      </c>
    </row>
    <row r="817" spans="1:6" x14ac:dyDescent="0.2">
      <c r="A817" t="s">
        <v>24</v>
      </c>
      <c r="B817" s="1">
        <v>43435</v>
      </c>
      <c r="C817" t="s">
        <v>19</v>
      </c>
      <c r="D817">
        <v>2018</v>
      </c>
      <c r="E817" s="2">
        <v>245625</v>
      </c>
      <c r="F817" s="5">
        <f>Table13[[#This Row],[domesticvisitors]]/1000000</f>
        <v>0.24562500000000001</v>
      </c>
    </row>
    <row r="818" spans="1:6" x14ac:dyDescent="0.2">
      <c r="A818" t="s">
        <v>25</v>
      </c>
      <c r="B818" s="1">
        <v>43101</v>
      </c>
      <c r="C818" t="s">
        <v>8</v>
      </c>
      <c r="D818">
        <v>2018</v>
      </c>
      <c r="E818" s="2">
        <v>146441</v>
      </c>
      <c r="F818" s="5">
        <f>Table13[[#This Row],[domesticvisitors]]/1000000</f>
        <v>0.14644099999999999</v>
      </c>
    </row>
    <row r="819" spans="1:6" x14ac:dyDescent="0.2">
      <c r="A819" t="s">
        <v>25</v>
      </c>
      <c r="B819" s="1">
        <v>43132</v>
      </c>
      <c r="C819" t="s">
        <v>9</v>
      </c>
      <c r="D819">
        <v>2018</v>
      </c>
      <c r="E819" s="2">
        <v>481110</v>
      </c>
      <c r="F819" s="5">
        <f>Table13[[#This Row],[domesticvisitors]]/1000000</f>
        <v>0.48110999999999998</v>
      </c>
    </row>
    <row r="820" spans="1:6" x14ac:dyDescent="0.2">
      <c r="A820" t="s">
        <v>25</v>
      </c>
      <c r="B820" s="1">
        <v>43160</v>
      </c>
      <c r="C820" t="s">
        <v>10</v>
      </c>
      <c r="D820">
        <v>2018</v>
      </c>
      <c r="E820" s="2">
        <v>155013</v>
      </c>
      <c r="F820" s="5">
        <f>Table13[[#This Row],[domesticvisitors]]/1000000</f>
        <v>0.15501300000000001</v>
      </c>
    </row>
    <row r="821" spans="1:6" x14ac:dyDescent="0.2">
      <c r="A821" t="s">
        <v>25</v>
      </c>
      <c r="B821" s="1">
        <v>43191</v>
      </c>
      <c r="C821" t="s">
        <v>11</v>
      </c>
      <c r="D821">
        <v>2018</v>
      </c>
      <c r="E821" s="2">
        <v>138673</v>
      </c>
      <c r="F821" s="5">
        <f>Table13[[#This Row],[domesticvisitors]]/1000000</f>
        <v>0.13867299999999999</v>
      </c>
    </row>
    <row r="822" spans="1:6" x14ac:dyDescent="0.2">
      <c r="A822" t="s">
        <v>25</v>
      </c>
      <c r="B822" s="1">
        <v>43221</v>
      </c>
      <c r="C822" t="s">
        <v>12</v>
      </c>
      <c r="D822">
        <v>2018</v>
      </c>
      <c r="E822" s="2">
        <v>131426</v>
      </c>
      <c r="F822" s="5">
        <f>Table13[[#This Row],[domesticvisitors]]/1000000</f>
        <v>0.13142599999999999</v>
      </c>
    </row>
    <row r="823" spans="1:6" x14ac:dyDescent="0.2">
      <c r="A823" t="s">
        <v>25</v>
      </c>
      <c r="B823" s="1">
        <v>43252</v>
      </c>
      <c r="C823" t="s">
        <v>13</v>
      </c>
      <c r="D823">
        <v>2018</v>
      </c>
      <c r="E823" s="2">
        <v>160182</v>
      </c>
      <c r="F823" s="5">
        <f>Table13[[#This Row],[domesticvisitors]]/1000000</f>
        <v>0.16018199999999999</v>
      </c>
    </row>
    <row r="824" spans="1:6" x14ac:dyDescent="0.2">
      <c r="A824" t="s">
        <v>25</v>
      </c>
      <c r="B824" s="1">
        <v>43282</v>
      </c>
      <c r="C824" t="s">
        <v>14</v>
      </c>
      <c r="D824">
        <v>2018</v>
      </c>
      <c r="E824" s="2">
        <v>114951</v>
      </c>
      <c r="F824" s="5">
        <f>Table13[[#This Row],[domesticvisitors]]/1000000</f>
        <v>0.114951</v>
      </c>
    </row>
    <row r="825" spans="1:6" x14ac:dyDescent="0.2">
      <c r="A825" t="s">
        <v>25</v>
      </c>
      <c r="B825" s="1">
        <v>43313</v>
      </c>
      <c r="C825" t="s">
        <v>15</v>
      </c>
      <c r="D825">
        <v>2018</v>
      </c>
      <c r="E825" s="2">
        <v>123733</v>
      </c>
      <c r="F825" s="5">
        <f>Table13[[#This Row],[domesticvisitors]]/1000000</f>
        <v>0.123733</v>
      </c>
    </row>
    <row r="826" spans="1:6" x14ac:dyDescent="0.2">
      <c r="A826" t="s">
        <v>25</v>
      </c>
      <c r="B826" s="1">
        <v>43344</v>
      </c>
      <c r="C826" t="s">
        <v>16</v>
      </c>
      <c r="D826">
        <v>2018</v>
      </c>
      <c r="E826" s="2">
        <v>121710</v>
      </c>
      <c r="F826" s="5">
        <f>Table13[[#This Row],[domesticvisitors]]/1000000</f>
        <v>0.12171</v>
      </c>
    </row>
    <row r="827" spans="1:6" x14ac:dyDescent="0.2">
      <c r="A827" t="s">
        <v>25</v>
      </c>
      <c r="B827" s="1">
        <v>43374</v>
      </c>
      <c r="C827" t="s">
        <v>17</v>
      </c>
      <c r="D827">
        <v>2018</v>
      </c>
      <c r="E827" s="2">
        <v>152898</v>
      </c>
      <c r="F827" s="5">
        <f>Table13[[#This Row],[domesticvisitors]]/1000000</f>
        <v>0.15289800000000001</v>
      </c>
    </row>
    <row r="828" spans="1:6" x14ac:dyDescent="0.2">
      <c r="A828" t="s">
        <v>25</v>
      </c>
      <c r="B828" s="1">
        <v>43405</v>
      </c>
      <c r="C828" t="s">
        <v>18</v>
      </c>
      <c r="D828">
        <v>2018</v>
      </c>
      <c r="E828" s="2">
        <v>128075</v>
      </c>
      <c r="F828" s="5">
        <f>Table13[[#This Row],[domesticvisitors]]/1000000</f>
        <v>0.12807499999999999</v>
      </c>
    </row>
    <row r="829" spans="1:6" x14ac:dyDescent="0.2">
      <c r="A829" t="s">
        <v>25</v>
      </c>
      <c r="B829" s="1">
        <v>43435</v>
      </c>
      <c r="C829" t="s">
        <v>19</v>
      </c>
      <c r="D829">
        <v>2018</v>
      </c>
      <c r="E829" s="2">
        <v>182333</v>
      </c>
      <c r="F829" s="5">
        <f>Table13[[#This Row],[domesticvisitors]]/1000000</f>
        <v>0.182333</v>
      </c>
    </row>
    <row r="830" spans="1:6" x14ac:dyDescent="0.2">
      <c r="A830" t="s">
        <v>26</v>
      </c>
      <c r="B830" s="1">
        <v>43101</v>
      </c>
      <c r="C830" t="s">
        <v>8</v>
      </c>
      <c r="D830">
        <v>2018</v>
      </c>
      <c r="E830" s="2">
        <v>44</v>
      </c>
      <c r="F830" s="5">
        <f>Table13[[#This Row],[domesticvisitors]]/1000000</f>
        <v>4.3999999999999999E-5</v>
      </c>
    </row>
    <row r="831" spans="1:6" x14ac:dyDescent="0.2">
      <c r="A831" t="s">
        <v>26</v>
      </c>
      <c r="B831" s="1">
        <v>43132</v>
      </c>
      <c r="C831" t="s">
        <v>9</v>
      </c>
      <c r="D831">
        <v>2018</v>
      </c>
      <c r="E831" s="2">
        <v>44</v>
      </c>
      <c r="F831" s="5">
        <f>Table13[[#This Row],[domesticvisitors]]/1000000</f>
        <v>4.3999999999999999E-5</v>
      </c>
    </row>
    <row r="832" spans="1:6" x14ac:dyDescent="0.2">
      <c r="A832" t="s">
        <v>26</v>
      </c>
      <c r="B832" s="1">
        <v>43160</v>
      </c>
      <c r="C832" t="s">
        <v>10</v>
      </c>
      <c r="D832">
        <v>2018</v>
      </c>
      <c r="E832" s="2">
        <v>45</v>
      </c>
      <c r="F832" s="5">
        <f>Table13[[#This Row],[domesticvisitors]]/1000000</f>
        <v>4.5000000000000003E-5</v>
      </c>
    </row>
    <row r="833" spans="1:6" x14ac:dyDescent="0.2">
      <c r="A833" t="s">
        <v>26</v>
      </c>
      <c r="B833" s="1">
        <v>43191</v>
      </c>
      <c r="C833" t="s">
        <v>11</v>
      </c>
      <c r="D833">
        <v>2018</v>
      </c>
      <c r="E833" s="2">
        <v>45</v>
      </c>
      <c r="F833" s="5">
        <f>Table13[[#This Row],[domesticvisitors]]/1000000</f>
        <v>4.5000000000000003E-5</v>
      </c>
    </row>
    <row r="834" spans="1:6" x14ac:dyDescent="0.2">
      <c r="A834" t="s">
        <v>26</v>
      </c>
      <c r="B834" s="1">
        <v>43221</v>
      </c>
      <c r="C834" t="s">
        <v>12</v>
      </c>
      <c r="D834">
        <v>2018</v>
      </c>
      <c r="E834" s="2">
        <v>49</v>
      </c>
      <c r="F834" s="5">
        <f>Table13[[#This Row],[domesticvisitors]]/1000000</f>
        <v>4.8999999999999998E-5</v>
      </c>
    </row>
    <row r="835" spans="1:6" x14ac:dyDescent="0.2">
      <c r="A835" t="s">
        <v>26</v>
      </c>
      <c r="B835" s="1">
        <v>43252</v>
      </c>
      <c r="C835" t="s">
        <v>13</v>
      </c>
      <c r="D835">
        <v>2018</v>
      </c>
      <c r="E835" s="2">
        <v>56</v>
      </c>
      <c r="F835" s="5">
        <f>Table13[[#This Row],[domesticvisitors]]/1000000</f>
        <v>5.5999999999999999E-5</v>
      </c>
    </row>
    <row r="836" spans="1:6" x14ac:dyDescent="0.2">
      <c r="A836" t="s">
        <v>26</v>
      </c>
      <c r="B836" s="1">
        <v>43282</v>
      </c>
      <c r="C836" t="s">
        <v>14</v>
      </c>
      <c r="D836">
        <v>2018</v>
      </c>
      <c r="E836" s="2">
        <v>48</v>
      </c>
      <c r="F836" s="5">
        <f>Table13[[#This Row],[domesticvisitors]]/1000000</f>
        <v>4.8000000000000001E-5</v>
      </c>
    </row>
    <row r="837" spans="1:6" x14ac:dyDescent="0.2">
      <c r="A837" t="s">
        <v>26</v>
      </c>
      <c r="B837" s="1">
        <v>43313</v>
      </c>
      <c r="C837" t="s">
        <v>15</v>
      </c>
      <c r="D837">
        <v>2018</v>
      </c>
      <c r="E837" s="2">
        <v>55</v>
      </c>
      <c r="F837" s="5">
        <f>Table13[[#This Row],[domesticvisitors]]/1000000</f>
        <v>5.5000000000000002E-5</v>
      </c>
    </row>
    <row r="838" spans="1:6" x14ac:dyDescent="0.2">
      <c r="A838" t="s">
        <v>26</v>
      </c>
      <c r="B838" s="1">
        <v>43344</v>
      </c>
      <c r="C838" t="s">
        <v>16</v>
      </c>
      <c r="D838">
        <v>2018</v>
      </c>
      <c r="E838" s="2">
        <v>40</v>
      </c>
      <c r="F838" s="5">
        <f>Table13[[#This Row],[domesticvisitors]]/1000000</f>
        <v>4.0000000000000003E-5</v>
      </c>
    </row>
    <row r="839" spans="1:6" x14ac:dyDescent="0.2">
      <c r="A839" t="s">
        <v>26</v>
      </c>
      <c r="B839" s="1">
        <v>43374</v>
      </c>
      <c r="C839" t="s">
        <v>17</v>
      </c>
      <c r="D839">
        <v>2018</v>
      </c>
      <c r="E839" s="2">
        <v>62</v>
      </c>
      <c r="F839" s="5">
        <f>Table13[[#This Row],[domesticvisitors]]/1000000</f>
        <v>6.2000000000000003E-5</v>
      </c>
    </row>
    <row r="840" spans="1:6" x14ac:dyDescent="0.2">
      <c r="A840" t="s">
        <v>26</v>
      </c>
      <c r="B840" s="1">
        <v>43405</v>
      </c>
      <c r="C840" t="s">
        <v>18</v>
      </c>
      <c r="D840">
        <v>2018</v>
      </c>
      <c r="E840" s="2">
        <v>41</v>
      </c>
      <c r="F840" s="5">
        <f>Table13[[#This Row],[domesticvisitors]]/1000000</f>
        <v>4.1E-5</v>
      </c>
    </row>
    <row r="841" spans="1:6" x14ac:dyDescent="0.2">
      <c r="A841" t="s">
        <v>26</v>
      </c>
      <c r="B841" s="1">
        <v>43435</v>
      </c>
      <c r="C841" t="s">
        <v>19</v>
      </c>
      <c r="D841">
        <v>2018</v>
      </c>
      <c r="E841" s="2">
        <v>43</v>
      </c>
      <c r="F841" s="5">
        <f>Table13[[#This Row],[domesticvisitors]]/1000000</f>
        <v>4.3000000000000002E-5</v>
      </c>
    </row>
    <row r="842" spans="1:6" x14ac:dyDescent="0.2">
      <c r="A842" t="s">
        <v>27</v>
      </c>
      <c r="B842" s="1">
        <v>43101</v>
      </c>
      <c r="C842" t="s">
        <v>8</v>
      </c>
      <c r="D842">
        <v>2018</v>
      </c>
      <c r="E842" s="2">
        <v>13505</v>
      </c>
      <c r="F842" s="5">
        <f>Table13[[#This Row],[domesticvisitors]]/1000000</f>
        <v>1.3505E-2</v>
      </c>
    </row>
    <row r="843" spans="1:6" x14ac:dyDescent="0.2">
      <c r="A843" t="s">
        <v>27</v>
      </c>
      <c r="B843" s="1">
        <v>43132</v>
      </c>
      <c r="C843" t="s">
        <v>9</v>
      </c>
      <c r="D843">
        <v>2018</v>
      </c>
      <c r="E843" s="2">
        <v>9330</v>
      </c>
      <c r="F843" s="5">
        <f>Table13[[#This Row],[domesticvisitors]]/1000000</f>
        <v>9.3299999999999998E-3</v>
      </c>
    </row>
    <row r="844" spans="1:6" x14ac:dyDescent="0.2">
      <c r="A844" t="s">
        <v>27</v>
      </c>
      <c r="B844" s="1">
        <v>43160</v>
      </c>
      <c r="C844" t="s">
        <v>10</v>
      </c>
      <c r="D844">
        <v>2018</v>
      </c>
      <c r="E844" s="2">
        <v>7205</v>
      </c>
      <c r="F844" s="5">
        <f>Table13[[#This Row],[domesticvisitors]]/1000000</f>
        <v>7.2049999999999996E-3</v>
      </c>
    </row>
    <row r="845" spans="1:6" x14ac:dyDescent="0.2">
      <c r="A845" t="s">
        <v>27</v>
      </c>
      <c r="B845" s="1">
        <v>43191</v>
      </c>
      <c r="C845" t="s">
        <v>11</v>
      </c>
      <c r="D845">
        <v>2018</v>
      </c>
      <c r="E845" s="2">
        <v>5830</v>
      </c>
      <c r="F845" s="5">
        <f>Table13[[#This Row],[domesticvisitors]]/1000000</f>
        <v>5.8300000000000001E-3</v>
      </c>
    </row>
    <row r="846" spans="1:6" x14ac:dyDescent="0.2">
      <c r="A846" t="s">
        <v>27</v>
      </c>
      <c r="B846" s="1">
        <v>43221</v>
      </c>
      <c r="C846" t="s">
        <v>12</v>
      </c>
      <c r="D846">
        <v>2018</v>
      </c>
      <c r="E846" s="2">
        <v>5689</v>
      </c>
      <c r="F846" s="5">
        <f>Table13[[#This Row],[domesticvisitors]]/1000000</f>
        <v>5.6889999999999996E-3</v>
      </c>
    </row>
    <row r="847" spans="1:6" x14ac:dyDescent="0.2">
      <c r="A847" t="s">
        <v>27</v>
      </c>
      <c r="B847" s="1">
        <v>43252</v>
      </c>
      <c r="C847" t="s">
        <v>13</v>
      </c>
      <c r="D847">
        <v>2018</v>
      </c>
      <c r="E847" s="2">
        <v>7180</v>
      </c>
      <c r="F847" s="5">
        <f>Table13[[#This Row],[domesticvisitors]]/1000000</f>
        <v>7.1799999999999998E-3</v>
      </c>
    </row>
    <row r="848" spans="1:6" x14ac:dyDescent="0.2">
      <c r="A848" t="s">
        <v>27</v>
      </c>
      <c r="B848" s="1">
        <v>43282</v>
      </c>
      <c r="C848" t="s">
        <v>14</v>
      </c>
      <c r="D848">
        <v>2018</v>
      </c>
      <c r="E848" s="2">
        <v>6686</v>
      </c>
      <c r="F848" s="5">
        <f>Table13[[#This Row],[domesticvisitors]]/1000000</f>
        <v>6.6860000000000001E-3</v>
      </c>
    </row>
    <row r="849" spans="1:6" x14ac:dyDescent="0.2">
      <c r="A849" t="s">
        <v>27</v>
      </c>
      <c r="B849" s="1">
        <v>43313</v>
      </c>
      <c r="C849" t="s">
        <v>15</v>
      </c>
      <c r="D849">
        <v>2018</v>
      </c>
      <c r="E849" s="2">
        <v>8480</v>
      </c>
      <c r="F849" s="5">
        <f>Table13[[#This Row],[domesticvisitors]]/1000000</f>
        <v>8.4799999999999997E-3</v>
      </c>
    </row>
    <row r="850" spans="1:6" x14ac:dyDescent="0.2">
      <c r="A850" t="s">
        <v>27</v>
      </c>
      <c r="B850" s="1">
        <v>43344</v>
      </c>
      <c r="C850" t="s">
        <v>16</v>
      </c>
      <c r="D850">
        <v>2018</v>
      </c>
      <c r="E850" s="2">
        <v>8480</v>
      </c>
      <c r="F850" s="5">
        <f>Table13[[#This Row],[domesticvisitors]]/1000000</f>
        <v>8.4799999999999997E-3</v>
      </c>
    </row>
    <row r="851" spans="1:6" x14ac:dyDescent="0.2">
      <c r="A851" t="s">
        <v>27</v>
      </c>
      <c r="B851" s="1">
        <v>43374</v>
      </c>
      <c r="C851" t="s">
        <v>17</v>
      </c>
      <c r="D851">
        <v>2018</v>
      </c>
      <c r="E851" s="2">
        <v>6118</v>
      </c>
      <c r="F851" s="5">
        <f>Table13[[#This Row],[domesticvisitors]]/1000000</f>
        <v>6.1180000000000002E-3</v>
      </c>
    </row>
    <row r="852" spans="1:6" x14ac:dyDescent="0.2">
      <c r="A852" t="s">
        <v>27</v>
      </c>
      <c r="B852" s="1">
        <v>43405</v>
      </c>
      <c r="C852" t="s">
        <v>18</v>
      </c>
      <c r="D852">
        <v>2018</v>
      </c>
      <c r="E852" s="2">
        <v>7145</v>
      </c>
      <c r="F852" s="5">
        <f>Table13[[#This Row],[domesticvisitors]]/1000000</f>
        <v>7.1450000000000003E-3</v>
      </c>
    </row>
    <row r="853" spans="1:6" x14ac:dyDescent="0.2">
      <c r="A853" t="s">
        <v>27</v>
      </c>
      <c r="B853" s="1">
        <v>43435</v>
      </c>
      <c r="C853" t="s">
        <v>19</v>
      </c>
      <c r="D853">
        <v>2018</v>
      </c>
      <c r="E853" s="2">
        <v>7800</v>
      </c>
      <c r="F853" s="5">
        <f>Table13[[#This Row],[domesticvisitors]]/1000000</f>
        <v>7.7999999999999996E-3</v>
      </c>
    </row>
    <row r="854" spans="1:6" x14ac:dyDescent="0.2">
      <c r="A854" t="s">
        <v>28</v>
      </c>
      <c r="B854" s="1">
        <v>43101</v>
      </c>
      <c r="C854" t="s">
        <v>8</v>
      </c>
      <c r="D854">
        <v>2018</v>
      </c>
      <c r="E854" s="2">
        <v>110094</v>
      </c>
      <c r="F854" s="5">
        <f>Table13[[#This Row],[domesticvisitors]]/1000000</f>
        <v>0.110094</v>
      </c>
    </row>
    <row r="855" spans="1:6" x14ac:dyDescent="0.2">
      <c r="A855" t="s">
        <v>28</v>
      </c>
      <c r="B855" s="1">
        <v>43132</v>
      </c>
      <c r="C855" t="s">
        <v>9</v>
      </c>
      <c r="D855">
        <v>2018</v>
      </c>
      <c r="E855" s="2">
        <v>104444</v>
      </c>
      <c r="F855" s="5">
        <f>Table13[[#This Row],[domesticvisitors]]/1000000</f>
        <v>0.104444</v>
      </c>
    </row>
    <row r="856" spans="1:6" x14ac:dyDescent="0.2">
      <c r="A856" t="s">
        <v>28</v>
      </c>
      <c r="B856" s="1">
        <v>43160</v>
      </c>
      <c r="C856" t="s">
        <v>10</v>
      </c>
      <c r="D856">
        <v>2018</v>
      </c>
      <c r="E856" s="2">
        <v>127152</v>
      </c>
      <c r="F856" s="5">
        <f>Table13[[#This Row],[domesticvisitors]]/1000000</f>
        <v>0.12715199999999999</v>
      </c>
    </row>
    <row r="857" spans="1:6" x14ac:dyDescent="0.2">
      <c r="A857" t="s">
        <v>28</v>
      </c>
      <c r="B857" s="1">
        <v>43191</v>
      </c>
      <c r="C857" t="s">
        <v>11</v>
      </c>
      <c r="D857">
        <v>2018</v>
      </c>
      <c r="E857" s="2">
        <v>126553</v>
      </c>
      <c r="F857" s="5">
        <f>Table13[[#This Row],[domesticvisitors]]/1000000</f>
        <v>0.126553</v>
      </c>
    </row>
    <row r="858" spans="1:6" x14ac:dyDescent="0.2">
      <c r="A858" t="s">
        <v>28</v>
      </c>
      <c r="B858" s="1">
        <v>43221</v>
      </c>
      <c r="C858" t="s">
        <v>12</v>
      </c>
      <c r="D858">
        <v>2018</v>
      </c>
      <c r="E858" s="2">
        <v>135189</v>
      </c>
      <c r="F858" s="5">
        <f>Table13[[#This Row],[domesticvisitors]]/1000000</f>
        <v>0.135189</v>
      </c>
    </row>
    <row r="859" spans="1:6" x14ac:dyDescent="0.2">
      <c r="A859" t="s">
        <v>28</v>
      </c>
      <c r="B859" s="1">
        <v>43252</v>
      </c>
      <c r="C859" t="s">
        <v>13</v>
      </c>
      <c r="D859">
        <v>2018</v>
      </c>
      <c r="E859" s="2">
        <v>135988</v>
      </c>
      <c r="F859" s="5">
        <f>Table13[[#This Row],[domesticvisitors]]/1000000</f>
        <v>0.135988</v>
      </c>
    </row>
    <row r="860" spans="1:6" x14ac:dyDescent="0.2">
      <c r="A860" t="s">
        <v>28</v>
      </c>
      <c r="B860" s="1">
        <v>43282</v>
      </c>
      <c r="C860" t="s">
        <v>14</v>
      </c>
      <c r="D860">
        <v>2018</v>
      </c>
      <c r="E860" s="2">
        <v>85932</v>
      </c>
      <c r="F860" s="5">
        <f>Table13[[#This Row],[domesticvisitors]]/1000000</f>
        <v>8.5931999999999994E-2</v>
      </c>
    </row>
    <row r="861" spans="1:6" x14ac:dyDescent="0.2">
      <c r="A861" t="s">
        <v>28</v>
      </c>
      <c r="B861" s="1">
        <v>43313</v>
      </c>
      <c r="C861" t="s">
        <v>15</v>
      </c>
      <c r="D861">
        <v>2018</v>
      </c>
      <c r="E861" s="2">
        <v>86309</v>
      </c>
      <c r="F861" s="5">
        <f>Table13[[#This Row],[domesticvisitors]]/1000000</f>
        <v>8.6308999999999997E-2</v>
      </c>
    </row>
    <row r="862" spans="1:6" x14ac:dyDescent="0.2">
      <c r="A862" t="s">
        <v>28</v>
      </c>
      <c r="B862" s="1">
        <v>43344</v>
      </c>
      <c r="C862" t="s">
        <v>16</v>
      </c>
      <c r="D862">
        <v>2018</v>
      </c>
      <c r="E862" s="2">
        <v>143465</v>
      </c>
      <c r="F862" s="5">
        <f>Table13[[#This Row],[domesticvisitors]]/1000000</f>
        <v>0.14346500000000001</v>
      </c>
    </row>
    <row r="863" spans="1:6" x14ac:dyDescent="0.2">
      <c r="A863" t="s">
        <v>28</v>
      </c>
      <c r="B863" s="1">
        <v>43374</v>
      </c>
      <c r="C863" t="s">
        <v>17</v>
      </c>
      <c r="D863">
        <v>2018</v>
      </c>
      <c r="E863" s="2">
        <v>127645</v>
      </c>
      <c r="F863" s="5">
        <f>Table13[[#This Row],[domesticvisitors]]/1000000</f>
        <v>0.12764500000000001</v>
      </c>
    </row>
    <row r="864" spans="1:6" x14ac:dyDescent="0.2">
      <c r="A864" t="s">
        <v>28</v>
      </c>
      <c r="B864" s="1">
        <v>43405</v>
      </c>
      <c r="C864" t="s">
        <v>18</v>
      </c>
      <c r="D864">
        <v>2018</v>
      </c>
      <c r="E864" s="2">
        <v>99070</v>
      </c>
      <c r="F864" s="5">
        <f>Table13[[#This Row],[domesticvisitors]]/1000000</f>
        <v>9.9070000000000005E-2</v>
      </c>
    </row>
    <row r="865" spans="1:6" x14ac:dyDescent="0.2">
      <c r="A865" t="s">
        <v>28</v>
      </c>
      <c r="B865" s="1">
        <v>43435</v>
      </c>
      <c r="C865" t="s">
        <v>19</v>
      </c>
      <c r="D865">
        <v>2018</v>
      </c>
      <c r="E865" s="2">
        <v>135600</v>
      </c>
      <c r="F865" s="5">
        <f>Table13[[#This Row],[domesticvisitors]]/1000000</f>
        <v>0.1356</v>
      </c>
    </row>
    <row r="866" spans="1:6" x14ac:dyDescent="0.2">
      <c r="A866" t="s">
        <v>29</v>
      </c>
      <c r="B866" s="1">
        <v>43101</v>
      </c>
      <c r="C866" t="s">
        <v>8</v>
      </c>
      <c r="D866">
        <v>2018</v>
      </c>
      <c r="E866" s="2">
        <v>2863</v>
      </c>
      <c r="F866" s="5">
        <f>Table13[[#This Row],[domesticvisitors]]/1000000</f>
        <v>2.8630000000000001E-3</v>
      </c>
    </row>
    <row r="867" spans="1:6" x14ac:dyDescent="0.2">
      <c r="A867" t="s">
        <v>29</v>
      </c>
      <c r="B867" s="1">
        <v>43132</v>
      </c>
      <c r="C867" t="s">
        <v>9</v>
      </c>
      <c r="D867">
        <v>2018</v>
      </c>
      <c r="E867" s="2">
        <v>2736</v>
      </c>
      <c r="F867" s="5">
        <f>Table13[[#This Row],[domesticvisitors]]/1000000</f>
        <v>2.7360000000000002E-3</v>
      </c>
    </row>
    <row r="868" spans="1:6" x14ac:dyDescent="0.2">
      <c r="A868" t="s">
        <v>29</v>
      </c>
      <c r="B868" s="1">
        <v>43160</v>
      </c>
      <c r="C868" t="s">
        <v>10</v>
      </c>
      <c r="D868">
        <v>2018</v>
      </c>
      <c r="E868" s="2">
        <v>1826</v>
      </c>
      <c r="F868" s="5">
        <f>Table13[[#This Row],[domesticvisitors]]/1000000</f>
        <v>1.8259999999999999E-3</v>
      </c>
    </row>
    <row r="869" spans="1:6" x14ac:dyDescent="0.2">
      <c r="A869" t="s">
        <v>29</v>
      </c>
      <c r="B869" s="1">
        <v>43191</v>
      </c>
      <c r="C869" t="s">
        <v>11</v>
      </c>
      <c r="D869">
        <v>2018</v>
      </c>
      <c r="E869" s="2">
        <v>868</v>
      </c>
      <c r="F869" s="5">
        <f>Table13[[#This Row],[domesticvisitors]]/1000000</f>
        <v>8.6799999999999996E-4</v>
      </c>
    </row>
    <row r="870" spans="1:6" x14ac:dyDescent="0.2">
      <c r="A870" t="s">
        <v>29</v>
      </c>
      <c r="B870" s="1">
        <v>43221</v>
      </c>
      <c r="C870" t="s">
        <v>12</v>
      </c>
      <c r="D870">
        <v>2018</v>
      </c>
      <c r="E870" s="2">
        <v>793</v>
      </c>
      <c r="F870" s="5">
        <f>Table13[[#This Row],[domesticvisitors]]/1000000</f>
        <v>7.9299999999999998E-4</v>
      </c>
    </row>
    <row r="871" spans="1:6" x14ac:dyDescent="0.2">
      <c r="A871" t="s">
        <v>29</v>
      </c>
      <c r="B871" s="1">
        <v>43252</v>
      </c>
      <c r="C871" t="s">
        <v>13</v>
      </c>
      <c r="D871">
        <v>2018</v>
      </c>
      <c r="E871" s="2">
        <v>990</v>
      </c>
      <c r="F871" s="5">
        <f>Table13[[#This Row],[domesticvisitors]]/1000000</f>
        <v>9.8999999999999999E-4</v>
      </c>
    </row>
    <row r="872" spans="1:6" x14ac:dyDescent="0.2">
      <c r="A872" t="s">
        <v>29</v>
      </c>
      <c r="B872" s="1">
        <v>43282</v>
      </c>
      <c r="C872" t="s">
        <v>14</v>
      </c>
      <c r="D872">
        <v>2018</v>
      </c>
      <c r="E872" s="2">
        <v>1954</v>
      </c>
      <c r="F872" s="5">
        <f>Table13[[#This Row],[domesticvisitors]]/1000000</f>
        <v>1.954E-3</v>
      </c>
    </row>
    <row r="873" spans="1:6" x14ac:dyDescent="0.2">
      <c r="A873" t="s">
        <v>29</v>
      </c>
      <c r="B873" s="1">
        <v>43313</v>
      </c>
      <c r="C873" t="s">
        <v>15</v>
      </c>
      <c r="D873">
        <v>2018</v>
      </c>
      <c r="E873" s="2">
        <v>2263</v>
      </c>
      <c r="F873" s="5">
        <f>Table13[[#This Row],[domesticvisitors]]/1000000</f>
        <v>2.2629999999999998E-3</v>
      </c>
    </row>
    <row r="874" spans="1:6" x14ac:dyDescent="0.2">
      <c r="A874" t="s">
        <v>29</v>
      </c>
      <c r="B874" s="1">
        <v>43344</v>
      </c>
      <c r="C874" t="s">
        <v>16</v>
      </c>
      <c r="D874">
        <v>2018</v>
      </c>
      <c r="E874" s="2">
        <v>1819</v>
      </c>
      <c r="F874" s="5">
        <f>Table13[[#This Row],[domesticvisitors]]/1000000</f>
        <v>1.8190000000000001E-3</v>
      </c>
    </row>
    <row r="875" spans="1:6" x14ac:dyDescent="0.2">
      <c r="A875" t="s">
        <v>29</v>
      </c>
      <c r="B875" s="1">
        <v>43374</v>
      </c>
      <c r="C875" t="s">
        <v>17</v>
      </c>
      <c r="D875">
        <v>2018</v>
      </c>
      <c r="E875" s="2">
        <v>2525</v>
      </c>
      <c r="F875" s="5">
        <f>Table13[[#This Row],[domesticvisitors]]/1000000</f>
        <v>2.5249999999999999E-3</v>
      </c>
    </row>
    <row r="876" spans="1:6" x14ac:dyDescent="0.2">
      <c r="A876" t="s">
        <v>29</v>
      </c>
      <c r="B876" s="1">
        <v>43405</v>
      </c>
      <c r="C876" t="s">
        <v>18</v>
      </c>
      <c r="D876">
        <v>2018</v>
      </c>
      <c r="E876" s="2">
        <v>1741</v>
      </c>
      <c r="F876" s="5">
        <f>Table13[[#This Row],[domesticvisitors]]/1000000</f>
        <v>1.7409999999999999E-3</v>
      </c>
    </row>
    <row r="877" spans="1:6" x14ac:dyDescent="0.2">
      <c r="A877" t="s">
        <v>29</v>
      </c>
      <c r="B877" s="1">
        <v>43435</v>
      </c>
      <c r="C877" t="s">
        <v>19</v>
      </c>
      <c r="D877">
        <v>2018</v>
      </c>
      <c r="E877" s="2">
        <v>2176</v>
      </c>
      <c r="F877" s="5">
        <f>Table13[[#This Row],[domesticvisitors]]/1000000</f>
        <v>2.176E-3</v>
      </c>
    </row>
    <row r="878" spans="1:6" x14ac:dyDescent="0.2">
      <c r="A878" t="s">
        <v>30</v>
      </c>
      <c r="B878" s="1">
        <v>43101</v>
      </c>
      <c r="C878" t="s">
        <v>8</v>
      </c>
      <c r="D878">
        <v>2018</v>
      </c>
      <c r="E878" s="2">
        <v>14000</v>
      </c>
      <c r="F878" s="5">
        <f>Table13[[#This Row],[domesticvisitors]]/1000000</f>
        <v>1.4E-2</v>
      </c>
    </row>
    <row r="879" spans="1:6" x14ac:dyDescent="0.2">
      <c r="A879" t="s">
        <v>30</v>
      </c>
      <c r="B879" s="1">
        <v>43132</v>
      </c>
      <c r="C879" t="s">
        <v>9</v>
      </c>
      <c r="D879">
        <v>2018</v>
      </c>
      <c r="E879" s="2">
        <v>14230</v>
      </c>
      <c r="F879" s="5">
        <f>Table13[[#This Row],[domesticvisitors]]/1000000</f>
        <v>1.423E-2</v>
      </c>
    </row>
    <row r="880" spans="1:6" x14ac:dyDescent="0.2">
      <c r="A880" t="s">
        <v>30</v>
      </c>
      <c r="B880" s="1">
        <v>43160</v>
      </c>
      <c r="C880" t="s">
        <v>10</v>
      </c>
      <c r="D880">
        <v>2018</v>
      </c>
      <c r="E880" s="2">
        <v>13110</v>
      </c>
      <c r="F880" s="5">
        <f>Table13[[#This Row],[domesticvisitors]]/1000000</f>
        <v>1.311E-2</v>
      </c>
    </row>
    <row r="881" spans="1:6" x14ac:dyDescent="0.2">
      <c r="A881" t="s">
        <v>30</v>
      </c>
      <c r="B881" s="1">
        <v>43191</v>
      </c>
      <c r="C881" t="s">
        <v>11</v>
      </c>
      <c r="D881">
        <v>2018</v>
      </c>
      <c r="E881" s="2">
        <v>12915</v>
      </c>
      <c r="F881" s="5">
        <f>Table13[[#This Row],[domesticvisitors]]/1000000</f>
        <v>1.2914999999999999E-2</v>
      </c>
    </row>
    <row r="882" spans="1:6" x14ac:dyDescent="0.2">
      <c r="A882" t="s">
        <v>30</v>
      </c>
      <c r="B882" s="1">
        <v>43221</v>
      </c>
      <c r="C882" t="s">
        <v>12</v>
      </c>
      <c r="D882">
        <v>2018</v>
      </c>
      <c r="E882" s="2">
        <v>12865</v>
      </c>
      <c r="F882" s="5">
        <f>Table13[[#This Row],[domesticvisitors]]/1000000</f>
        <v>1.2865E-2</v>
      </c>
    </row>
    <row r="883" spans="1:6" x14ac:dyDescent="0.2">
      <c r="A883" t="s">
        <v>30</v>
      </c>
      <c r="B883" s="1">
        <v>43252</v>
      </c>
      <c r="C883" t="s">
        <v>13</v>
      </c>
      <c r="D883">
        <v>2018</v>
      </c>
      <c r="E883" s="2">
        <v>13910</v>
      </c>
      <c r="F883" s="5">
        <f>Table13[[#This Row],[domesticvisitors]]/1000000</f>
        <v>1.391E-2</v>
      </c>
    </row>
    <row r="884" spans="1:6" x14ac:dyDescent="0.2">
      <c r="A884" t="s">
        <v>30</v>
      </c>
      <c r="B884" s="1">
        <v>43282</v>
      </c>
      <c r="C884" t="s">
        <v>14</v>
      </c>
      <c r="D884">
        <v>2018</v>
      </c>
      <c r="E884" s="2">
        <v>13970</v>
      </c>
      <c r="F884" s="5">
        <f>Table13[[#This Row],[domesticvisitors]]/1000000</f>
        <v>1.397E-2</v>
      </c>
    </row>
    <row r="885" spans="1:6" x14ac:dyDescent="0.2">
      <c r="A885" t="s">
        <v>30</v>
      </c>
      <c r="B885" s="1">
        <v>43313</v>
      </c>
      <c r="C885" t="s">
        <v>15</v>
      </c>
      <c r="D885">
        <v>2018</v>
      </c>
      <c r="E885" s="2">
        <v>13200</v>
      </c>
      <c r="F885" s="5">
        <f>Table13[[#This Row],[domesticvisitors]]/1000000</f>
        <v>1.32E-2</v>
      </c>
    </row>
    <row r="886" spans="1:6" x14ac:dyDescent="0.2">
      <c r="A886" t="s">
        <v>30</v>
      </c>
      <c r="B886" s="1">
        <v>43344</v>
      </c>
      <c r="C886" t="s">
        <v>16</v>
      </c>
      <c r="D886">
        <v>2018</v>
      </c>
      <c r="E886" s="2">
        <v>13420</v>
      </c>
      <c r="F886" s="5">
        <f>Table13[[#This Row],[domesticvisitors]]/1000000</f>
        <v>1.342E-2</v>
      </c>
    </row>
    <row r="887" spans="1:6" x14ac:dyDescent="0.2">
      <c r="A887" t="s">
        <v>30</v>
      </c>
      <c r="B887" s="1">
        <v>43374</v>
      </c>
      <c r="C887" t="s">
        <v>17</v>
      </c>
      <c r="D887">
        <v>2018</v>
      </c>
      <c r="E887" s="2">
        <v>13550</v>
      </c>
      <c r="F887" s="5">
        <f>Table13[[#This Row],[domesticvisitors]]/1000000</f>
        <v>1.355E-2</v>
      </c>
    </row>
    <row r="888" spans="1:6" x14ac:dyDescent="0.2">
      <c r="A888" t="s">
        <v>30</v>
      </c>
      <c r="B888" s="1">
        <v>43405</v>
      </c>
      <c r="C888" t="s">
        <v>18</v>
      </c>
      <c r="D888">
        <v>2018</v>
      </c>
      <c r="E888" s="2">
        <v>13700</v>
      </c>
      <c r="F888" s="5">
        <f>Table13[[#This Row],[domesticvisitors]]/1000000</f>
        <v>1.37E-2</v>
      </c>
    </row>
    <row r="889" spans="1:6" x14ac:dyDescent="0.2">
      <c r="A889" t="s">
        <v>30</v>
      </c>
      <c r="B889" s="1">
        <v>43435</v>
      </c>
      <c r="C889" t="s">
        <v>19</v>
      </c>
      <c r="D889">
        <v>2018</v>
      </c>
      <c r="E889" s="2">
        <v>17125</v>
      </c>
      <c r="F889" s="5">
        <f>Table13[[#This Row],[domesticvisitors]]/1000000</f>
        <v>1.7125000000000001E-2</v>
      </c>
    </row>
    <row r="890" spans="1:6" x14ac:dyDescent="0.2">
      <c r="A890" t="s">
        <v>31</v>
      </c>
      <c r="B890" s="1">
        <v>43101</v>
      </c>
      <c r="C890" t="s">
        <v>8</v>
      </c>
      <c r="D890">
        <v>2018</v>
      </c>
      <c r="E890" s="2">
        <v>156153</v>
      </c>
      <c r="F890" s="5">
        <f>Table13[[#This Row],[domesticvisitors]]/1000000</f>
        <v>0.15615299999999999</v>
      </c>
    </row>
    <row r="891" spans="1:6" x14ac:dyDescent="0.2">
      <c r="A891" t="s">
        <v>31</v>
      </c>
      <c r="B891" s="1">
        <v>43132</v>
      </c>
      <c r="C891" t="s">
        <v>9</v>
      </c>
      <c r="D891">
        <v>2018</v>
      </c>
      <c r="E891" s="2">
        <v>788083</v>
      </c>
      <c r="F891" s="5">
        <f>Table13[[#This Row],[domesticvisitors]]/1000000</f>
        <v>0.78808299999999998</v>
      </c>
    </row>
    <row r="892" spans="1:6" x14ac:dyDescent="0.2">
      <c r="A892" t="s">
        <v>31</v>
      </c>
      <c r="B892" s="1">
        <v>43160</v>
      </c>
      <c r="C892" t="s">
        <v>10</v>
      </c>
      <c r="D892">
        <v>2018</v>
      </c>
      <c r="E892" s="2">
        <v>166863</v>
      </c>
      <c r="F892" s="5">
        <f>Table13[[#This Row],[domesticvisitors]]/1000000</f>
        <v>0.16686300000000001</v>
      </c>
    </row>
    <row r="893" spans="1:6" x14ac:dyDescent="0.2">
      <c r="A893" t="s">
        <v>31</v>
      </c>
      <c r="B893" s="1">
        <v>43191</v>
      </c>
      <c r="C893" t="s">
        <v>11</v>
      </c>
      <c r="D893">
        <v>2018</v>
      </c>
      <c r="E893" s="2">
        <v>196061</v>
      </c>
      <c r="F893" s="5">
        <f>Table13[[#This Row],[domesticvisitors]]/1000000</f>
        <v>0.19606100000000001</v>
      </c>
    </row>
    <row r="894" spans="1:6" x14ac:dyDescent="0.2">
      <c r="A894" t="s">
        <v>31</v>
      </c>
      <c r="B894" s="1">
        <v>43221</v>
      </c>
      <c r="C894" t="s">
        <v>12</v>
      </c>
      <c r="D894">
        <v>2018</v>
      </c>
      <c r="E894" s="2">
        <v>193478</v>
      </c>
      <c r="F894" s="5">
        <f>Table13[[#This Row],[domesticvisitors]]/1000000</f>
        <v>0.19347800000000001</v>
      </c>
    </row>
    <row r="895" spans="1:6" x14ac:dyDescent="0.2">
      <c r="A895" t="s">
        <v>31</v>
      </c>
      <c r="B895" s="1">
        <v>43252</v>
      </c>
      <c r="C895" t="s">
        <v>13</v>
      </c>
      <c r="D895">
        <v>2018</v>
      </c>
      <c r="E895" s="2">
        <v>165553</v>
      </c>
      <c r="F895" s="5">
        <f>Table13[[#This Row],[domesticvisitors]]/1000000</f>
        <v>0.16555300000000001</v>
      </c>
    </row>
    <row r="896" spans="1:6" x14ac:dyDescent="0.2">
      <c r="A896" t="s">
        <v>31</v>
      </c>
      <c r="B896" s="1">
        <v>43282</v>
      </c>
      <c r="C896" t="s">
        <v>14</v>
      </c>
      <c r="D896">
        <v>2018</v>
      </c>
      <c r="E896" s="2">
        <v>161841</v>
      </c>
      <c r="F896" s="5">
        <f>Table13[[#This Row],[domesticvisitors]]/1000000</f>
        <v>0.16184100000000001</v>
      </c>
    </row>
    <row r="897" spans="1:6" x14ac:dyDescent="0.2">
      <c r="A897" t="s">
        <v>31</v>
      </c>
      <c r="B897" s="1">
        <v>43313</v>
      </c>
      <c r="C897" t="s">
        <v>15</v>
      </c>
      <c r="D897">
        <v>2018</v>
      </c>
      <c r="E897" s="2">
        <v>169154</v>
      </c>
      <c r="F897" s="5">
        <f>Table13[[#This Row],[domesticvisitors]]/1000000</f>
        <v>0.169154</v>
      </c>
    </row>
    <row r="898" spans="1:6" x14ac:dyDescent="0.2">
      <c r="A898" t="s">
        <v>31</v>
      </c>
      <c r="B898" s="1">
        <v>43344</v>
      </c>
      <c r="C898" t="s">
        <v>16</v>
      </c>
      <c r="D898">
        <v>2018</v>
      </c>
      <c r="E898" s="2">
        <v>167833</v>
      </c>
      <c r="F898" s="5">
        <f>Table13[[#This Row],[domesticvisitors]]/1000000</f>
        <v>0.16783300000000001</v>
      </c>
    </row>
    <row r="899" spans="1:6" x14ac:dyDescent="0.2">
      <c r="A899" t="s">
        <v>31</v>
      </c>
      <c r="B899" s="1">
        <v>43374</v>
      </c>
      <c r="C899" t="s">
        <v>17</v>
      </c>
      <c r="D899">
        <v>2018</v>
      </c>
      <c r="E899" s="2">
        <v>193152</v>
      </c>
      <c r="F899" s="5">
        <f>Table13[[#This Row],[domesticvisitors]]/1000000</f>
        <v>0.19315199999999999</v>
      </c>
    </row>
    <row r="900" spans="1:6" x14ac:dyDescent="0.2">
      <c r="A900" t="s">
        <v>31</v>
      </c>
      <c r="B900" s="1">
        <v>43405</v>
      </c>
      <c r="C900" t="s">
        <v>18</v>
      </c>
      <c r="D900">
        <v>2018</v>
      </c>
      <c r="E900" s="2">
        <v>295910</v>
      </c>
      <c r="F900" s="5">
        <f>Table13[[#This Row],[domesticvisitors]]/1000000</f>
        <v>0.29591000000000001</v>
      </c>
    </row>
    <row r="901" spans="1:6" x14ac:dyDescent="0.2">
      <c r="A901" t="s">
        <v>31</v>
      </c>
      <c r="B901" s="1">
        <v>43435</v>
      </c>
      <c r="C901" t="s">
        <v>19</v>
      </c>
      <c r="D901">
        <v>2018</v>
      </c>
      <c r="E901" s="2">
        <v>198227</v>
      </c>
      <c r="F901" s="5">
        <f>Table13[[#This Row],[domesticvisitors]]/1000000</f>
        <v>0.19822699999999999</v>
      </c>
    </row>
    <row r="902" spans="1:6" x14ac:dyDescent="0.2">
      <c r="A902" t="s">
        <v>32</v>
      </c>
      <c r="B902" s="1">
        <v>43101</v>
      </c>
      <c r="C902" t="s">
        <v>8</v>
      </c>
      <c r="D902">
        <v>2018</v>
      </c>
      <c r="E902" s="2">
        <v>71955</v>
      </c>
      <c r="F902" s="5">
        <f>Table13[[#This Row],[domesticvisitors]]/1000000</f>
        <v>7.1955000000000005E-2</v>
      </c>
    </row>
    <row r="903" spans="1:6" x14ac:dyDescent="0.2">
      <c r="A903" t="s">
        <v>32</v>
      </c>
      <c r="B903" s="1">
        <v>43132</v>
      </c>
      <c r="C903" t="s">
        <v>9</v>
      </c>
      <c r="D903">
        <v>2018</v>
      </c>
      <c r="E903" s="2">
        <v>38599</v>
      </c>
      <c r="F903" s="5">
        <f>Table13[[#This Row],[domesticvisitors]]/1000000</f>
        <v>3.8599000000000001E-2</v>
      </c>
    </row>
    <row r="904" spans="1:6" x14ac:dyDescent="0.2">
      <c r="A904" t="s">
        <v>32</v>
      </c>
      <c r="B904" s="1">
        <v>43160</v>
      </c>
      <c r="C904" t="s">
        <v>10</v>
      </c>
      <c r="D904">
        <v>2018</v>
      </c>
      <c r="E904" s="2">
        <v>20749</v>
      </c>
      <c r="F904" s="5">
        <f>Table13[[#This Row],[domesticvisitors]]/1000000</f>
        <v>2.0749E-2</v>
      </c>
    </row>
    <row r="905" spans="1:6" x14ac:dyDescent="0.2">
      <c r="A905" t="s">
        <v>32</v>
      </c>
      <c r="B905" s="1">
        <v>43191</v>
      </c>
      <c r="C905" t="s">
        <v>11</v>
      </c>
      <c r="D905">
        <v>2018</v>
      </c>
      <c r="E905" s="2">
        <v>38483</v>
      </c>
      <c r="F905" s="5">
        <f>Table13[[#This Row],[domesticvisitors]]/1000000</f>
        <v>3.8483000000000003E-2</v>
      </c>
    </row>
    <row r="906" spans="1:6" x14ac:dyDescent="0.2">
      <c r="A906" t="s">
        <v>32</v>
      </c>
      <c r="B906" s="1">
        <v>43221</v>
      </c>
      <c r="C906" t="s">
        <v>12</v>
      </c>
      <c r="D906">
        <v>2018</v>
      </c>
      <c r="E906" s="2">
        <v>26179</v>
      </c>
      <c r="F906" s="5">
        <f>Table13[[#This Row],[domesticvisitors]]/1000000</f>
        <v>2.6179000000000001E-2</v>
      </c>
    </row>
    <row r="907" spans="1:6" x14ac:dyDescent="0.2">
      <c r="A907" t="s">
        <v>32</v>
      </c>
      <c r="B907" s="1">
        <v>43252</v>
      </c>
      <c r="C907" t="s">
        <v>13</v>
      </c>
      <c r="D907">
        <v>2018</v>
      </c>
      <c r="E907" s="2">
        <v>31667</v>
      </c>
      <c r="F907" s="5">
        <f>Table13[[#This Row],[domesticvisitors]]/1000000</f>
        <v>3.1667000000000001E-2</v>
      </c>
    </row>
    <row r="908" spans="1:6" x14ac:dyDescent="0.2">
      <c r="A908" t="s">
        <v>32</v>
      </c>
      <c r="B908" s="1">
        <v>43282</v>
      </c>
      <c r="C908" t="s">
        <v>14</v>
      </c>
      <c r="D908">
        <v>2018</v>
      </c>
      <c r="E908" s="2">
        <v>27937</v>
      </c>
      <c r="F908" s="5">
        <f>Table13[[#This Row],[domesticvisitors]]/1000000</f>
        <v>2.7937E-2</v>
      </c>
    </row>
    <row r="909" spans="1:6" x14ac:dyDescent="0.2">
      <c r="A909" t="s">
        <v>32</v>
      </c>
      <c r="B909" s="1">
        <v>43313</v>
      </c>
      <c r="C909" t="s">
        <v>15</v>
      </c>
      <c r="D909">
        <v>2018</v>
      </c>
      <c r="E909" s="2">
        <v>31861</v>
      </c>
      <c r="F909" s="5">
        <f>Table13[[#This Row],[domesticvisitors]]/1000000</f>
        <v>3.1861E-2</v>
      </c>
    </row>
    <row r="910" spans="1:6" x14ac:dyDescent="0.2">
      <c r="A910" t="s">
        <v>32</v>
      </c>
      <c r="B910" s="1">
        <v>43344</v>
      </c>
      <c r="C910" t="s">
        <v>16</v>
      </c>
      <c r="D910">
        <v>2018</v>
      </c>
      <c r="E910" s="2">
        <v>23141</v>
      </c>
      <c r="F910" s="5">
        <f>Table13[[#This Row],[domesticvisitors]]/1000000</f>
        <v>2.3140999999999998E-2</v>
      </c>
    </row>
    <row r="911" spans="1:6" x14ac:dyDescent="0.2">
      <c r="A911" t="s">
        <v>32</v>
      </c>
      <c r="B911" s="1">
        <v>43374</v>
      </c>
      <c r="C911" t="s">
        <v>17</v>
      </c>
      <c r="D911">
        <v>2018</v>
      </c>
      <c r="E911" s="2">
        <v>30740</v>
      </c>
      <c r="F911" s="5">
        <f>Table13[[#This Row],[domesticvisitors]]/1000000</f>
        <v>3.074E-2</v>
      </c>
    </row>
    <row r="912" spans="1:6" x14ac:dyDescent="0.2">
      <c r="A912" t="s">
        <v>32</v>
      </c>
      <c r="B912" s="1">
        <v>43405</v>
      </c>
      <c r="C912" t="s">
        <v>18</v>
      </c>
      <c r="D912">
        <v>2018</v>
      </c>
      <c r="E912" s="2">
        <v>25197</v>
      </c>
      <c r="F912" s="5">
        <f>Table13[[#This Row],[domesticvisitors]]/1000000</f>
        <v>2.5197000000000001E-2</v>
      </c>
    </row>
    <row r="913" spans="1:6" x14ac:dyDescent="0.2">
      <c r="A913" t="s">
        <v>32</v>
      </c>
      <c r="B913" s="1">
        <v>43435</v>
      </c>
      <c r="C913" t="s">
        <v>19</v>
      </c>
      <c r="D913">
        <v>2018</v>
      </c>
      <c r="E913" s="2">
        <v>31496</v>
      </c>
      <c r="F913" s="5">
        <f>Table13[[#This Row],[domesticvisitors]]/1000000</f>
        <v>3.1496000000000003E-2</v>
      </c>
    </row>
    <row r="914" spans="1:6" x14ac:dyDescent="0.2">
      <c r="A914" t="s">
        <v>33</v>
      </c>
      <c r="B914" s="1">
        <v>43101</v>
      </c>
      <c r="C914" t="s">
        <v>8</v>
      </c>
      <c r="D914">
        <v>2018</v>
      </c>
      <c r="E914" s="2">
        <v>100000</v>
      </c>
      <c r="F914" s="5">
        <f>Table13[[#This Row],[domesticvisitors]]/1000000</f>
        <v>0.1</v>
      </c>
    </row>
    <row r="915" spans="1:6" x14ac:dyDescent="0.2">
      <c r="A915" t="s">
        <v>33</v>
      </c>
      <c r="B915" s="1">
        <v>43132</v>
      </c>
      <c r="C915" t="s">
        <v>9</v>
      </c>
      <c r="D915">
        <v>2018</v>
      </c>
      <c r="E915" s="2">
        <v>1000000</v>
      </c>
      <c r="F915" s="5">
        <f>Table13[[#This Row],[domesticvisitors]]/1000000</f>
        <v>1</v>
      </c>
    </row>
    <row r="916" spans="1:6" x14ac:dyDescent="0.2">
      <c r="A916" t="s">
        <v>33</v>
      </c>
      <c r="B916" s="1">
        <v>43160</v>
      </c>
      <c r="C916" t="s">
        <v>10</v>
      </c>
      <c r="D916">
        <v>2018</v>
      </c>
      <c r="E916" s="2">
        <v>600000</v>
      </c>
      <c r="F916" s="5">
        <f>Table13[[#This Row],[domesticvisitors]]/1000000</f>
        <v>0.6</v>
      </c>
    </row>
    <row r="917" spans="1:6" x14ac:dyDescent="0.2">
      <c r="A917" t="s">
        <v>33</v>
      </c>
      <c r="B917" s="1">
        <v>43191</v>
      </c>
      <c r="C917" t="s">
        <v>11</v>
      </c>
      <c r="D917">
        <v>2018</v>
      </c>
      <c r="E917" s="2">
        <v>200000</v>
      </c>
      <c r="F917" s="5">
        <f>Table13[[#This Row],[domesticvisitors]]/1000000</f>
        <v>0.2</v>
      </c>
    </row>
    <row r="918" spans="1:6" x14ac:dyDescent="0.2">
      <c r="A918" t="s">
        <v>33</v>
      </c>
      <c r="B918" s="1">
        <v>43221</v>
      </c>
      <c r="C918" t="s">
        <v>12</v>
      </c>
      <c r="D918">
        <v>2018</v>
      </c>
      <c r="E918" s="2">
        <v>300000</v>
      </c>
      <c r="F918" s="5">
        <f>Table13[[#This Row],[domesticvisitors]]/1000000</f>
        <v>0.3</v>
      </c>
    </row>
    <row r="919" spans="1:6" x14ac:dyDescent="0.2">
      <c r="A919" t="s">
        <v>33</v>
      </c>
      <c r="B919" s="1">
        <v>43252</v>
      </c>
      <c r="C919" t="s">
        <v>13</v>
      </c>
      <c r="D919">
        <v>2018</v>
      </c>
      <c r="E919" s="2">
        <v>500000</v>
      </c>
      <c r="F919" s="5">
        <f>Table13[[#This Row],[domesticvisitors]]/1000000</f>
        <v>0.5</v>
      </c>
    </row>
    <row r="920" spans="1:6" x14ac:dyDescent="0.2">
      <c r="A920" t="s">
        <v>33</v>
      </c>
      <c r="B920" s="1">
        <v>43282</v>
      </c>
      <c r="C920" t="s">
        <v>14</v>
      </c>
      <c r="D920">
        <v>2018</v>
      </c>
      <c r="E920" s="2">
        <v>150000</v>
      </c>
      <c r="F920" s="5">
        <f>Table13[[#This Row],[domesticvisitors]]/1000000</f>
        <v>0.15</v>
      </c>
    </row>
    <row r="921" spans="1:6" x14ac:dyDescent="0.2">
      <c r="A921" t="s">
        <v>33</v>
      </c>
      <c r="B921" s="1">
        <v>43313</v>
      </c>
      <c r="C921" t="s">
        <v>15</v>
      </c>
      <c r="D921">
        <v>2018</v>
      </c>
      <c r="E921" s="2">
        <v>50000</v>
      </c>
      <c r="F921" s="5">
        <f>Table13[[#This Row],[domesticvisitors]]/1000000</f>
        <v>0.05</v>
      </c>
    </row>
    <row r="922" spans="1:6" x14ac:dyDescent="0.2">
      <c r="A922" t="s">
        <v>33</v>
      </c>
      <c r="B922" s="1">
        <v>43344</v>
      </c>
      <c r="C922" t="s">
        <v>16</v>
      </c>
      <c r="D922">
        <v>2018</v>
      </c>
      <c r="E922" s="2">
        <v>100000</v>
      </c>
      <c r="F922" s="5">
        <f>Table13[[#This Row],[domesticvisitors]]/1000000</f>
        <v>0.1</v>
      </c>
    </row>
    <row r="923" spans="1:6" x14ac:dyDescent="0.2">
      <c r="A923" t="s">
        <v>33</v>
      </c>
      <c r="B923" s="1">
        <v>43374</v>
      </c>
      <c r="C923" t="s">
        <v>17</v>
      </c>
      <c r="D923">
        <v>2018</v>
      </c>
      <c r="E923" s="2">
        <v>300000</v>
      </c>
      <c r="F923" s="5">
        <f>Table13[[#This Row],[domesticvisitors]]/1000000</f>
        <v>0.3</v>
      </c>
    </row>
    <row r="924" spans="1:6" x14ac:dyDescent="0.2">
      <c r="A924" t="s">
        <v>33</v>
      </c>
      <c r="B924" s="1">
        <v>43405</v>
      </c>
      <c r="C924" t="s">
        <v>18</v>
      </c>
      <c r="D924">
        <v>2018</v>
      </c>
      <c r="E924" s="2">
        <v>200000</v>
      </c>
      <c r="F924" s="5">
        <f>Table13[[#This Row],[domesticvisitors]]/1000000</f>
        <v>0.2</v>
      </c>
    </row>
    <row r="925" spans="1:6" x14ac:dyDescent="0.2">
      <c r="A925" t="s">
        <v>33</v>
      </c>
      <c r="B925" s="1">
        <v>43435</v>
      </c>
      <c r="C925" t="s">
        <v>19</v>
      </c>
      <c r="D925">
        <v>2018</v>
      </c>
      <c r="E925" s="2">
        <v>400000</v>
      </c>
      <c r="F925" s="5">
        <f>Table13[[#This Row],[domesticvisitors]]/1000000</f>
        <v>0.4</v>
      </c>
    </row>
    <row r="926" spans="1:6" x14ac:dyDescent="0.2">
      <c r="A926" t="s">
        <v>34</v>
      </c>
      <c r="B926" s="1">
        <v>43101</v>
      </c>
      <c r="C926" t="s">
        <v>8</v>
      </c>
      <c r="D926">
        <v>2018</v>
      </c>
      <c r="E926" s="2">
        <v>0</v>
      </c>
      <c r="F926" s="5">
        <f>Table13[[#This Row],[domesticvisitors]]/1000000</f>
        <v>0</v>
      </c>
    </row>
    <row r="927" spans="1:6" x14ac:dyDescent="0.2">
      <c r="A927" t="s">
        <v>34</v>
      </c>
      <c r="B927" s="1">
        <v>43132</v>
      </c>
      <c r="C927" t="s">
        <v>9</v>
      </c>
      <c r="D927">
        <v>2018</v>
      </c>
      <c r="E927" s="2">
        <v>0</v>
      </c>
      <c r="F927" s="5">
        <f>Table13[[#This Row],[domesticvisitors]]/1000000</f>
        <v>0</v>
      </c>
    </row>
    <row r="928" spans="1:6" x14ac:dyDescent="0.2">
      <c r="A928" t="s">
        <v>34</v>
      </c>
      <c r="B928" s="1">
        <v>43160</v>
      </c>
      <c r="C928" t="s">
        <v>10</v>
      </c>
      <c r="D928">
        <v>2018</v>
      </c>
      <c r="E928" s="2">
        <v>0</v>
      </c>
      <c r="F928" s="5">
        <f>Table13[[#This Row],[domesticvisitors]]/1000000</f>
        <v>0</v>
      </c>
    </row>
    <row r="929" spans="1:6" x14ac:dyDescent="0.2">
      <c r="A929" t="s">
        <v>34</v>
      </c>
      <c r="B929" s="1">
        <v>43191</v>
      </c>
      <c r="C929" t="s">
        <v>11</v>
      </c>
      <c r="D929">
        <v>2018</v>
      </c>
      <c r="E929" s="2">
        <v>0</v>
      </c>
      <c r="F929" s="5">
        <f>Table13[[#This Row],[domesticvisitors]]/1000000</f>
        <v>0</v>
      </c>
    </row>
    <row r="930" spans="1:6" x14ac:dyDescent="0.2">
      <c r="A930" t="s">
        <v>34</v>
      </c>
      <c r="B930" s="1">
        <v>43221</v>
      </c>
      <c r="C930" t="s">
        <v>12</v>
      </c>
      <c r="D930">
        <v>2018</v>
      </c>
      <c r="E930" s="2">
        <v>0</v>
      </c>
      <c r="F930" s="5">
        <f>Table13[[#This Row],[domesticvisitors]]/1000000</f>
        <v>0</v>
      </c>
    </row>
    <row r="931" spans="1:6" x14ac:dyDescent="0.2">
      <c r="A931" t="s">
        <v>34</v>
      </c>
      <c r="B931" s="1">
        <v>43252</v>
      </c>
      <c r="C931" t="s">
        <v>13</v>
      </c>
      <c r="D931">
        <v>2018</v>
      </c>
      <c r="E931" s="2">
        <v>0</v>
      </c>
      <c r="F931" s="5">
        <f>Table13[[#This Row],[domesticvisitors]]/1000000</f>
        <v>0</v>
      </c>
    </row>
    <row r="932" spans="1:6" x14ac:dyDescent="0.2">
      <c r="A932" t="s">
        <v>34</v>
      </c>
      <c r="B932" s="1">
        <v>43282</v>
      </c>
      <c r="C932" t="s">
        <v>14</v>
      </c>
      <c r="D932">
        <v>2018</v>
      </c>
      <c r="E932" s="2">
        <v>0</v>
      </c>
      <c r="F932" s="5">
        <f>Table13[[#This Row],[domesticvisitors]]/1000000</f>
        <v>0</v>
      </c>
    </row>
    <row r="933" spans="1:6" x14ac:dyDescent="0.2">
      <c r="A933" t="s">
        <v>34</v>
      </c>
      <c r="B933" s="1">
        <v>43313</v>
      </c>
      <c r="C933" t="s">
        <v>15</v>
      </c>
      <c r="D933">
        <v>2018</v>
      </c>
      <c r="E933" s="2">
        <v>0</v>
      </c>
      <c r="F933" s="5">
        <f>Table13[[#This Row],[domesticvisitors]]/1000000</f>
        <v>0</v>
      </c>
    </row>
    <row r="934" spans="1:6" x14ac:dyDescent="0.2">
      <c r="A934" t="s">
        <v>34</v>
      </c>
      <c r="B934" s="1">
        <v>43344</v>
      </c>
      <c r="C934" t="s">
        <v>16</v>
      </c>
      <c r="D934">
        <v>2018</v>
      </c>
      <c r="E934" s="2">
        <v>0</v>
      </c>
      <c r="F934" s="5">
        <f>Table13[[#This Row],[domesticvisitors]]/1000000</f>
        <v>0</v>
      </c>
    </row>
    <row r="935" spans="1:6" x14ac:dyDescent="0.2">
      <c r="A935" t="s">
        <v>34</v>
      </c>
      <c r="B935" s="1">
        <v>43374</v>
      </c>
      <c r="C935" t="s">
        <v>17</v>
      </c>
      <c r="D935">
        <v>2018</v>
      </c>
      <c r="E935" s="2">
        <v>0</v>
      </c>
      <c r="F935" s="5">
        <f>Table13[[#This Row],[domesticvisitors]]/1000000</f>
        <v>0</v>
      </c>
    </row>
    <row r="936" spans="1:6" x14ac:dyDescent="0.2">
      <c r="A936" t="s">
        <v>34</v>
      </c>
      <c r="B936" s="1">
        <v>43405</v>
      </c>
      <c r="C936" t="s">
        <v>18</v>
      </c>
      <c r="D936">
        <v>2018</v>
      </c>
      <c r="E936" s="2">
        <v>0</v>
      </c>
      <c r="F936" s="5">
        <f>Table13[[#This Row],[domesticvisitors]]/1000000</f>
        <v>0</v>
      </c>
    </row>
    <row r="937" spans="1:6" x14ac:dyDescent="0.2">
      <c r="A937" t="s">
        <v>34</v>
      </c>
      <c r="B937" s="1">
        <v>43435</v>
      </c>
      <c r="C937" t="s">
        <v>19</v>
      </c>
      <c r="D937">
        <v>2018</v>
      </c>
      <c r="E937" s="2">
        <v>0</v>
      </c>
      <c r="F937" s="5">
        <f>Table13[[#This Row],[domesticvisitors]]/1000000</f>
        <v>0</v>
      </c>
    </row>
    <row r="938" spans="1:6" x14ac:dyDescent="0.2">
      <c r="A938" t="s">
        <v>35</v>
      </c>
      <c r="B938" s="1">
        <v>43101</v>
      </c>
      <c r="C938" t="s">
        <v>8</v>
      </c>
      <c r="D938">
        <v>2018</v>
      </c>
      <c r="E938" s="2">
        <v>228812</v>
      </c>
      <c r="F938" s="5">
        <f>Table13[[#This Row],[domesticvisitors]]/1000000</f>
        <v>0.22881199999999999</v>
      </c>
    </row>
    <row r="939" spans="1:6" x14ac:dyDescent="0.2">
      <c r="A939" t="s">
        <v>35</v>
      </c>
      <c r="B939" s="1">
        <v>43132</v>
      </c>
      <c r="C939" t="s">
        <v>9</v>
      </c>
      <c r="D939">
        <v>2018</v>
      </c>
      <c r="E939" s="2">
        <v>286258</v>
      </c>
      <c r="F939" s="5">
        <f>Table13[[#This Row],[domesticvisitors]]/1000000</f>
        <v>0.28625800000000001</v>
      </c>
    </row>
    <row r="940" spans="1:6" x14ac:dyDescent="0.2">
      <c r="A940" t="s">
        <v>35</v>
      </c>
      <c r="B940" s="1">
        <v>43160</v>
      </c>
      <c r="C940" t="s">
        <v>10</v>
      </c>
      <c r="D940">
        <v>2018</v>
      </c>
      <c r="E940" s="2">
        <v>184508</v>
      </c>
      <c r="F940" s="5">
        <f>Table13[[#This Row],[domesticvisitors]]/1000000</f>
        <v>0.18450800000000001</v>
      </c>
    </row>
    <row r="941" spans="1:6" x14ac:dyDescent="0.2">
      <c r="A941" t="s">
        <v>35</v>
      </c>
      <c r="B941" s="1">
        <v>43191</v>
      </c>
      <c r="C941" t="s">
        <v>11</v>
      </c>
      <c r="D941">
        <v>2018</v>
      </c>
      <c r="E941" s="2">
        <v>174592</v>
      </c>
      <c r="F941" s="5">
        <f>Table13[[#This Row],[domesticvisitors]]/1000000</f>
        <v>0.174592</v>
      </c>
    </row>
    <row r="942" spans="1:6" x14ac:dyDescent="0.2">
      <c r="A942" t="s">
        <v>35</v>
      </c>
      <c r="B942" s="1">
        <v>43221</v>
      </c>
      <c r="C942" t="s">
        <v>12</v>
      </c>
      <c r="D942">
        <v>2018</v>
      </c>
      <c r="E942" s="2">
        <v>183697</v>
      </c>
      <c r="F942" s="5">
        <f>Table13[[#This Row],[domesticvisitors]]/1000000</f>
        <v>0.183697</v>
      </c>
    </row>
    <row r="943" spans="1:6" x14ac:dyDescent="0.2">
      <c r="A943" t="s">
        <v>35</v>
      </c>
      <c r="B943" s="1">
        <v>43252</v>
      </c>
      <c r="C943" t="s">
        <v>13</v>
      </c>
      <c r="D943">
        <v>2018</v>
      </c>
      <c r="E943" s="2">
        <v>180010</v>
      </c>
      <c r="F943" s="5">
        <f>Table13[[#This Row],[domesticvisitors]]/1000000</f>
        <v>0.18001</v>
      </c>
    </row>
    <row r="944" spans="1:6" x14ac:dyDescent="0.2">
      <c r="A944" t="s">
        <v>35</v>
      </c>
      <c r="B944" s="1">
        <v>43282</v>
      </c>
      <c r="C944" t="s">
        <v>14</v>
      </c>
      <c r="D944">
        <v>2018</v>
      </c>
      <c r="E944" s="2">
        <v>93450</v>
      </c>
      <c r="F944" s="5">
        <f>Table13[[#This Row],[domesticvisitors]]/1000000</f>
        <v>9.3450000000000005E-2</v>
      </c>
    </row>
    <row r="945" spans="1:6" x14ac:dyDescent="0.2">
      <c r="A945" t="s">
        <v>35</v>
      </c>
      <c r="B945" s="1">
        <v>43313</v>
      </c>
      <c r="C945" t="s">
        <v>15</v>
      </c>
      <c r="D945">
        <v>2018</v>
      </c>
      <c r="E945" s="2">
        <v>118010</v>
      </c>
      <c r="F945" s="5">
        <f>Table13[[#This Row],[domesticvisitors]]/1000000</f>
        <v>0.11801</v>
      </c>
    </row>
    <row r="946" spans="1:6" x14ac:dyDescent="0.2">
      <c r="A946" t="s">
        <v>35</v>
      </c>
      <c r="B946" s="1">
        <v>43344</v>
      </c>
      <c r="C946" t="s">
        <v>16</v>
      </c>
      <c r="D946">
        <v>2018</v>
      </c>
      <c r="E946" s="2">
        <v>118449</v>
      </c>
      <c r="F946" s="5">
        <f>Table13[[#This Row],[domesticvisitors]]/1000000</f>
        <v>0.118449</v>
      </c>
    </row>
    <row r="947" spans="1:6" x14ac:dyDescent="0.2">
      <c r="A947" t="s">
        <v>35</v>
      </c>
      <c r="B947" s="1">
        <v>43374</v>
      </c>
      <c r="C947" t="s">
        <v>17</v>
      </c>
      <c r="D947">
        <v>2018</v>
      </c>
      <c r="E947" s="2">
        <v>201050</v>
      </c>
      <c r="F947" s="5">
        <f>Table13[[#This Row],[domesticvisitors]]/1000000</f>
        <v>0.20105000000000001</v>
      </c>
    </row>
    <row r="948" spans="1:6" x14ac:dyDescent="0.2">
      <c r="A948" t="s">
        <v>35</v>
      </c>
      <c r="B948" s="1">
        <v>43405</v>
      </c>
      <c r="C948" t="s">
        <v>18</v>
      </c>
      <c r="D948">
        <v>2018</v>
      </c>
      <c r="E948" s="2">
        <v>121452</v>
      </c>
      <c r="F948" s="5">
        <f>Table13[[#This Row],[domesticvisitors]]/1000000</f>
        <v>0.121452</v>
      </c>
    </row>
    <row r="949" spans="1:6" x14ac:dyDescent="0.2">
      <c r="A949" t="s">
        <v>35</v>
      </c>
      <c r="B949" s="1">
        <v>43435</v>
      </c>
      <c r="C949" t="s">
        <v>19</v>
      </c>
      <c r="D949">
        <v>2018</v>
      </c>
      <c r="E949" s="2">
        <v>198637</v>
      </c>
      <c r="F949" s="5">
        <f>Table13[[#This Row],[domesticvisitors]]/1000000</f>
        <v>0.19863700000000001</v>
      </c>
    </row>
    <row r="950" spans="1:6" x14ac:dyDescent="0.2">
      <c r="A950" t="s">
        <v>36</v>
      </c>
      <c r="B950" s="1">
        <v>43101</v>
      </c>
      <c r="C950" t="s">
        <v>8</v>
      </c>
      <c r="D950">
        <v>2018</v>
      </c>
      <c r="E950" s="2">
        <v>36205</v>
      </c>
      <c r="F950" s="5">
        <f>Table13[[#This Row],[domesticvisitors]]/1000000</f>
        <v>3.6205000000000001E-2</v>
      </c>
    </row>
    <row r="951" spans="1:6" x14ac:dyDescent="0.2">
      <c r="A951" t="s">
        <v>36</v>
      </c>
      <c r="B951" s="1">
        <v>43132</v>
      </c>
      <c r="C951" t="s">
        <v>9</v>
      </c>
      <c r="D951">
        <v>2018</v>
      </c>
      <c r="E951" s="2">
        <v>9971</v>
      </c>
      <c r="F951" s="5">
        <f>Table13[[#This Row],[domesticvisitors]]/1000000</f>
        <v>9.9710000000000007E-3</v>
      </c>
    </row>
    <row r="952" spans="1:6" x14ac:dyDescent="0.2">
      <c r="A952" t="s">
        <v>36</v>
      </c>
      <c r="B952" s="1">
        <v>43160</v>
      </c>
      <c r="C952" t="s">
        <v>10</v>
      </c>
      <c r="D952">
        <v>2018</v>
      </c>
      <c r="E952" s="2">
        <v>9677</v>
      </c>
      <c r="F952" s="5">
        <f>Table13[[#This Row],[domesticvisitors]]/1000000</f>
        <v>9.6769999999999998E-3</v>
      </c>
    </row>
    <row r="953" spans="1:6" x14ac:dyDescent="0.2">
      <c r="A953" t="s">
        <v>36</v>
      </c>
      <c r="B953" s="1">
        <v>43191</v>
      </c>
      <c r="C953" t="s">
        <v>11</v>
      </c>
      <c r="D953">
        <v>2018</v>
      </c>
      <c r="E953" s="2">
        <v>9779</v>
      </c>
      <c r="F953" s="5">
        <f>Table13[[#This Row],[domesticvisitors]]/1000000</f>
        <v>9.7789999999999995E-3</v>
      </c>
    </row>
    <row r="954" spans="1:6" x14ac:dyDescent="0.2">
      <c r="A954" t="s">
        <v>36</v>
      </c>
      <c r="B954" s="1">
        <v>43221</v>
      </c>
      <c r="C954" t="s">
        <v>12</v>
      </c>
      <c r="D954">
        <v>2018</v>
      </c>
      <c r="E954" s="2">
        <v>10241</v>
      </c>
      <c r="F954" s="5">
        <f>Table13[[#This Row],[domesticvisitors]]/1000000</f>
        <v>1.0241E-2</v>
      </c>
    </row>
    <row r="955" spans="1:6" x14ac:dyDescent="0.2">
      <c r="A955" t="s">
        <v>36</v>
      </c>
      <c r="B955" s="1">
        <v>43252</v>
      </c>
      <c r="C955" t="s">
        <v>13</v>
      </c>
      <c r="D955">
        <v>2018</v>
      </c>
      <c r="E955" s="2">
        <v>9066</v>
      </c>
      <c r="F955" s="5">
        <f>Table13[[#This Row],[domesticvisitors]]/1000000</f>
        <v>9.0659999999999994E-3</v>
      </c>
    </row>
    <row r="956" spans="1:6" x14ac:dyDescent="0.2">
      <c r="A956" t="s">
        <v>36</v>
      </c>
      <c r="B956" s="1">
        <v>43282</v>
      </c>
      <c r="C956" t="s">
        <v>14</v>
      </c>
      <c r="D956">
        <v>2018</v>
      </c>
      <c r="E956" s="2">
        <v>9668</v>
      </c>
      <c r="F956" s="5">
        <f>Table13[[#This Row],[domesticvisitors]]/1000000</f>
        <v>9.6679999999999995E-3</v>
      </c>
    </row>
    <row r="957" spans="1:6" x14ac:dyDescent="0.2">
      <c r="A957" t="s">
        <v>36</v>
      </c>
      <c r="B957" s="1">
        <v>43313</v>
      </c>
      <c r="C957" t="s">
        <v>15</v>
      </c>
      <c r="D957">
        <v>2018</v>
      </c>
      <c r="E957" s="2">
        <v>10135</v>
      </c>
      <c r="F957" s="5">
        <f>Table13[[#This Row],[domesticvisitors]]/1000000</f>
        <v>1.0135E-2</v>
      </c>
    </row>
    <row r="958" spans="1:6" x14ac:dyDescent="0.2">
      <c r="A958" t="s">
        <v>36</v>
      </c>
      <c r="B958" s="1">
        <v>43344</v>
      </c>
      <c r="C958" t="s">
        <v>16</v>
      </c>
      <c r="D958">
        <v>2018</v>
      </c>
      <c r="E958" s="2">
        <v>21365</v>
      </c>
      <c r="F958" s="5">
        <f>Table13[[#This Row],[domesticvisitors]]/1000000</f>
        <v>2.1364999999999999E-2</v>
      </c>
    </row>
    <row r="959" spans="1:6" x14ac:dyDescent="0.2">
      <c r="A959" t="s">
        <v>36</v>
      </c>
      <c r="B959" s="1">
        <v>43374</v>
      </c>
      <c r="C959" t="s">
        <v>17</v>
      </c>
      <c r="D959">
        <v>2018</v>
      </c>
      <c r="E959" s="2">
        <v>22332</v>
      </c>
      <c r="F959" s="5">
        <f>Table13[[#This Row],[domesticvisitors]]/1000000</f>
        <v>2.2332000000000001E-2</v>
      </c>
    </row>
    <row r="960" spans="1:6" x14ac:dyDescent="0.2">
      <c r="A960" t="s">
        <v>36</v>
      </c>
      <c r="B960" s="1">
        <v>43405</v>
      </c>
      <c r="C960" t="s">
        <v>18</v>
      </c>
      <c r="D960">
        <v>2018</v>
      </c>
      <c r="E960" s="2">
        <v>5422</v>
      </c>
      <c r="F960" s="5">
        <f>Table13[[#This Row],[domesticvisitors]]/1000000</f>
        <v>5.4219999999999997E-3</v>
      </c>
    </row>
    <row r="961" spans="1:6" x14ac:dyDescent="0.2">
      <c r="A961" t="s">
        <v>36</v>
      </c>
      <c r="B961" s="1">
        <v>43435</v>
      </c>
      <c r="C961" t="s">
        <v>19</v>
      </c>
      <c r="D961">
        <v>2018</v>
      </c>
      <c r="E961" s="2">
        <v>6777</v>
      </c>
      <c r="F961" s="5">
        <f>Table13[[#This Row],[domesticvisitors]]/1000000</f>
        <v>6.777E-3</v>
      </c>
    </row>
    <row r="962" spans="1:6" x14ac:dyDescent="0.2">
      <c r="A962" t="s">
        <v>37</v>
      </c>
      <c r="B962" s="1">
        <v>43101</v>
      </c>
      <c r="C962" t="s">
        <v>8</v>
      </c>
      <c r="D962">
        <v>2018</v>
      </c>
      <c r="E962" s="2">
        <v>480241</v>
      </c>
      <c r="F962" s="5">
        <f>Table13[[#This Row],[domesticvisitors]]/1000000</f>
        <v>0.48024099999999997</v>
      </c>
    </row>
    <row r="963" spans="1:6" x14ac:dyDescent="0.2">
      <c r="A963" t="s">
        <v>37</v>
      </c>
      <c r="B963" s="1">
        <v>43132</v>
      </c>
      <c r="C963" t="s">
        <v>9</v>
      </c>
      <c r="D963">
        <v>2018</v>
      </c>
      <c r="E963" s="2">
        <v>335447</v>
      </c>
      <c r="F963" s="5">
        <f>Table13[[#This Row],[domesticvisitors]]/1000000</f>
        <v>0.335447</v>
      </c>
    </row>
    <row r="964" spans="1:6" x14ac:dyDescent="0.2">
      <c r="A964" t="s">
        <v>37</v>
      </c>
      <c r="B964" s="1">
        <v>43160</v>
      </c>
      <c r="C964" t="s">
        <v>10</v>
      </c>
      <c r="D964">
        <v>2018</v>
      </c>
      <c r="E964" s="2">
        <v>328099</v>
      </c>
      <c r="F964" s="5">
        <f>Table13[[#This Row],[domesticvisitors]]/1000000</f>
        <v>0.32809899999999997</v>
      </c>
    </row>
    <row r="965" spans="1:6" x14ac:dyDescent="0.2">
      <c r="A965" t="s">
        <v>37</v>
      </c>
      <c r="B965" s="1">
        <v>43191</v>
      </c>
      <c r="C965" t="s">
        <v>11</v>
      </c>
      <c r="D965">
        <v>2018</v>
      </c>
      <c r="E965" s="2">
        <v>368645</v>
      </c>
      <c r="F965" s="5">
        <f>Table13[[#This Row],[domesticvisitors]]/1000000</f>
        <v>0.368645</v>
      </c>
    </row>
    <row r="966" spans="1:6" x14ac:dyDescent="0.2">
      <c r="A966" t="s">
        <v>37</v>
      </c>
      <c r="B966" s="1">
        <v>43221</v>
      </c>
      <c r="C966" t="s">
        <v>12</v>
      </c>
      <c r="D966">
        <v>2018</v>
      </c>
      <c r="E966" s="2">
        <v>342650</v>
      </c>
      <c r="F966" s="5">
        <f>Table13[[#This Row],[domesticvisitors]]/1000000</f>
        <v>0.34265000000000001</v>
      </c>
    </row>
    <row r="967" spans="1:6" x14ac:dyDescent="0.2">
      <c r="A967" t="s">
        <v>37</v>
      </c>
      <c r="B967" s="1">
        <v>43252</v>
      </c>
      <c r="C967" t="s">
        <v>13</v>
      </c>
      <c r="D967">
        <v>2018</v>
      </c>
      <c r="E967" s="2">
        <v>355197</v>
      </c>
      <c r="F967" s="5">
        <f>Table13[[#This Row],[domesticvisitors]]/1000000</f>
        <v>0.35519699999999998</v>
      </c>
    </row>
    <row r="968" spans="1:6" x14ac:dyDescent="0.2">
      <c r="A968" t="s">
        <v>37</v>
      </c>
      <c r="B968" s="1">
        <v>43282</v>
      </c>
      <c r="C968" t="s">
        <v>14</v>
      </c>
      <c r="D968">
        <v>2018</v>
      </c>
      <c r="E968" s="2">
        <v>335356</v>
      </c>
      <c r="F968" s="5">
        <f>Table13[[#This Row],[domesticvisitors]]/1000000</f>
        <v>0.33535599999999999</v>
      </c>
    </row>
    <row r="969" spans="1:6" x14ac:dyDescent="0.2">
      <c r="A969" t="s">
        <v>37</v>
      </c>
      <c r="B969" s="1">
        <v>43313</v>
      </c>
      <c r="C969" t="s">
        <v>15</v>
      </c>
      <c r="D969">
        <v>2018</v>
      </c>
      <c r="E969" s="2">
        <v>313910</v>
      </c>
      <c r="F969" s="5">
        <f>Table13[[#This Row],[domesticvisitors]]/1000000</f>
        <v>0.31391000000000002</v>
      </c>
    </row>
    <row r="970" spans="1:6" x14ac:dyDescent="0.2">
      <c r="A970" t="s">
        <v>37</v>
      </c>
      <c r="B970" s="1">
        <v>43344</v>
      </c>
      <c r="C970" t="s">
        <v>16</v>
      </c>
      <c r="D970">
        <v>2018</v>
      </c>
      <c r="E970" s="2">
        <v>293859</v>
      </c>
      <c r="F970" s="5">
        <f>Table13[[#This Row],[domesticvisitors]]/1000000</f>
        <v>0.29385899999999998</v>
      </c>
    </row>
    <row r="971" spans="1:6" x14ac:dyDescent="0.2">
      <c r="A971" t="s">
        <v>37</v>
      </c>
      <c r="B971" s="1">
        <v>43374</v>
      </c>
      <c r="C971" t="s">
        <v>17</v>
      </c>
      <c r="D971">
        <v>2018</v>
      </c>
      <c r="E971" s="2">
        <v>373291</v>
      </c>
      <c r="F971" s="5">
        <f>Table13[[#This Row],[domesticvisitors]]/1000000</f>
        <v>0.37329099999999998</v>
      </c>
    </row>
    <row r="972" spans="1:6" x14ac:dyDescent="0.2">
      <c r="A972" t="s">
        <v>37</v>
      </c>
      <c r="B972" s="1">
        <v>43405</v>
      </c>
      <c r="C972" t="s">
        <v>18</v>
      </c>
      <c r="D972">
        <v>2018</v>
      </c>
      <c r="E972" s="2">
        <v>289169</v>
      </c>
      <c r="F972" s="5">
        <f>Table13[[#This Row],[domesticvisitors]]/1000000</f>
        <v>0.28916900000000001</v>
      </c>
    </row>
    <row r="973" spans="1:6" x14ac:dyDescent="0.2">
      <c r="A973" t="s">
        <v>37</v>
      </c>
      <c r="B973" s="1">
        <v>43435</v>
      </c>
      <c r="C973" t="s">
        <v>19</v>
      </c>
      <c r="D973">
        <v>2018</v>
      </c>
      <c r="E973" s="2">
        <v>361461</v>
      </c>
      <c r="F973" s="5">
        <f>Table13[[#This Row],[domesticvisitors]]/1000000</f>
        <v>0.36146099999999998</v>
      </c>
    </row>
    <row r="974" spans="1:6" x14ac:dyDescent="0.2">
      <c r="A974" t="s">
        <v>38</v>
      </c>
      <c r="B974" s="1">
        <v>43101</v>
      </c>
      <c r="C974" t="s">
        <v>8</v>
      </c>
      <c r="D974">
        <v>2018</v>
      </c>
      <c r="E974" s="2">
        <v>2495</v>
      </c>
      <c r="F974" s="5">
        <f>Table13[[#This Row],[domesticvisitors]]/1000000</f>
        <v>2.4949999999999998E-3</v>
      </c>
    </row>
    <row r="975" spans="1:6" x14ac:dyDescent="0.2">
      <c r="A975" t="s">
        <v>38</v>
      </c>
      <c r="B975" s="1">
        <v>43132</v>
      </c>
      <c r="C975" t="s">
        <v>9</v>
      </c>
      <c r="D975">
        <v>2018</v>
      </c>
      <c r="E975" s="2">
        <v>7152</v>
      </c>
      <c r="F975" s="5">
        <f>Table13[[#This Row],[domesticvisitors]]/1000000</f>
        <v>7.1520000000000004E-3</v>
      </c>
    </row>
    <row r="976" spans="1:6" x14ac:dyDescent="0.2">
      <c r="A976" t="s">
        <v>38</v>
      </c>
      <c r="B976" s="1">
        <v>43160</v>
      </c>
      <c r="C976" t="s">
        <v>10</v>
      </c>
      <c r="D976">
        <v>2018</v>
      </c>
      <c r="E976" s="2">
        <v>2903</v>
      </c>
      <c r="F976" s="5">
        <f>Table13[[#This Row],[domesticvisitors]]/1000000</f>
        <v>2.9030000000000002E-3</v>
      </c>
    </row>
    <row r="977" spans="1:6" x14ac:dyDescent="0.2">
      <c r="A977" t="s">
        <v>38</v>
      </c>
      <c r="B977" s="1">
        <v>43191</v>
      </c>
      <c r="C977" t="s">
        <v>11</v>
      </c>
      <c r="D977">
        <v>2018</v>
      </c>
      <c r="E977" s="2">
        <v>3550</v>
      </c>
      <c r="F977" s="5">
        <f>Table13[[#This Row],[domesticvisitors]]/1000000</f>
        <v>3.5500000000000002E-3</v>
      </c>
    </row>
    <row r="978" spans="1:6" x14ac:dyDescent="0.2">
      <c r="A978" t="s">
        <v>38</v>
      </c>
      <c r="B978" s="1">
        <v>43221</v>
      </c>
      <c r="C978" t="s">
        <v>12</v>
      </c>
      <c r="D978">
        <v>2018</v>
      </c>
      <c r="E978" s="2">
        <v>5360</v>
      </c>
      <c r="F978" s="5">
        <f>Table13[[#This Row],[domesticvisitors]]/1000000</f>
        <v>5.3600000000000002E-3</v>
      </c>
    </row>
    <row r="979" spans="1:6" x14ac:dyDescent="0.2">
      <c r="A979" t="s">
        <v>38</v>
      </c>
      <c r="B979" s="1">
        <v>43252</v>
      </c>
      <c r="C979" t="s">
        <v>13</v>
      </c>
      <c r="D979">
        <v>2018</v>
      </c>
      <c r="E979" s="2">
        <v>1761</v>
      </c>
      <c r="F979" s="5">
        <f>Table13[[#This Row],[domesticvisitors]]/1000000</f>
        <v>1.761E-3</v>
      </c>
    </row>
    <row r="980" spans="1:6" x14ac:dyDescent="0.2">
      <c r="A980" t="s">
        <v>38</v>
      </c>
      <c r="B980" s="1">
        <v>43282</v>
      </c>
      <c r="C980" t="s">
        <v>14</v>
      </c>
      <c r="D980">
        <v>2018</v>
      </c>
      <c r="E980" s="2">
        <v>5882</v>
      </c>
      <c r="F980" s="5">
        <f>Table13[[#This Row],[domesticvisitors]]/1000000</f>
        <v>5.8820000000000001E-3</v>
      </c>
    </row>
    <row r="981" spans="1:6" x14ac:dyDescent="0.2">
      <c r="A981" t="s">
        <v>38</v>
      </c>
      <c r="B981" s="1">
        <v>43313</v>
      </c>
      <c r="C981" t="s">
        <v>15</v>
      </c>
      <c r="D981">
        <v>2018</v>
      </c>
      <c r="E981" s="2">
        <v>10525</v>
      </c>
      <c r="F981" s="5">
        <f>Table13[[#This Row],[domesticvisitors]]/1000000</f>
        <v>1.0525E-2</v>
      </c>
    </row>
    <row r="982" spans="1:6" x14ac:dyDescent="0.2">
      <c r="A982" t="s">
        <v>38</v>
      </c>
      <c r="B982" s="1">
        <v>43344</v>
      </c>
      <c r="C982" t="s">
        <v>16</v>
      </c>
      <c r="D982">
        <v>2018</v>
      </c>
      <c r="E982" s="2">
        <v>475</v>
      </c>
      <c r="F982" s="5">
        <f>Table13[[#This Row],[domesticvisitors]]/1000000</f>
        <v>4.75E-4</v>
      </c>
    </row>
    <row r="983" spans="1:6" x14ac:dyDescent="0.2">
      <c r="A983" t="s">
        <v>38</v>
      </c>
      <c r="B983" s="1">
        <v>43374</v>
      </c>
      <c r="C983" t="s">
        <v>17</v>
      </c>
      <c r="D983">
        <v>2018</v>
      </c>
      <c r="E983" s="2">
        <v>490</v>
      </c>
      <c r="F983" s="5">
        <f>Table13[[#This Row],[domesticvisitors]]/1000000</f>
        <v>4.8999999999999998E-4</v>
      </c>
    </row>
    <row r="984" spans="1:6" x14ac:dyDescent="0.2">
      <c r="A984" t="s">
        <v>38</v>
      </c>
      <c r="B984" s="1">
        <v>43405</v>
      </c>
      <c r="C984" t="s">
        <v>18</v>
      </c>
      <c r="D984">
        <v>2018</v>
      </c>
      <c r="E984" s="2">
        <v>475</v>
      </c>
      <c r="F984" s="5">
        <f>Table13[[#This Row],[domesticvisitors]]/1000000</f>
        <v>4.75E-4</v>
      </c>
    </row>
    <row r="985" spans="1:6" x14ac:dyDescent="0.2">
      <c r="A985" t="s">
        <v>38</v>
      </c>
      <c r="B985" s="1">
        <v>43435</v>
      </c>
      <c r="C985" t="s">
        <v>19</v>
      </c>
      <c r="D985">
        <v>2018</v>
      </c>
      <c r="E985" s="2">
        <v>355</v>
      </c>
      <c r="F985" s="5">
        <f>Table13[[#This Row],[domesticvisitors]]/1000000</f>
        <v>3.5500000000000001E-4</v>
      </c>
    </row>
    <row r="986" spans="1:6" x14ac:dyDescent="0.2">
      <c r="A986" t="s">
        <v>39</v>
      </c>
      <c r="B986" s="1">
        <v>43101</v>
      </c>
      <c r="C986" t="s">
        <v>8</v>
      </c>
      <c r="D986">
        <v>2018</v>
      </c>
      <c r="E986" s="2">
        <v>2670</v>
      </c>
      <c r="F986" s="5">
        <f>Table13[[#This Row],[domesticvisitors]]/1000000</f>
        <v>2.6700000000000001E-3</v>
      </c>
    </row>
    <row r="987" spans="1:6" x14ac:dyDescent="0.2">
      <c r="A987" t="s">
        <v>39</v>
      </c>
      <c r="B987" s="1">
        <v>43132</v>
      </c>
      <c r="C987" t="s">
        <v>9</v>
      </c>
      <c r="D987">
        <v>2018</v>
      </c>
      <c r="E987" s="2">
        <v>2695</v>
      </c>
      <c r="F987" s="5">
        <f>Table13[[#This Row],[domesticvisitors]]/1000000</f>
        <v>2.6949999999999999E-3</v>
      </c>
    </row>
    <row r="988" spans="1:6" x14ac:dyDescent="0.2">
      <c r="A988" t="s">
        <v>39</v>
      </c>
      <c r="B988" s="1">
        <v>43160</v>
      </c>
      <c r="C988" t="s">
        <v>10</v>
      </c>
      <c r="D988">
        <v>2018</v>
      </c>
      <c r="E988" s="2">
        <v>2325</v>
      </c>
      <c r="F988" s="5">
        <f>Table13[[#This Row],[domesticvisitors]]/1000000</f>
        <v>2.3249999999999998E-3</v>
      </c>
    </row>
    <row r="989" spans="1:6" x14ac:dyDescent="0.2">
      <c r="A989" t="s">
        <v>39</v>
      </c>
      <c r="B989" s="1">
        <v>43191</v>
      </c>
      <c r="C989" t="s">
        <v>11</v>
      </c>
      <c r="D989">
        <v>2018</v>
      </c>
      <c r="E989" s="2">
        <v>1940</v>
      </c>
      <c r="F989" s="5">
        <f>Table13[[#This Row],[domesticvisitors]]/1000000</f>
        <v>1.9400000000000001E-3</v>
      </c>
    </row>
    <row r="990" spans="1:6" x14ac:dyDescent="0.2">
      <c r="A990" t="s">
        <v>39</v>
      </c>
      <c r="B990" s="1">
        <v>43221</v>
      </c>
      <c r="C990" t="s">
        <v>12</v>
      </c>
      <c r="D990">
        <v>2018</v>
      </c>
      <c r="E990" s="2">
        <v>1499</v>
      </c>
      <c r="F990" s="5">
        <f>Table13[[#This Row],[domesticvisitors]]/1000000</f>
        <v>1.4989999999999999E-3</v>
      </c>
    </row>
    <row r="991" spans="1:6" x14ac:dyDescent="0.2">
      <c r="A991" t="s">
        <v>39</v>
      </c>
      <c r="B991" s="1">
        <v>43252</v>
      </c>
      <c r="C991" t="s">
        <v>13</v>
      </c>
      <c r="D991">
        <v>2018</v>
      </c>
      <c r="E991" s="2">
        <v>1580</v>
      </c>
      <c r="F991" s="5">
        <f>Table13[[#This Row],[domesticvisitors]]/1000000</f>
        <v>1.58E-3</v>
      </c>
    </row>
    <row r="992" spans="1:6" x14ac:dyDescent="0.2">
      <c r="A992" t="s">
        <v>39</v>
      </c>
      <c r="B992" s="1">
        <v>43282</v>
      </c>
      <c r="C992" t="s">
        <v>14</v>
      </c>
      <c r="D992">
        <v>2018</v>
      </c>
      <c r="E992" s="2">
        <v>1580</v>
      </c>
      <c r="F992" s="5">
        <f>Table13[[#This Row],[domesticvisitors]]/1000000</f>
        <v>1.58E-3</v>
      </c>
    </row>
    <row r="993" spans="1:6" x14ac:dyDescent="0.2">
      <c r="A993" t="s">
        <v>39</v>
      </c>
      <c r="B993" s="1">
        <v>43313</v>
      </c>
      <c r="C993" t="s">
        <v>15</v>
      </c>
      <c r="D993">
        <v>2018</v>
      </c>
      <c r="E993" s="2">
        <v>1595</v>
      </c>
      <c r="F993" s="5">
        <f>Table13[[#This Row],[domesticvisitors]]/1000000</f>
        <v>1.5950000000000001E-3</v>
      </c>
    </row>
    <row r="994" spans="1:6" x14ac:dyDescent="0.2">
      <c r="A994" t="s">
        <v>39</v>
      </c>
      <c r="B994" s="1">
        <v>43344</v>
      </c>
      <c r="C994" t="s">
        <v>16</v>
      </c>
      <c r="D994">
        <v>2018</v>
      </c>
      <c r="E994" s="2">
        <v>1475</v>
      </c>
      <c r="F994" s="5">
        <f>Table13[[#This Row],[domesticvisitors]]/1000000</f>
        <v>1.475E-3</v>
      </c>
    </row>
    <row r="995" spans="1:6" x14ac:dyDescent="0.2">
      <c r="A995" t="s">
        <v>39</v>
      </c>
      <c r="B995" s="1">
        <v>43374</v>
      </c>
      <c r="C995" t="s">
        <v>17</v>
      </c>
      <c r="D995">
        <v>2018</v>
      </c>
      <c r="E995" s="2">
        <v>1545</v>
      </c>
      <c r="F995" s="5">
        <f>Table13[[#This Row],[domesticvisitors]]/1000000</f>
        <v>1.5449999999999999E-3</v>
      </c>
    </row>
    <row r="996" spans="1:6" x14ac:dyDescent="0.2">
      <c r="A996" t="s">
        <v>39</v>
      </c>
      <c r="B996" s="1">
        <v>43405</v>
      </c>
      <c r="C996" t="s">
        <v>18</v>
      </c>
      <c r="D996">
        <v>2018</v>
      </c>
      <c r="E996" s="2">
        <v>1655</v>
      </c>
      <c r="F996" s="5">
        <f>Table13[[#This Row],[domesticvisitors]]/1000000</f>
        <v>1.655E-3</v>
      </c>
    </row>
    <row r="997" spans="1:6" x14ac:dyDescent="0.2">
      <c r="A997" t="s">
        <v>39</v>
      </c>
      <c r="B997" s="1">
        <v>43435</v>
      </c>
      <c r="C997" t="s">
        <v>19</v>
      </c>
      <c r="D997">
        <v>2018</v>
      </c>
      <c r="E997" s="2">
        <v>1695</v>
      </c>
      <c r="F997" s="5">
        <f>Table13[[#This Row],[domesticvisitors]]/1000000</f>
        <v>1.6949999999999999E-3</v>
      </c>
    </row>
    <row r="998" spans="1:6" x14ac:dyDescent="0.2">
      <c r="A998" t="s">
        <v>40</v>
      </c>
      <c r="B998" s="1">
        <v>43101</v>
      </c>
      <c r="C998" t="s">
        <v>8</v>
      </c>
      <c r="D998">
        <v>2018</v>
      </c>
      <c r="E998" s="2">
        <v>2238074</v>
      </c>
      <c r="F998" s="5">
        <f>Table13[[#This Row],[domesticvisitors]]/1000000</f>
        <v>2.2380740000000001</v>
      </c>
    </row>
    <row r="999" spans="1:6" x14ac:dyDescent="0.2">
      <c r="A999" t="s">
        <v>40</v>
      </c>
      <c r="B999" s="1">
        <v>43132</v>
      </c>
      <c r="C999" t="s">
        <v>9</v>
      </c>
      <c r="D999">
        <v>2018</v>
      </c>
      <c r="E999" s="2">
        <v>1021787</v>
      </c>
      <c r="F999" s="5">
        <f>Table13[[#This Row],[domesticvisitors]]/1000000</f>
        <v>1.021787</v>
      </c>
    </row>
    <row r="1000" spans="1:6" x14ac:dyDescent="0.2">
      <c r="A1000" t="s">
        <v>40</v>
      </c>
      <c r="B1000" s="1">
        <v>43160</v>
      </c>
      <c r="C1000" t="s">
        <v>10</v>
      </c>
      <c r="D1000">
        <v>2018</v>
      </c>
      <c r="E1000" s="2">
        <v>1022669</v>
      </c>
      <c r="F1000" s="5">
        <f>Table13[[#This Row],[domesticvisitors]]/1000000</f>
        <v>1.0226690000000001</v>
      </c>
    </row>
    <row r="1001" spans="1:6" x14ac:dyDescent="0.2">
      <c r="A1001" t="s">
        <v>40</v>
      </c>
      <c r="B1001" s="1">
        <v>43191</v>
      </c>
      <c r="C1001" t="s">
        <v>11</v>
      </c>
      <c r="D1001">
        <v>2018</v>
      </c>
      <c r="E1001" s="2">
        <v>833874</v>
      </c>
      <c r="F1001" s="5">
        <f>Table13[[#This Row],[domesticvisitors]]/1000000</f>
        <v>0.833874</v>
      </c>
    </row>
    <row r="1002" spans="1:6" x14ac:dyDescent="0.2">
      <c r="A1002" t="s">
        <v>40</v>
      </c>
      <c r="B1002" s="1">
        <v>43221</v>
      </c>
      <c r="C1002" t="s">
        <v>12</v>
      </c>
      <c r="D1002">
        <v>2018</v>
      </c>
      <c r="E1002" s="2">
        <v>1021952</v>
      </c>
      <c r="F1002" s="5">
        <f>Table13[[#This Row],[domesticvisitors]]/1000000</f>
        <v>1.021952</v>
      </c>
    </row>
    <row r="1003" spans="1:6" x14ac:dyDescent="0.2">
      <c r="A1003" t="s">
        <v>40</v>
      </c>
      <c r="B1003" s="1">
        <v>43252</v>
      </c>
      <c r="C1003" t="s">
        <v>13</v>
      </c>
      <c r="D1003">
        <v>2018</v>
      </c>
      <c r="E1003" s="2">
        <v>320886</v>
      </c>
      <c r="F1003" s="5">
        <f>Table13[[#This Row],[domesticvisitors]]/1000000</f>
        <v>0.320886</v>
      </c>
    </row>
    <row r="1004" spans="1:6" x14ac:dyDescent="0.2">
      <c r="A1004" t="s">
        <v>40</v>
      </c>
      <c r="B1004" s="1">
        <v>43282</v>
      </c>
      <c r="C1004" t="s">
        <v>14</v>
      </c>
      <c r="D1004">
        <v>2018</v>
      </c>
      <c r="E1004" s="2">
        <v>937720</v>
      </c>
      <c r="F1004" s="5">
        <f>Table13[[#This Row],[domesticvisitors]]/1000000</f>
        <v>0.93772</v>
      </c>
    </row>
    <row r="1005" spans="1:6" x14ac:dyDescent="0.2">
      <c r="A1005" t="s">
        <v>40</v>
      </c>
      <c r="B1005" s="1">
        <v>43313</v>
      </c>
      <c r="C1005" t="s">
        <v>15</v>
      </c>
      <c r="D1005">
        <v>2018</v>
      </c>
      <c r="E1005" s="2">
        <v>320952</v>
      </c>
      <c r="F1005" s="5">
        <f>Table13[[#This Row],[domesticvisitors]]/1000000</f>
        <v>0.32095200000000002</v>
      </c>
    </row>
    <row r="1006" spans="1:6" x14ac:dyDescent="0.2">
      <c r="A1006" t="s">
        <v>40</v>
      </c>
      <c r="B1006" s="1">
        <v>43344</v>
      </c>
      <c r="C1006" t="s">
        <v>16</v>
      </c>
      <c r="D1006">
        <v>2018</v>
      </c>
      <c r="E1006" s="2">
        <v>818693</v>
      </c>
      <c r="F1006" s="5">
        <f>Table13[[#This Row],[domesticvisitors]]/1000000</f>
        <v>0.818693</v>
      </c>
    </row>
    <row r="1007" spans="1:6" x14ac:dyDescent="0.2">
      <c r="A1007" t="s">
        <v>40</v>
      </c>
      <c r="B1007" s="1">
        <v>43374</v>
      </c>
      <c r="C1007" t="s">
        <v>17</v>
      </c>
      <c r="D1007">
        <v>2018</v>
      </c>
      <c r="E1007" s="2">
        <v>506563</v>
      </c>
      <c r="F1007" s="5">
        <f>Table13[[#This Row],[domesticvisitors]]/1000000</f>
        <v>0.50656299999999999</v>
      </c>
    </row>
    <row r="1008" spans="1:6" x14ac:dyDescent="0.2">
      <c r="A1008" t="s">
        <v>40</v>
      </c>
      <c r="B1008" s="1">
        <v>43405</v>
      </c>
      <c r="C1008" t="s">
        <v>18</v>
      </c>
      <c r="D1008">
        <v>2018</v>
      </c>
      <c r="E1008" s="2">
        <v>840933</v>
      </c>
      <c r="F1008" s="5">
        <f>Table13[[#This Row],[domesticvisitors]]/1000000</f>
        <v>0.84093300000000004</v>
      </c>
    </row>
    <row r="1009" spans="1:6" x14ac:dyDescent="0.2">
      <c r="A1009" t="s">
        <v>40</v>
      </c>
      <c r="B1009" s="1">
        <v>43435</v>
      </c>
      <c r="C1009" t="s">
        <v>19</v>
      </c>
      <c r="D1009">
        <v>2018</v>
      </c>
      <c r="E1009" s="2">
        <v>950128</v>
      </c>
      <c r="F1009" s="5">
        <f>Table13[[#This Row],[domesticvisitors]]/1000000</f>
        <v>0.95012799999999997</v>
      </c>
    </row>
    <row r="1010" spans="1:6" x14ac:dyDescent="0.2">
      <c r="A1010" t="s">
        <v>41</v>
      </c>
      <c r="B1010" s="1">
        <v>43101</v>
      </c>
      <c r="C1010" t="s">
        <v>8</v>
      </c>
      <c r="D1010">
        <v>2018</v>
      </c>
      <c r="E1010" s="2">
        <v>0</v>
      </c>
      <c r="F1010" s="5">
        <f>Table13[[#This Row],[domesticvisitors]]/1000000</f>
        <v>0</v>
      </c>
    </row>
    <row r="1011" spans="1:6" x14ac:dyDescent="0.2">
      <c r="A1011" t="s">
        <v>41</v>
      </c>
      <c r="B1011" s="1">
        <v>43132</v>
      </c>
      <c r="C1011" t="s">
        <v>9</v>
      </c>
      <c r="D1011">
        <v>2018</v>
      </c>
      <c r="E1011" s="2">
        <v>0</v>
      </c>
      <c r="F1011" s="5">
        <f>Table13[[#This Row],[domesticvisitors]]/1000000</f>
        <v>0</v>
      </c>
    </row>
    <row r="1012" spans="1:6" x14ac:dyDescent="0.2">
      <c r="A1012" t="s">
        <v>41</v>
      </c>
      <c r="B1012" s="1">
        <v>43160</v>
      </c>
      <c r="C1012" t="s">
        <v>10</v>
      </c>
      <c r="D1012">
        <v>2018</v>
      </c>
      <c r="E1012" s="2">
        <v>0</v>
      </c>
      <c r="F1012" s="5">
        <f>Table13[[#This Row],[domesticvisitors]]/1000000</f>
        <v>0</v>
      </c>
    </row>
    <row r="1013" spans="1:6" x14ac:dyDescent="0.2">
      <c r="A1013" t="s">
        <v>41</v>
      </c>
      <c r="B1013" s="1">
        <v>43191</v>
      </c>
      <c r="C1013" t="s">
        <v>11</v>
      </c>
      <c r="D1013">
        <v>2018</v>
      </c>
      <c r="E1013" s="2">
        <v>0</v>
      </c>
      <c r="F1013" s="5">
        <f>Table13[[#This Row],[domesticvisitors]]/1000000</f>
        <v>0</v>
      </c>
    </row>
    <row r="1014" spans="1:6" x14ac:dyDescent="0.2">
      <c r="A1014" t="s">
        <v>41</v>
      </c>
      <c r="B1014" s="1">
        <v>43221</v>
      </c>
      <c r="C1014" t="s">
        <v>12</v>
      </c>
      <c r="D1014">
        <v>2018</v>
      </c>
      <c r="E1014" s="2">
        <v>0</v>
      </c>
      <c r="F1014" s="5">
        <f>Table13[[#This Row],[domesticvisitors]]/1000000</f>
        <v>0</v>
      </c>
    </row>
    <row r="1015" spans="1:6" x14ac:dyDescent="0.2">
      <c r="A1015" t="s">
        <v>41</v>
      </c>
      <c r="B1015" s="1">
        <v>43252</v>
      </c>
      <c r="C1015" t="s">
        <v>13</v>
      </c>
      <c r="D1015">
        <v>2018</v>
      </c>
      <c r="E1015" s="2">
        <v>0</v>
      </c>
      <c r="F1015" s="5">
        <f>Table13[[#This Row],[domesticvisitors]]/1000000</f>
        <v>0</v>
      </c>
    </row>
    <row r="1016" spans="1:6" x14ac:dyDescent="0.2">
      <c r="A1016" t="s">
        <v>41</v>
      </c>
      <c r="B1016" s="1">
        <v>43282</v>
      </c>
      <c r="C1016" t="s">
        <v>14</v>
      </c>
      <c r="D1016">
        <v>2018</v>
      </c>
      <c r="E1016" s="2">
        <v>0</v>
      </c>
      <c r="F1016" s="5">
        <f>Table13[[#This Row],[domesticvisitors]]/1000000</f>
        <v>0</v>
      </c>
    </row>
    <row r="1017" spans="1:6" x14ac:dyDescent="0.2">
      <c r="A1017" t="s">
        <v>41</v>
      </c>
      <c r="B1017" s="1">
        <v>43313</v>
      </c>
      <c r="C1017" t="s">
        <v>15</v>
      </c>
      <c r="D1017">
        <v>2018</v>
      </c>
      <c r="E1017" s="2">
        <v>0</v>
      </c>
      <c r="F1017" s="5">
        <f>Table13[[#This Row],[domesticvisitors]]/1000000</f>
        <v>0</v>
      </c>
    </row>
    <row r="1018" spans="1:6" x14ac:dyDescent="0.2">
      <c r="A1018" t="s">
        <v>41</v>
      </c>
      <c r="B1018" s="1">
        <v>43344</v>
      </c>
      <c r="C1018" t="s">
        <v>16</v>
      </c>
      <c r="D1018">
        <v>2018</v>
      </c>
      <c r="E1018" s="2">
        <v>0</v>
      </c>
      <c r="F1018" s="5">
        <f>Table13[[#This Row],[domesticvisitors]]/1000000</f>
        <v>0</v>
      </c>
    </row>
    <row r="1019" spans="1:6" x14ac:dyDescent="0.2">
      <c r="A1019" t="s">
        <v>41</v>
      </c>
      <c r="B1019" s="1">
        <v>43374</v>
      </c>
      <c r="C1019" t="s">
        <v>17</v>
      </c>
      <c r="D1019">
        <v>2018</v>
      </c>
      <c r="E1019" s="2">
        <v>0</v>
      </c>
      <c r="F1019" s="5">
        <f>Table13[[#This Row],[domesticvisitors]]/1000000</f>
        <v>0</v>
      </c>
    </row>
    <row r="1020" spans="1:6" x14ac:dyDescent="0.2">
      <c r="A1020" t="s">
        <v>41</v>
      </c>
      <c r="B1020" s="1">
        <v>43405</v>
      </c>
      <c r="C1020" t="s">
        <v>18</v>
      </c>
      <c r="D1020">
        <v>2018</v>
      </c>
      <c r="E1020" s="2">
        <v>0</v>
      </c>
      <c r="F1020" s="5">
        <f>Table13[[#This Row],[domesticvisitors]]/1000000</f>
        <v>0</v>
      </c>
    </row>
    <row r="1021" spans="1:6" x14ac:dyDescent="0.2">
      <c r="A1021" t="s">
        <v>41</v>
      </c>
      <c r="B1021" s="1">
        <v>43435</v>
      </c>
      <c r="C1021" t="s">
        <v>19</v>
      </c>
      <c r="D1021">
        <v>2018</v>
      </c>
      <c r="E1021" s="2">
        <v>0</v>
      </c>
      <c r="F1021" s="5">
        <f>Table13[[#This Row],[domesticvisitors]]/1000000</f>
        <v>0</v>
      </c>
    </row>
    <row r="1022" spans="1:6" x14ac:dyDescent="0.2">
      <c r="A1022" t="s">
        <v>42</v>
      </c>
      <c r="B1022" s="1">
        <v>43101</v>
      </c>
      <c r="C1022" t="s">
        <v>8</v>
      </c>
      <c r="D1022">
        <v>2018</v>
      </c>
      <c r="E1022" s="2">
        <v>254000</v>
      </c>
      <c r="F1022" s="5">
        <f>Table13[[#This Row],[domesticvisitors]]/1000000</f>
        <v>0.254</v>
      </c>
    </row>
    <row r="1023" spans="1:6" x14ac:dyDescent="0.2">
      <c r="A1023" t="s">
        <v>42</v>
      </c>
      <c r="B1023" s="1">
        <v>43132</v>
      </c>
      <c r="C1023" t="s">
        <v>9</v>
      </c>
      <c r="D1023">
        <v>2018</v>
      </c>
      <c r="E1023" s="2">
        <v>540000</v>
      </c>
      <c r="F1023" s="5">
        <f>Table13[[#This Row],[domesticvisitors]]/1000000</f>
        <v>0.54</v>
      </c>
    </row>
    <row r="1024" spans="1:6" x14ac:dyDescent="0.2">
      <c r="A1024" t="s">
        <v>42</v>
      </c>
      <c r="B1024" s="1">
        <v>43160</v>
      </c>
      <c r="C1024" t="s">
        <v>10</v>
      </c>
      <c r="D1024">
        <v>2018</v>
      </c>
      <c r="E1024" s="2">
        <v>158500</v>
      </c>
      <c r="F1024" s="5">
        <f>Table13[[#This Row],[domesticvisitors]]/1000000</f>
        <v>0.1585</v>
      </c>
    </row>
    <row r="1025" spans="1:6" x14ac:dyDescent="0.2">
      <c r="A1025" t="s">
        <v>42</v>
      </c>
      <c r="B1025" s="1">
        <v>43191</v>
      </c>
      <c r="C1025" t="s">
        <v>11</v>
      </c>
      <c r="D1025">
        <v>2018</v>
      </c>
      <c r="E1025" s="2">
        <v>162500</v>
      </c>
      <c r="F1025" s="5">
        <f>Table13[[#This Row],[domesticvisitors]]/1000000</f>
        <v>0.16250000000000001</v>
      </c>
    </row>
    <row r="1026" spans="1:6" x14ac:dyDescent="0.2">
      <c r="A1026" t="s">
        <v>42</v>
      </c>
      <c r="B1026" s="1">
        <v>43221</v>
      </c>
      <c r="C1026" t="s">
        <v>12</v>
      </c>
      <c r="D1026">
        <v>2018</v>
      </c>
      <c r="E1026" s="2">
        <v>157000</v>
      </c>
      <c r="F1026" s="5">
        <f>Table13[[#This Row],[domesticvisitors]]/1000000</f>
        <v>0.157</v>
      </c>
    </row>
    <row r="1027" spans="1:6" x14ac:dyDescent="0.2">
      <c r="A1027" t="s">
        <v>42</v>
      </c>
      <c r="B1027" s="1">
        <v>43252</v>
      </c>
      <c r="C1027" t="s">
        <v>13</v>
      </c>
      <c r="D1027">
        <v>2018</v>
      </c>
      <c r="E1027" s="2">
        <v>93500</v>
      </c>
      <c r="F1027" s="5">
        <f>Table13[[#This Row],[domesticvisitors]]/1000000</f>
        <v>9.35E-2</v>
      </c>
    </row>
    <row r="1028" spans="1:6" x14ac:dyDescent="0.2">
      <c r="A1028" t="s">
        <v>42</v>
      </c>
      <c r="B1028" s="1">
        <v>43282</v>
      </c>
      <c r="C1028" t="s">
        <v>14</v>
      </c>
      <c r="D1028">
        <v>2018</v>
      </c>
      <c r="E1028" s="2">
        <v>108600</v>
      </c>
      <c r="F1028" s="5">
        <f>Table13[[#This Row],[domesticvisitors]]/1000000</f>
        <v>0.1086</v>
      </c>
    </row>
    <row r="1029" spans="1:6" x14ac:dyDescent="0.2">
      <c r="A1029" t="s">
        <v>42</v>
      </c>
      <c r="B1029" s="1">
        <v>43313</v>
      </c>
      <c r="C1029" t="s">
        <v>15</v>
      </c>
      <c r="D1029">
        <v>2018</v>
      </c>
      <c r="E1029" s="2">
        <v>205000</v>
      </c>
      <c r="F1029" s="5">
        <f>Table13[[#This Row],[domesticvisitors]]/1000000</f>
        <v>0.20499999999999999</v>
      </c>
    </row>
    <row r="1030" spans="1:6" x14ac:dyDescent="0.2">
      <c r="A1030" t="s">
        <v>42</v>
      </c>
      <c r="B1030" s="1">
        <v>43344</v>
      </c>
      <c r="C1030" t="s">
        <v>16</v>
      </c>
      <c r="D1030">
        <v>2018</v>
      </c>
      <c r="E1030" s="2">
        <v>125000</v>
      </c>
      <c r="F1030" s="5">
        <f>Table13[[#This Row],[domesticvisitors]]/1000000</f>
        <v>0.125</v>
      </c>
    </row>
    <row r="1031" spans="1:6" x14ac:dyDescent="0.2">
      <c r="A1031" t="s">
        <v>42</v>
      </c>
      <c r="B1031" s="1">
        <v>43374</v>
      </c>
      <c r="C1031" t="s">
        <v>17</v>
      </c>
      <c r="D1031">
        <v>2018</v>
      </c>
      <c r="E1031" s="2">
        <v>171800</v>
      </c>
      <c r="F1031" s="5">
        <f>Table13[[#This Row],[domesticvisitors]]/1000000</f>
        <v>0.17180000000000001</v>
      </c>
    </row>
    <row r="1032" spans="1:6" x14ac:dyDescent="0.2">
      <c r="A1032" t="s">
        <v>42</v>
      </c>
      <c r="B1032" s="1">
        <v>43405</v>
      </c>
      <c r="C1032" t="s">
        <v>18</v>
      </c>
      <c r="D1032">
        <v>2018</v>
      </c>
      <c r="E1032" s="2">
        <v>160000</v>
      </c>
      <c r="F1032" s="5">
        <f>Table13[[#This Row],[domesticvisitors]]/1000000</f>
        <v>0.16</v>
      </c>
    </row>
    <row r="1033" spans="1:6" x14ac:dyDescent="0.2">
      <c r="A1033" t="s">
        <v>42</v>
      </c>
      <c r="B1033" s="1">
        <v>43435</v>
      </c>
      <c r="C1033" t="s">
        <v>19</v>
      </c>
      <c r="D1033">
        <v>2018</v>
      </c>
      <c r="E1033" s="2">
        <v>134000</v>
      </c>
      <c r="F1033" s="5">
        <f>Table13[[#This Row],[domesticvisitors]]/1000000</f>
        <v>0.13400000000000001</v>
      </c>
    </row>
    <row r="1034" spans="1:6" x14ac:dyDescent="0.2">
      <c r="A1034" t="s">
        <v>43</v>
      </c>
      <c r="B1034" s="1">
        <v>43101</v>
      </c>
      <c r="C1034" t="s">
        <v>8</v>
      </c>
      <c r="D1034">
        <v>2018</v>
      </c>
      <c r="E1034" s="2">
        <v>253000</v>
      </c>
      <c r="F1034" s="5">
        <f>Table13[[#This Row],[domesticvisitors]]/1000000</f>
        <v>0.253</v>
      </c>
    </row>
    <row r="1035" spans="1:6" x14ac:dyDescent="0.2">
      <c r="A1035" t="s">
        <v>43</v>
      </c>
      <c r="B1035" s="1">
        <v>43132</v>
      </c>
      <c r="C1035" t="s">
        <v>9</v>
      </c>
      <c r="D1035">
        <v>2018</v>
      </c>
      <c r="E1035" s="2">
        <v>44000</v>
      </c>
      <c r="F1035" s="5">
        <f>Table13[[#This Row],[domesticvisitors]]/1000000</f>
        <v>4.3999999999999997E-2</v>
      </c>
    </row>
    <row r="1036" spans="1:6" x14ac:dyDescent="0.2">
      <c r="A1036" t="s">
        <v>43</v>
      </c>
      <c r="B1036" s="1">
        <v>43160</v>
      </c>
      <c r="C1036" t="s">
        <v>10</v>
      </c>
      <c r="D1036">
        <v>2018</v>
      </c>
      <c r="E1036" s="2">
        <v>164800</v>
      </c>
      <c r="F1036" s="5">
        <f>Table13[[#This Row],[domesticvisitors]]/1000000</f>
        <v>0.1648</v>
      </c>
    </row>
    <row r="1037" spans="1:6" x14ac:dyDescent="0.2">
      <c r="A1037" t="s">
        <v>43</v>
      </c>
      <c r="B1037" s="1">
        <v>43191</v>
      </c>
      <c r="C1037" t="s">
        <v>11</v>
      </c>
      <c r="D1037">
        <v>2018</v>
      </c>
      <c r="E1037" s="2">
        <v>115000</v>
      </c>
      <c r="F1037" s="5">
        <f>Table13[[#This Row],[domesticvisitors]]/1000000</f>
        <v>0.115</v>
      </c>
    </row>
    <row r="1038" spans="1:6" x14ac:dyDescent="0.2">
      <c r="A1038" t="s">
        <v>43</v>
      </c>
      <c r="B1038" s="1">
        <v>43221</v>
      </c>
      <c r="C1038" t="s">
        <v>12</v>
      </c>
      <c r="D1038">
        <v>2018</v>
      </c>
      <c r="E1038" s="2">
        <v>165200</v>
      </c>
      <c r="F1038" s="5">
        <f>Table13[[#This Row],[domesticvisitors]]/1000000</f>
        <v>0.16520000000000001</v>
      </c>
    </row>
    <row r="1039" spans="1:6" x14ac:dyDescent="0.2">
      <c r="A1039" t="s">
        <v>43</v>
      </c>
      <c r="B1039" s="1">
        <v>43252</v>
      </c>
      <c r="C1039" t="s">
        <v>13</v>
      </c>
      <c r="D1039">
        <v>2018</v>
      </c>
      <c r="E1039" s="2">
        <v>104300</v>
      </c>
      <c r="F1039" s="5">
        <f>Table13[[#This Row],[domesticvisitors]]/1000000</f>
        <v>0.1043</v>
      </c>
    </row>
    <row r="1040" spans="1:6" x14ac:dyDescent="0.2">
      <c r="A1040" t="s">
        <v>43</v>
      </c>
      <c r="B1040" s="1">
        <v>43282</v>
      </c>
      <c r="C1040" t="s">
        <v>14</v>
      </c>
      <c r="D1040">
        <v>2018</v>
      </c>
      <c r="E1040" s="2">
        <v>54000</v>
      </c>
      <c r="F1040" s="5">
        <f>Table13[[#This Row],[domesticvisitors]]/1000000</f>
        <v>5.3999999999999999E-2</v>
      </c>
    </row>
    <row r="1041" spans="1:6" x14ac:dyDescent="0.2">
      <c r="A1041" t="s">
        <v>43</v>
      </c>
      <c r="B1041" s="1">
        <v>43313</v>
      </c>
      <c r="C1041" t="s">
        <v>15</v>
      </c>
      <c r="D1041">
        <v>2018</v>
      </c>
      <c r="E1041" s="2">
        <v>100000</v>
      </c>
      <c r="F1041" s="5">
        <f>Table13[[#This Row],[domesticvisitors]]/1000000</f>
        <v>0.1</v>
      </c>
    </row>
    <row r="1042" spans="1:6" x14ac:dyDescent="0.2">
      <c r="A1042" t="s">
        <v>43</v>
      </c>
      <c r="B1042" s="1">
        <v>43344</v>
      </c>
      <c r="C1042" t="s">
        <v>16</v>
      </c>
      <c r="D1042">
        <v>2018</v>
      </c>
      <c r="E1042" s="2">
        <v>55000</v>
      </c>
      <c r="F1042" s="5">
        <f>Table13[[#This Row],[domesticvisitors]]/1000000</f>
        <v>5.5E-2</v>
      </c>
    </row>
    <row r="1043" spans="1:6" x14ac:dyDescent="0.2">
      <c r="A1043" t="s">
        <v>43</v>
      </c>
      <c r="B1043" s="1">
        <v>43374</v>
      </c>
      <c r="C1043" t="s">
        <v>17</v>
      </c>
      <c r="D1043">
        <v>2018</v>
      </c>
      <c r="E1043" s="2">
        <v>43000</v>
      </c>
      <c r="F1043" s="5">
        <f>Table13[[#This Row],[domesticvisitors]]/1000000</f>
        <v>4.2999999999999997E-2</v>
      </c>
    </row>
    <row r="1044" spans="1:6" x14ac:dyDescent="0.2">
      <c r="A1044" t="s">
        <v>43</v>
      </c>
      <c r="B1044" s="1">
        <v>43405</v>
      </c>
      <c r="C1044" t="s">
        <v>18</v>
      </c>
      <c r="D1044">
        <v>2018</v>
      </c>
      <c r="E1044" s="2">
        <v>135000</v>
      </c>
      <c r="F1044" s="5">
        <f>Table13[[#This Row],[domesticvisitors]]/1000000</f>
        <v>0.13500000000000001</v>
      </c>
    </row>
    <row r="1045" spans="1:6" x14ac:dyDescent="0.2">
      <c r="A1045" t="s">
        <v>43</v>
      </c>
      <c r="B1045" s="1">
        <v>43435</v>
      </c>
      <c r="C1045" t="s">
        <v>19</v>
      </c>
      <c r="D1045">
        <v>2018</v>
      </c>
      <c r="E1045" s="2">
        <v>50000</v>
      </c>
      <c r="F1045" s="5">
        <f>Table13[[#This Row],[domesticvisitors]]/1000000</f>
        <v>0.05</v>
      </c>
    </row>
    <row r="1046" spans="1:6" x14ac:dyDescent="0.2">
      <c r="A1046" t="s">
        <v>44</v>
      </c>
      <c r="B1046" s="1">
        <v>43101</v>
      </c>
      <c r="C1046" t="s">
        <v>8</v>
      </c>
      <c r="D1046">
        <v>2018</v>
      </c>
      <c r="E1046" s="2">
        <v>0</v>
      </c>
      <c r="F1046" s="5">
        <f>Table13[[#This Row],[domesticvisitors]]/1000000</f>
        <v>0</v>
      </c>
    </row>
    <row r="1047" spans="1:6" x14ac:dyDescent="0.2">
      <c r="A1047" t="s">
        <v>44</v>
      </c>
      <c r="B1047" s="1">
        <v>43132</v>
      </c>
      <c r="C1047" t="s">
        <v>9</v>
      </c>
      <c r="D1047">
        <v>2018</v>
      </c>
      <c r="E1047" s="2">
        <v>0</v>
      </c>
      <c r="F1047" s="5">
        <f>Table13[[#This Row],[domesticvisitors]]/1000000</f>
        <v>0</v>
      </c>
    </row>
    <row r="1048" spans="1:6" x14ac:dyDescent="0.2">
      <c r="A1048" t="s">
        <v>44</v>
      </c>
      <c r="B1048" s="1">
        <v>43160</v>
      </c>
      <c r="C1048" t="s">
        <v>10</v>
      </c>
      <c r="D1048">
        <v>2018</v>
      </c>
      <c r="E1048" s="2">
        <v>0</v>
      </c>
      <c r="F1048" s="5">
        <f>Table13[[#This Row],[domesticvisitors]]/1000000</f>
        <v>0</v>
      </c>
    </row>
    <row r="1049" spans="1:6" x14ac:dyDescent="0.2">
      <c r="A1049" t="s">
        <v>44</v>
      </c>
      <c r="B1049" s="1">
        <v>43191</v>
      </c>
      <c r="C1049" t="s">
        <v>11</v>
      </c>
      <c r="D1049">
        <v>2018</v>
      </c>
      <c r="E1049" s="2">
        <v>0</v>
      </c>
      <c r="F1049" s="5">
        <f>Table13[[#This Row],[domesticvisitors]]/1000000</f>
        <v>0</v>
      </c>
    </row>
    <row r="1050" spans="1:6" x14ac:dyDescent="0.2">
      <c r="A1050" t="s">
        <v>44</v>
      </c>
      <c r="B1050" s="1">
        <v>43221</v>
      </c>
      <c r="C1050" t="s">
        <v>12</v>
      </c>
      <c r="D1050">
        <v>2018</v>
      </c>
      <c r="E1050" s="2">
        <v>0</v>
      </c>
      <c r="F1050" s="5">
        <f>Table13[[#This Row],[domesticvisitors]]/1000000</f>
        <v>0</v>
      </c>
    </row>
    <row r="1051" spans="1:6" x14ac:dyDescent="0.2">
      <c r="A1051" t="s">
        <v>44</v>
      </c>
      <c r="B1051" s="1">
        <v>43252</v>
      </c>
      <c r="C1051" t="s">
        <v>13</v>
      </c>
      <c r="D1051">
        <v>2018</v>
      </c>
      <c r="E1051" s="2">
        <v>0</v>
      </c>
      <c r="F1051" s="5">
        <f>Table13[[#This Row],[domesticvisitors]]/1000000</f>
        <v>0</v>
      </c>
    </row>
    <row r="1052" spans="1:6" x14ac:dyDescent="0.2">
      <c r="A1052" t="s">
        <v>44</v>
      </c>
      <c r="B1052" s="1">
        <v>43282</v>
      </c>
      <c r="C1052" t="s">
        <v>14</v>
      </c>
      <c r="D1052">
        <v>2018</v>
      </c>
      <c r="E1052" s="2">
        <v>0</v>
      </c>
      <c r="F1052" s="5">
        <f>Table13[[#This Row],[domesticvisitors]]/1000000</f>
        <v>0</v>
      </c>
    </row>
    <row r="1053" spans="1:6" x14ac:dyDescent="0.2">
      <c r="A1053" t="s">
        <v>44</v>
      </c>
      <c r="B1053" s="1">
        <v>43313</v>
      </c>
      <c r="C1053" t="s">
        <v>15</v>
      </c>
      <c r="D1053">
        <v>2018</v>
      </c>
      <c r="E1053" s="2">
        <v>0</v>
      </c>
      <c r="F1053" s="5">
        <f>Table13[[#This Row],[domesticvisitors]]/1000000</f>
        <v>0</v>
      </c>
    </row>
    <row r="1054" spans="1:6" x14ac:dyDescent="0.2">
      <c r="A1054" t="s">
        <v>44</v>
      </c>
      <c r="B1054" s="1">
        <v>43344</v>
      </c>
      <c r="C1054" t="s">
        <v>16</v>
      </c>
      <c r="D1054">
        <v>2018</v>
      </c>
      <c r="E1054" s="2">
        <v>0</v>
      </c>
      <c r="F1054" s="5">
        <f>Table13[[#This Row],[domesticvisitors]]/1000000</f>
        <v>0</v>
      </c>
    </row>
    <row r="1055" spans="1:6" x14ac:dyDescent="0.2">
      <c r="A1055" t="s">
        <v>44</v>
      </c>
      <c r="B1055" s="1">
        <v>43374</v>
      </c>
      <c r="C1055" t="s">
        <v>17</v>
      </c>
      <c r="D1055">
        <v>2018</v>
      </c>
      <c r="E1055" s="2">
        <v>0</v>
      </c>
      <c r="F1055" s="5">
        <f>Table13[[#This Row],[domesticvisitors]]/1000000</f>
        <v>0</v>
      </c>
    </row>
    <row r="1056" spans="1:6" x14ac:dyDescent="0.2">
      <c r="A1056" t="s">
        <v>44</v>
      </c>
      <c r="B1056" s="1">
        <v>43405</v>
      </c>
      <c r="C1056" t="s">
        <v>18</v>
      </c>
      <c r="D1056">
        <v>2018</v>
      </c>
      <c r="E1056" s="2">
        <v>0</v>
      </c>
      <c r="F1056" s="5">
        <f>Table13[[#This Row],[domesticvisitors]]/1000000</f>
        <v>0</v>
      </c>
    </row>
    <row r="1057" spans="1:6" x14ac:dyDescent="0.2">
      <c r="A1057" t="s">
        <v>44</v>
      </c>
      <c r="B1057" s="1">
        <v>43435</v>
      </c>
      <c r="C1057" t="s">
        <v>19</v>
      </c>
      <c r="D1057">
        <v>2018</v>
      </c>
      <c r="E1057" s="2">
        <v>0</v>
      </c>
      <c r="F1057" s="5">
        <f>Table13[[#This Row],[domesticvisitors]]/1000000</f>
        <v>0</v>
      </c>
    </row>
    <row r="1058" spans="1:6" x14ac:dyDescent="0.2">
      <c r="A1058" t="s">
        <v>45</v>
      </c>
      <c r="B1058" s="1">
        <v>43101</v>
      </c>
      <c r="C1058" t="s">
        <v>8</v>
      </c>
      <c r="D1058">
        <v>2018</v>
      </c>
      <c r="E1058" s="2">
        <v>0</v>
      </c>
      <c r="F1058" s="5">
        <f>Table13[[#This Row],[domesticvisitors]]/1000000</f>
        <v>0</v>
      </c>
    </row>
    <row r="1059" spans="1:6" x14ac:dyDescent="0.2">
      <c r="A1059" t="s">
        <v>45</v>
      </c>
      <c r="B1059" s="1">
        <v>43132</v>
      </c>
      <c r="C1059" t="s">
        <v>9</v>
      </c>
      <c r="D1059">
        <v>2018</v>
      </c>
      <c r="E1059" s="2">
        <v>0</v>
      </c>
      <c r="F1059" s="5">
        <f>Table13[[#This Row],[domesticvisitors]]/1000000</f>
        <v>0</v>
      </c>
    </row>
    <row r="1060" spans="1:6" x14ac:dyDescent="0.2">
      <c r="A1060" t="s">
        <v>45</v>
      </c>
      <c r="B1060" s="1">
        <v>43160</v>
      </c>
      <c r="C1060" t="s">
        <v>10</v>
      </c>
      <c r="D1060">
        <v>2018</v>
      </c>
      <c r="E1060" s="2">
        <v>0</v>
      </c>
      <c r="F1060" s="5">
        <f>Table13[[#This Row],[domesticvisitors]]/1000000</f>
        <v>0</v>
      </c>
    </row>
    <row r="1061" spans="1:6" x14ac:dyDescent="0.2">
      <c r="A1061" t="s">
        <v>45</v>
      </c>
      <c r="B1061" s="1">
        <v>43191</v>
      </c>
      <c r="C1061" t="s">
        <v>11</v>
      </c>
      <c r="D1061">
        <v>2018</v>
      </c>
      <c r="E1061" s="2">
        <v>0</v>
      </c>
      <c r="F1061" s="5">
        <f>Table13[[#This Row],[domesticvisitors]]/1000000</f>
        <v>0</v>
      </c>
    </row>
    <row r="1062" spans="1:6" x14ac:dyDescent="0.2">
      <c r="A1062" t="s">
        <v>45</v>
      </c>
      <c r="B1062" s="1">
        <v>43221</v>
      </c>
      <c r="C1062" t="s">
        <v>12</v>
      </c>
      <c r="D1062">
        <v>2018</v>
      </c>
      <c r="E1062" s="2">
        <v>0</v>
      </c>
      <c r="F1062" s="5">
        <f>Table13[[#This Row],[domesticvisitors]]/1000000</f>
        <v>0</v>
      </c>
    </row>
    <row r="1063" spans="1:6" x14ac:dyDescent="0.2">
      <c r="A1063" t="s">
        <v>45</v>
      </c>
      <c r="B1063" s="1">
        <v>43252</v>
      </c>
      <c r="C1063" t="s">
        <v>13</v>
      </c>
      <c r="D1063">
        <v>2018</v>
      </c>
      <c r="E1063" s="2">
        <v>0</v>
      </c>
      <c r="F1063" s="5">
        <f>Table13[[#This Row],[domesticvisitors]]/1000000</f>
        <v>0</v>
      </c>
    </row>
    <row r="1064" spans="1:6" x14ac:dyDescent="0.2">
      <c r="A1064" t="s">
        <v>45</v>
      </c>
      <c r="B1064" s="1">
        <v>43282</v>
      </c>
      <c r="C1064" t="s">
        <v>14</v>
      </c>
      <c r="D1064">
        <v>2018</v>
      </c>
      <c r="E1064" s="2">
        <v>0</v>
      </c>
      <c r="F1064" s="5">
        <f>Table13[[#This Row],[domesticvisitors]]/1000000</f>
        <v>0</v>
      </c>
    </row>
    <row r="1065" spans="1:6" x14ac:dyDescent="0.2">
      <c r="A1065" t="s">
        <v>45</v>
      </c>
      <c r="B1065" s="1">
        <v>43313</v>
      </c>
      <c r="C1065" t="s">
        <v>15</v>
      </c>
      <c r="D1065">
        <v>2018</v>
      </c>
      <c r="E1065" s="2">
        <v>0</v>
      </c>
      <c r="F1065" s="5">
        <f>Table13[[#This Row],[domesticvisitors]]/1000000</f>
        <v>0</v>
      </c>
    </row>
    <row r="1066" spans="1:6" x14ac:dyDescent="0.2">
      <c r="A1066" t="s">
        <v>45</v>
      </c>
      <c r="B1066" s="1">
        <v>43344</v>
      </c>
      <c r="C1066" t="s">
        <v>16</v>
      </c>
      <c r="D1066">
        <v>2018</v>
      </c>
      <c r="E1066" s="2">
        <v>0</v>
      </c>
      <c r="F1066" s="5">
        <f>Table13[[#This Row],[domesticvisitors]]/1000000</f>
        <v>0</v>
      </c>
    </row>
    <row r="1067" spans="1:6" x14ac:dyDescent="0.2">
      <c r="A1067" t="s">
        <v>45</v>
      </c>
      <c r="B1067" s="1">
        <v>43374</v>
      </c>
      <c r="C1067" t="s">
        <v>17</v>
      </c>
      <c r="D1067">
        <v>2018</v>
      </c>
      <c r="E1067" s="2">
        <v>0</v>
      </c>
      <c r="F1067" s="5">
        <f>Table13[[#This Row],[domesticvisitors]]/1000000</f>
        <v>0</v>
      </c>
    </row>
    <row r="1068" spans="1:6" x14ac:dyDescent="0.2">
      <c r="A1068" t="s">
        <v>45</v>
      </c>
      <c r="B1068" s="1">
        <v>43405</v>
      </c>
      <c r="C1068" t="s">
        <v>18</v>
      </c>
      <c r="D1068">
        <v>2018</v>
      </c>
      <c r="E1068" s="2">
        <v>0</v>
      </c>
      <c r="F1068" s="5">
        <f>Table13[[#This Row],[domesticvisitors]]/1000000</f>
        <v>0</v>
      </c>
    </row>
    <row r="1069" spans="1:6" x14ac:dyDescent="0.2">
      <c r="A1069" t="s">
        <v>45</v>
      </c>
      <c r="B1069" s="1">
        <v>43435</v>
      </c>
      <c r="C1069" t="s">
        <v>19</v>
      </c>
      <c r="D1069">
        <v>2018</v>
      </c>
      <c r="E1069" s="2">
        <v>0</v>
      </c>
      <c r="F1069" s="5">
        <f>Table13[[#This Row],[domesticvisitors]]/1000000</f>
        <v>0</v>
      </c>
    </row>
    <row r="1070" spans="1:6" x14ac:dyDescent="0.2">
      <c r="A1070" t="s">
        <v>46</v>
      </c>
      <c r="B1070" s="1">
        <v>43101</v>
      </c>
      <c r="C1070" t="s">
        <v>8</v>
      </c>
      <c r="D1070">
        <v>2018</v>
      </c>
      <c r="E1070" s="2">
        <v>28131</v>
      </c>
      <c r="F1070" s="5">
        <f>Table13[[#This Row],[domesticvisitors]]/1000000</f>
        <v>2.8131E-2</v>
      </c>
    </row>
    <row r="1071" spans="1:6" x14ac:dyDescent="0.2">
      <c r="A1071" t="s">
        <v>46</v>
      </c>
      <c r="B1071" s="1">
        <v>43132</v>
      </c>
      <c r="C1071" t="s">
        <v>9</v>
      </c>
      <c r="D1071">
        <v>2018</v>
      </c>
      <c r="E1071" s="2">
        <v>22341</v>
      </c>
      <c r="F1071" s="5">
        <f>Table13[[#This Row],[domesticvisitors]]/1000000</f>
        <v>2.2341E-2</v>
      </c>
    </row>
    <row r="1072" spans="1:6" x14ac:dyDescent="0.2">
      <c r="A1072" t="s">
        <v>46</v>
      </c>
      <c r="B1072" s="1">
        <v>43160</v>
      </c>
      <c r="C1072" t="s">
        <v>10</v>
      </c>
      <c r="D1072">
        <v>2018</v>
      </c>
      <c r="E1072" s="2">
        <v>20050</v>
      </c>
      <c r="F1072" s="5">
        <f>Table13[[#This Row],[domesticvisitors]]/1000000</f>
        <v>2.0049999999999998E-2</v>
      </c>
    </row>
    <row r="1073" spans="1:6" x14ac:dyDescent="0.2">
      <c r="A1073" t="s">
        <v>46</v>
      </c>
      <c r="B1073" s="1">
        <v>43191</v>
      </c>
      <c r="C1073" t="s">
        <v>11</v>
      </c>
      <c r="D1073">
        <v>2018</v>
      </c>
      <c r="E1073" s="2">
        <v>10550</v>
      </c>
      <c r="F1073" s="5">
        <f>Table13[[#This Row],[domesticvisitors]]/1000000</f>
        <v>1.055E-2</v>
      </c>
    </row>
    <row r="1074" spans="1:6" x14ac:dyDescent="0.2">
      <c r="A1074" t="s">
        <v>46</v>
      </c>
      <c r="B1074" s="1">
        <v>43221</v>
      </c>
      <c r="C1074" t="s">
        <v>12</v>
      </c>
      <c r="D1074">
        <v>2018</v>
      </c>
      <c r="E1074" s="2">
        <v>11502</v>
      </c>
      <c r="F1074" s="5">
        <f>Table13[[#This Row],[domesticvisitors]]/1000000</f>
        <v>1.1502E-2</v>
      </c>
    </row>
    <row r="1075" spans="1:6" x14ac:dyDescent="0.2">
      <c r="A1075" t="s">
        <v>46</v>
      </c>
      <c r="B1075" s="1">
        <v>43252</v>
      </c>
      <c r="C1075" t="s">
        <v>13</v>
      </c>
      <c r="D1075">
        <v>2018</v>
      </c>
      <c r="E1075" s="2">
        <v>19092</v>
      </c>
      <c r="F1075" s="5">
        <f>Table13[[#This Row],[domesticvisitors]]/1000000</f>
        <v>1.9092000000000001E-2</v>
      </c>
    </row>
    <row r="1076" spans="1:6" x14ac:dyDescent="0.2">
      <c r="A1076" t="s">
        <v>46</v>
      </c>
      <c r="B1076" s="1">
        <v>43282</v>
      </c>
      <c r="C1076" t="s">
        <v>14</v>
      </c>
      <c r="D1076">
        <v>2018</v>
      </c>
      <c r="E1076" s="2">
        <v>32625</v>
      </c>
      <c r="F1076" s="5">
        <f>Table13[[#This Row],[domesticvisitors]]/1000000</f>
        <v>3.2625000000000001E-2</v>
      </c>
    </row>
    <row r="1077" spans="1:6" x14ac:dyDescent="0.2">
      <c r="A1077" t="s">
        <v>46</v>
      </c>
      <c r="B1077" s="1">
        <v>43313</v>
      </c>
      <c r="C1077" t="s">
        <v>15</v>
      </c>
      <c r="D1077">
        <v>2018</v>
      </c>
      <c r="E1077" s="2">
        <v>35860</v>
      </c>
      <c r="F1077" s="5">
        <f>Table13[[#This Row],[domesticvisitors]]/1000000</f>
        <v>3.5860000000000003E-2</v>
      </c>
    </row>
    <row r="1078" spans="1:6" x14ac:dyDescent="0.2">
      <c r="A1078" t="s">
        <v>46</v>
      </c>
      <c r="B1078" s="1">
        <v>43344</v>
      </c>
      <c r="C1078" t="s">
        <v>16</v>
      </c>
      <c r="D1078">
        <v>2018</v>
      </c>
      <c r="E1078" s="2">
        <v>32002</v>
      </c>
      <c r="F1078" s="5">
        <f>Table13[[#This Row],[domesticvisitors]]/1000000</f>
        <v>3.2002000000000003E-2</v>
      </c>
    </row>
    <row r="1079" spans="1:6" x14ac:dyDescent="0.2">
      <c r="A1079" t="s">
        <v>46</v>
      </c>
      <c r="B1079" s="1">
        <v>43374</v>
      </c>
      <c r="C1079" t="s">
        <v>17</v>
      </c>
      <c r="D1079">
        <v>2018</v>
      </c>
      <c r="E1079" s="2">
        <v>21234</v>
      </c>
      <c r="F1079" s="5">
        <f>Table13[[#This Row],[domesticvisitors]]/1000000</f>
        <v>2.1233999999999999E-2</v>
      </c>
    </row>
    <row r="1080" spans="1:6" x14ac:dyDescent="0.2">
      <c r="A1080" t="s">
        <v>46</v>
      </c>
      <c r="B1080" s="1">
        <v>43405</v>
      </c>
      <c r="C1080" t="s">
        <v>18</v>
      </c>
      <c r="D1080">
        <v>2018</v>
      </c>
      <c r="E1080" s="2">
        <v>32657</v>
      </c>
      <c r="F1080" s="5">
        <f>Table13[[#This Row],[domesticvisitors]]/1000000</f>
        <v>3.2656999999999999E-2</v>
      </c>
    </row>
    <row r="1081" spans="1:6" x14ac:dyDescent="0.2">
      <c r="A1081" t="s">
        <v>46</v>
      </c>
      <c r="B1081" s="1">
        <v>43435</v>
      </c>
      <c r="C1081" t="s">
        <v>19</v>
      </c>
      <c r="D1081">
        <v>2018</v>
      </c>
      <c r="E1081" s="2">
        <v>20556</v>
      </c>
      <c r="F1081" s="5">
        <f>Table13[[#This Row],[domesticvisitors]]/1000000</f>
        <v>2.0556000000000001E-2</v>
      </c>
    </row>
    <row r="1082" spans="1:6" x14ac:dyDescent="0.2">
      <c r="A1082" t="s">
        <v>47</v>
      </c>
      <c r="B1082" s="1">
        <v>43101</v>
      </c>
      <c r="C1082" t="s">
        <v>8</v>
      </c>
      <c r="D1082">
        <v>2018</v>
      </c>
      <c r="E1082" s="2">
        <v>25200</v>
      </c>
      <c r="F1082" s="5">
        <f>Table13[[#This Row],[domesticvisitors]]/1000000</f>
        <v>2.52E-2</v>
      </c>
    </row>
    <row r="1083" spans="1:6" x14ac:dyDescent="0.2">
      <c r="A1083" t="s">
        <v>47</v>
      </c>
      <c r="B1083" s="1">
        <v>43132</v>
      </c>
      <c r="C1083" t="s">
        <v>9</v>
      </c>
      <c r="D1083">
        <v>2018</v>
      </c>
      <c r="E1083" s="2">
        <v>26300</v>
      </c>
      <c r="F1083" s="5">
        <f>Table13[[#This Row],[domesticvisitors]]/1000000</f>
        <v>2.63E-2</v>
      </c>
    </row>
    <row r="1084" spans="1:6" x14ac:dyDescent="0.2">
      <c r="A1084" t="s">
        <v>47</v>
      </c>
      <c r="B1084" s="1">
        <v>43160</v>
      </c>
      <c r="C1084" t="s">
        <v>10</v>
      </c>
      <c r="D1084">
        <v>2018</v>
      </c>
      <c r="E1084" s="2">
        <v>26200</v>
      </c>
      <c r="F1084" s="5">
        <f>Table13[[#This Row],[domesticvisitors]]/1000000</f>
        <v>2.6200000000000001E-2</v>
      </c>
    </row>
    <row r="1085" spans="1:6" x14ac:dyDescent="0.2">
      <c r="A1085" t="s">
        <v>47</v>
      </c>
      <c r="B1085" s="1">
        <v>43191</v>
      </c>
      <c r="C1085" t="s">
        <v>11</v>
      </c>
      <c r="D1085">
        <v>2018</v>
      </c>
      <c r="E1085" s="2">
        <v>21600</v>
      </c>
      <c r="F1085" s="5">
        <f>Table13[[#This Row],[domesticvisitors]]/1000000</f>
        <v>2.1600000000000001E-2</v>
      </c>
    </row>
    <row r="1086" spans="1:6" x14ac:dyDescent="0.2">
      <c r="A1086" t="s">
        <v>47</v>
      </c>
      <c r="B1086" s="1">
        <v>43221</v>
      </c>
      <c r="C1086" t="s">
        <v>12</v>
      </c>
      <c r="D1086">
        <v>2018</v>
      </c>
      <c r="E1086" s="2">
        <v>22100</v>
      </c>
      <c r="F1086" s="5">
        <f>Table13[[#This Row],[domesticvisitors]]/1000000</f>
        <v>2.2100000000000002E-2</v>
      </c>
    </row>
    <row r="1087" spans="1:6" x14ac:dyDescent="0.2">
      <c r="A1087" t="s">
        <v>47</v>
      </c>
      <c r="B1087" s="1">
        <v>43252</v>
      </c>
      <c r="C1087" t="s">
        <v>13</v>
      </c>
      <c r="D1087">
        <v>2018</v>
      </c>
      <c r="E1087" s="2">
        <v>23100</v>
      </c>
      <c r="F1087" s="5">
        <f>Table13[[#This Row],[domesticvisitors]]/1000000</f>
        <v>2.3099999999999999E-2</v>
      </c>
    </row>
    <row r="1088" spans="1:6" x14ac:dyDescent="0.2">
      <c r="A1088" t="s">
        <v>47</v>
      </c>
      <c r="B1088" s="1">
        <v>43282</v>
      </c>
      <c r="C1088" t="s">
        <v>14</v>
      </c>
      <c r="D1088">
        <v>2018</v>
      </c>
      <c r="E1088" s="2">
        <v>25900</v>
      </c>
      <c r="F1088" s="5">
        <f>Table13[[#This Row],[domesticvisitors]]/1000000</f>
        <v>2.5899999999999999E-2</v>
      </c>
    </row>
    <row r="1089" spans="1:6" x14ac:dyDescent="0.2">
      <c r="A1089" t="s">
        <v>47</v>
      </c>
      <c r="B1089" s="1">
        <v>43313</v>
      </c>
      <c r="C1089" t="s">
        <v>15</v>
      </c>
      <c r="D1089">
        <v>2018</v>
      </c>
      <c r="E1089" s="2">
        <v>25700</v>
      </c>
      <c r="F1089" s="5">
        <f>Table13[[#This Row],[domesticvisitors]]/1000000</f>
        <v>2.5700000000000001E-2</v>
      </c>
    </row>
    <row r="1090" spans="1:6" x14ac:dyDescent="0.2">
      <c r="A1090" t="s">
        <v>47</v>
      </c>
      <c r="B1090" s="1">
        <v>43344</v>
      </c>
      <c r="C1090" t="s">
        <v>16</v>
      </c>
      <c r="D1090">
        <v>2018</v>
      </c>
      <c r="E1090" s="2">
        <v>25800</v>
      </c>
      <c r="F1090" s="5">
        <f>Table13[[#This Row],[domesticvisitors]]/1000000</f>
        <v>2.58E-2</v>
      </c>
    </row>
    <row r="1091" spans="1:6" x14ac:dyDescent="0.2">
      <c r="A1091" t="s">
        <v>47</v>
      </c>
      <c r="B1091" s="1">
        <v>43374</v>
      </c>
      <c r="C1091" t="s">
        <v>17</v>
      </c>
      <c r="D1091">
        <v>2018</v>
      </c>
      <c r="E1091" s="2">
        <v>26000</v>
      </c>
      <c r="F1091" s="5">
        <f>Table13[[#This Row],[domesticvisitors]]/1000000</f>
        <v>2.5999999999999999E-2</v>
      </c>
    </row>
    <row r="1092" spans="1:6" x14ac:dyDescent="0.2">
      <c r="A1092" t="s">
        <v>47</v>
      </c>
      <c r="B1092" s="1">
        <v>43405</v>
      </c>
      <c r="C1092" t="s">
        <v>18</v>
      </c>
      <c r="D1092">
        <v>2018</v>
      </c>
      <c r="E1092" s="2">
        <v>24050</v>
      </c>
      <c r="F1092" s="5">
        <f>Table13[[#This Row],[domesticvisitors]]/1000000</f>
        <v>2.4049999999999998E-2</v>
      </c>
    </row>
    <row r="1093" spans="1:6" x14ac:dyDescent="0.2">
      <c r="A1093" t="s">
        <v>47</v>
      </c>
      <c r="B1093" s="1">
        <v>43435</v>
      </c>
      <c r="C1093" t="s">
        <v>19</v>
      </c>
      <c r="D1093">
        <v>2018</v>
      </c>
      <c r="E1093" s="2">
        <v>30062</v>
      </c>
      <c r="F1093" s="5">
        <f>Table13[[#This Row],[domesticvisitors]]/1000000</f>
        <v>3.0061999999999998E-2</v>
      </c>
    </row>
    <row r="1094" spans="1:6" x14ac:dyDescent="0.2">
      <c r="A1094" t="s">
        <v>48</v>
      </c>
      <c r="B1094" s="1">
        <v>43101</v>
      </c>
      <c r="C1094" t="s">
        <v>8</v>
      </c>
      <c r="D1094">
        <v>2018</v>
      </c>
      <c r="E1094" s="2">
        <v>137530</v>
      </c>
      <c r="F1094" s="5">
        <f>Table13[[#This Row],[domesticvisitors]]/1000000</f>
        <v>0.13753000000000001</v>
      </c>
    </row>
    <row r="1095" spans="1:6" x14ac:dyDescent="0.2">
      <c r="A1095" t="s">
        <v>48</v>
      </c>
      <c r="B1095" s="1">
        <v>43132</v>
      </c>
      <c r="C1095" t="s">
        <v>9</v>
      </c>
      <c r="D1095">
        <v>2018</v>
      </c>
      <c r="E1095" s="2">
        <v>145750</v>
      </c>
      <c r="F1095" s="5">
        <f>Table13[[#This Row],[domesticvisitors]]/1000000</f>
        <v>0.14574999999999999</v>
      </c>
    </row>
    <row r="1096" spans="1:6" x14ac:dyDescent="0.2">
      <c r="A1096" t="s">
        <v>48</v>
      </c>
      <c r="B1096" s="1">
        <v>43160</v>
      </c>
      <c r="C1096" t="s">
        <v>10</v>
      </c>
      <c r="D1096">
        <v>2018</v>
      </c>
      <c r="E1096" s="2">
        <v>140300</v>
      </c>
      <c r="F1096" s="5">
        <f>Table13[[#This Row],[domesticvisitors]]/1000000</f>
        <v>0.14030000000000001</v>
      </c>
    </row>
    <row r="1097" spans="1:6" x14ac:dyDescent="0.2">
      <c r="A1097" t="s">
        <v>48</v>
      </c>
      <c r="B1097" s="1">
        <v>43191</v>
      </c>
      <c r="C1097" t="s">
        <v>11</v>
      </c>
      <c r="D1097">
        <v>2018</v>
      </c>
      <c r="E1097" s="2">
        <v>142510</v>
      </c>
      <c r="F1097" s="5">
        <f>Table13[[#This Row],[domesticvisitors]]/1000000</f>
        <v>0.14251</v>
      </c>
    </row>
    <row r="1098" spans="1:6" x14ac:dyDescent="0.2">
      <c r="A1098" t="s">
        <v>48</v>
      </c>
      <c r="B1098" s="1">
        <v>43221</v>
      </c>
      <c r="C1098" t="s">
        <v>12</v>
      </c>
      <c r="D1098">
        <v>2018</v>
      </c>
      <c r="E1098" s="2">
        <v>143425</v>
      </c>
      <c r="F1098" s="5">
        <f>Table13[[#This Row],[domesticvisitors]]/1000000</f>
        <v>0.143425</v>
      </c>
    </row>
    <row r="1099" spans="1:6" x14ac:dyDescent="0.2">
      <c r="A1099" t="s">
        <v>48</v>
      </c>
      <c r="B1099" s="1">
        <v>43252</v>
      </c>
      <c r="C1099" t="s">
        <v>13</v>
      </c>
      <c r="D1099">
        <v>2018</v>
      </c>
      <c r="E1099" s="2">
        <v>135615</v>
      </c>
      <c r="F1099" s="5">
        <f>Table13[[#This Row],[domesticvisitors]]/1000000</f>
        <v>0.13561500000000001</v>
      </c>
    </row>
    <row r="1100" spans="1:6" x14ac:dyDescent="0.2">
      <c r="A1100" t="s">
        <v>48</v>
      </c>
      <c r="B1100" s="1">
        <v>43282</v>
      </c>
      <c r="C1100" t="s">
        <v>14</v>
      </c>
      <c r="D1100">
        <v>2018</v>
      </c>
      <c r="E1100" s="2">
        <v>136560</v>
      </c>
      <c r="F1100" s="5">
        <f>Table13[[#This Row],[domesticvisitors]]/1000000</f>
        <v>0.13655999999999999</v>
      </c>
    </row>
    <row r="1101" spans="1:6" x14ac:dyDescent="0.2">
      <c r="A1101" t="s">
        <v>48</v>
      </c>
      <c r="B1101" s="1">
        <v>43313</v>
      </c>
      <c r="C1101" t="s">
        <v>15</v>
      </c>
      <c r="D1101">
        <v>2018</v>
      </c>
      <c r="E1101" s="2">
        <v>136760</v>
      </c>
      <c r="F1101" s="5">
        <f>Table13[[#This Row],[domesticvisitors]]/1000000</f>
        <v>0.13675999999999999</v>
      </c>
    </row>
    <row r="1102" spans="1:6" x14ac:dyDescent="0.2">
      <c r="A1102" t="s">
        <v>48</v>
      </c>
      <c r="B1102" s="1">
        <v>43344</v>
      </c>
      <c r="C1102" t="s">
        <v>16</v>
      </c>
      <c r="D1102">
        <v>2018</v>
      </c>
      <c r="E1102" s="2">
        <v>138780</v>
      </c>
      <c r="F1102" s="5">
        <f>Table13[[#This Row],[domesticvisitors]]/1000000</f>
        <v>0.13877999999999999</v>
      </c>
    </row>
    <row r="1103" spans="1:6" x14ac:dyDescent="0.2">
      <c r="A1103" t="s">
        <v>48</v>
      </c>
      <c r="B1103" s="1">
        <v>43374</v>
      </c>
      <c r="C1103" t="s">
        <v>17</v>
      </c>
      <c r="D1103">
        <v>2018</v>
      </c>
      <c r="E1103" s="2">
        <v>140948</v>
      </c>
      <c r="F1103" s="5">
        <f>Table13[[#This Row],[domesticvisitors]]/1000000</f>
        <v>0.14094799999999999</v>
      </c>
    </row>
    <row r="1104" spans="1:6" x14ac:dyDescent="0.2">
      <c r="A1104" t="s">
        <v>48</v>
      </c>
      <c r="B1104" s="1">
        <v>43405</v>
      </c>
      <c r="C1104" t="s">
        <v>18</v>
      </c>
      <c r="D1104">
        <v>2018</v>
      </c>
      <c r="E1104" s="2">
        <v>144515</v>
      </c>
      <c r="F1104" s="5">
        <f>Table13[[#This Row],[domesticvisitors]]/1000000</f>
        <v>0.144515</v>
      </c>
    </row>
    <row r="1105" spans="1:6" x14ac:dyDescent="0.2">
      <c r="A1105" t="s">
        <v>48</v>
      </c>
      <c r="B1105" s="1">
        <v>43435</v>
      </c>
      <c r="C1105" t="s">
        <v>19</v>
      </c>
      <c r="D1105">
        <v>2018</v>
      </c>
      <c r="E1105" s="2">
        <v>180643</v>
      </c>
      <c r="F1105" s="5">
        <f>Table13[[#This Row],[domesticvisitors]]/1000000</f>
        <v>0.180643</v>
      </c>
    </row>
    <row r="1106" spans="1:6" x14ac:dyDescent="0.2">
      <c r="A1106" t="s">
        <v>49</v>
      </c>
      <c r="B1106" s="1">
        <v>43101</v>
      </c>
      <c r="C1106" t="s">
        <v>8</v>
      </c>
      <c r="D1106">
        <v>2018</v>
      </c>
      <c r="E1106" s="2">
        <v>2016000</v>
      </c>
      <c r="F1106" s="5">
        <f>Table13[[#This Row],[domesticvisitors]]/1000000</f>
        <v>2.016</v>
      </c>
    </row>
    <row r="1107" spans="1:6" x14ac:dyDescent="0.2">
      <c r="A1107" t="s">
        <v>49</v>
      </c>
      <c r="B1107" s="1">
        <v>43132</v>
      </c>
      <c r="C1107" t="s">
        <v>9</v>
      </c>
      <c r="D1107">
        <v>2018</v>
      </c>
      <c r="E1107" s="2">
        <v>3073872</v>
      </c>
      <c r="F1107" s="5">
        <f>Table13[[#This Row],[domesticvisitors]]/1000000</f>
        <v>3.0738720000000002</v>
      </c>
    </row>
    <row r="1108" spans="1:6" x14ac:dyDescent="0.2">
      <c r="A1108" t="s">
        <v>49</v>
      </c>
      <c r="B1108" s="1">
        <v>43160</v>
      </c>
      <c r="C1108" t="s">
        <v>10</v>
      </c>
      <c r="D1108">
        <v>2018</v>
      </c>
      <c r="E1108" s="2">
        <v>2836580</v>
      </c>
      <c r="F1108" s="5">
        <f>Table13[[#This Row],[domesticvisitors]]/1000000</f>
        <v>2.8365800000000001</v>
      </c>
    </row>
    <row r="1109" spans="1:6" x14ac:dyDescent="0.2">
      <c r="A1109" t="s">
        <v>49</v>
      </c>
      <c r="B1109" s="1">
        <v>43191</v>
      </c>
      <c r="C1109" t="s">
        <v>11</v>
      </c>
      <c r="D1109">
        <v>2018</v>
      </c>
      <c r="E1109" s="2">
        <v>692370</v>
      </c>
      <c r="F1109" s="5">
        <f>Table13[[#This Row],[domesticvisitors]]/1000000</f>
        <v>0.69237000000000004</v>
      </c>
    </row>
    <row r="1110" spans="1:6" x14ac:dyDescent="0.2">
      <c r="A1110" t="s">
        <v>49</v>
      </c>
      <c r="B1110" s="1">
        <v>43221</v>
      </c>
      <c r="C1110" t="s">
        <v>12</v>
      </c>
      <c r="D1110">
        <v>2018</v>
      </c>
      <c r="E1110" s="2">
        <v>781842</v>
      </c>
      <c r="F1110" s="5">
        <f>Table13[[#This Row],[domesticvisitors]]/1000000</f>
        <v>0.78184200000000004</v>
      </c>
    </row>
    <row r="1111" spans="1:6" x14ac:dyDescent="0.2">
      <c r="A1111" t="s">
        <v>49</v>
      </c>
      <c r="B1111" s="1">
        <v>43252</v>
      </c>
      <c r="C1111" t="s">
        <v>13</v>
      </c>
      <c r="D1111">
        <v>2018</v>
      </c>
      <c r="E1111" s="2">
        <v>577570</v>
      </c>
      <c r="F1111" s="5">
        <f>Table13[[#This Row],[domesticvisitors]]/1000000</f>
        <v>0.57757000000000003</v>
      </c>
    </row>
    <row r="1112" spans="1:6" x14ac:dyDescent="0.2">
      <c r="A1112" t="s">
        <v>49</v>
      </c>
      <c r="B1112" s="1">
        <v>43282</v>
      </c>
      <c r="C1112" t="s">
        <v>14</v>
      </c>
      <c r="D1112">
        <v>2018</v>
      </c>
      <c r="E1112" s="2">
        <v>671156</v>
      </c>
      <c r="F1112" s="5">
        <f>Table13[[#This Row],[domesticvisitors]]/1000000</f>
        <v>0.67115599999999997</v>
      </c>
    </row>
    <row r="1113" spans="1:6" x14ac:dyDescent="0.2">
      <c r="A1113" t="s">
        <v>49</v>
      </c>
      <c r="B1113" s="1">
        <v>43313</v>
      </c>
      <c r="C1113" t="s">
        <v>15</v>
      </c>
      <c r="D1113">
        <v>2018</v>
      </c>
      <c r="E1113" s="2">
        <v>526445</v>
      </c>
      <c r="F1113" s="5">
        <f>Table13[[#This Row],[domesticvisitors]]/1000000</f>
        <v>0.52644500000000005</v>
      </c>
    </row>
    <row r="1114" spans="1:6" x14ac:dyDescent="0.2">
      <c r="A1114" t="s">
        <v>49</v>
      </c>
      <c r="B1114" s="1">
        <v>43344</v>
      </c>
      <c r="C1114" t="s">
        <v>16</v>
      </c>
      <c r="D1114">
        <v>2018</v>
      </c>
      <c r="E1114" s="2">
        <v>819350</v>
      </c>
      <c r="F1114" s="5">
        <f>Table13[[#This Row],[domesticvisitors]]/1000000</f>
        <v>0.81935000000000002</v>
      </c>
    </row>
    <row r="1115" spans="1:6" x14ac:dyDescent="0.2">
      <c r="A1115" t="s">
        <v>49</v>
      </c>
      <c r="B1115" s="1">
        <v>43374</v>
      </c>
      <c r="C1115" t="s">
        <v>17</v>
      </c>
      <c r="D1115">
        <v>2018</v>
      </c>
      <c r="E1115" s="2">
        <v>586475</v>
      </c>
      <c r="F1115" s="5">
        <f>Table13[[#This Row],[domesticvisitors]]/1000000</f>
        <v>0.58647499999999997</v>
      </c>
    </row>
    <row r="1116" spans="1:6" x14ac:dyDescent="0.2">
      <c r="A1116" t="s">
        <v>49</v>
      </c>
      <c r="B1116" s="1">
        <v>43405</v>
      </c>
      <c r="C1116" t="s">
        <v>18</v>
      </c>
      <c r="D1116">
        <v>2018</v>
      </c>
      <c r="E1116" s="2">
        <v>485208</v>
      </c>
      <c r="F1116" s="5">
        <f>Table13[[#This Row],[domesticvisitors]]/1000000</f>
        <v>0.48520799999999997</v>
      </c>
    </row>
    <row r="1117" spans="1:6" x14ac:dyDescent="0.2">
      <c r="A1117" t="s">
        <v>49</v>
      </c>
      <c r="B1117" s="1">
        <v>43435</v>
      </c>
      <c r="C1117" t="s">
        <v>19</v>
      </c>
      <c r="D1117">
        <v>2018</v>
      </c>
      <c r="E1117" s="2">
        <v>606510</v>
      </c>
      <c r="F1117" s="5">
        <f>Table13[[#This Row],[domesticvisitors]]/1000000</f>
        <v>0.60650999999999999</v>
      </c>
    </row>
    <row r="1118" spans="1:6" x14ac:dyDescent="0.2">
      <c r="A1118" t="s">
        <v>7</v>
      </c>
      <c r="B1118" s="1">
        <v>43466</v>
      </c>
      <c r="C1118" t="s">
        <v>8</v>
      </c>
      <c r="D1118">
        <v>2019</v>
      </c>
      <c r="E1118" s="2">
        <v>25071</v>
      </c>
      <c r="F1118" s="5">
        <f>Table13[[#This Row],[domesticvisitors]]/1000000</f>
        <v>2.5071E-2</v>
      </c>
    </row>
    <row r="1119" spans="1:6" x14ac:dyDescent="0.2">
      <c r="A1119" t="s">
        <v>7</v>
      </c>
      <c r="B1119" s="1">
        <v>43497</v>
      </c>
      <c r="C1119" t="s">
        <v>9</v>
      </c>
      <c r="D1119">
        <v>2019</v>
      </c>
      <c r="E1119" s="2">
        <v>406177</v>
      </c>
      <c r="F1119" s="5">
        <f>Table13[[#This Row],[domesticvisitors]]/1000000</f>
        <v>0.40617700000000001</v>
      </c>
    </row>
    <row r="1120" spans="1:6" x14ac:dyDescent="0.2">
      <c r="A1120" t="s">
        <v>7</v>
      </c>
      <c r="B1120" s="1">
        <v>43525</v>
      </c>
      <c r="C1120" t="s">
        <v>10</v>
      </c>
      <c r="D1120">
        <v>2019</v>
      </c>
      <c r="E1120" s="2">
        <v>14347</v>
      </c>
      <c r="F1120" s="5">
        <f>Table13[[#This Row],[domesticvisitors]]/1000000</f>
        <v>1.4347E-2</v>
      </c>
    </row>
    <row r="1121" spans="1:6" x14ac:dyDescent="0.2">
      <c r="A1121" t="s">
        <v>7</v>
      </c>
      <c r="B1121" s="1">
        <v>43556</v>
      </c>
      <c r="C1121" t="s">
        <v>11</v>
      </c>
      <c r="D1121">
        <v>2019</v>
      </c>
      <c r="E1121" s="2">
        <v>9972</v>
      </c>
      <c r="F1121" s="5">
        <f>Table13[[#This Row],[domesticvisitors]]/1000000</f>
        <v>9.972E-3</v>
      </c>
    </row>
    <row r="1122" spans="1:6" x14ac:dyDescent="0.2">
      <c r="A1122" t="s">
        <v>7</v>
      </c>
      <c r="B1122" s="1">
        <v>43586</v>
      </c>
      <c r="C1122" t="s">
        <v>12</v>
      </c>
      <c r="D1122">
        <v>2019</v>
      </c>
      <c r="E1122" s="2">
        <v>6997</v>
      </c>
      <c r="F1122" s="5">
        <f>Table13[[#This Row],[domesticvisitors]]/1000000</f>
        <v>6.9969999999999997E-3</v>
      </c>
    </row>
    <row r="1123" spans="1:6" x14ac:dyDescent="0.2">
      <c r="A1123" t="s">
        <v>7</v>
      </c>
      <c r="B1123" s="1">
        <v>43617</v>
      </c>
      <c r="C1123" t="s">
        <v>13</v>
      </c>
      <c r="D1123">
        <v>2019</v>
      </c>
      <c r="E1123" s="2">
        <v>9161</v>
      </c>
      <c r="F1123" s="5">
        <f>Table13[[#This Row],[domesticvisitors]]/1000000</f>
        <v>9.1610000000000007E-3</v>
      </c>
    </row>
    <row r="1124" spans="1:6" x14ac:dyDescent="0.2">
      <c r="A1124" t="s">
        <v>7</v>
      </c>
      <c r="B1124" s="1">
        <v>43647</v>
      </c>
      <c r="C1124" t="s">
        <v>14</v>
      </c>
      <c r="D1124">
        <v>2019</v>
      </c>
      <c r="E1124" s="2">
        <v>11791</v>
      </c>
      <c r="F1124" s="5">
        <f>Table13[[#This Row],[domesticvisitors]]/1000000</f>
        <v>1.1790999999999999E-2</v>
      </c>
    </row>
    <row r="1125" spans="1:6" x14ac:dyDescent="0.2">
      <c r="A1125" t="s">
        <v>7</v>
      </c>
      <c r="B1125" s="1">
        <v>43678</v>
      </c>
      <c r="C1125" t="s">
        <v>15</v>
      </c>
      <c r="D1125">
        <v>2019</v>
      </c>
      <c r="E1125" s="2">
        <v>108173</v>
      </c>
      <c r="F1125" s="5">
        <f>Table13[[#This Row],[domesticvisitors]]/1000000</f>
        <v>0.10817300000000001</v>
      </c>
    </row>
    <row r="1126" spans="1:6" x14ac:dyDescent="0.2">
      <c r="A1126" t="s">
        <v>7</v>
      </c>
      <c r="B1126" s="1">
        <v>43709</v>
      </c>
      <c r="C1126" t="s">
        <v>16</v>
      </c>
      <c r="D1126">
        <v>2019</v>
      </c>
      <c r="E1126" s="2">
        <v>37589</v>
      </c>
      <c r="F1126" s="5">
        <f>Table13[[#This Row],[domesticvisitors]]/1000000</f>
        <v>3.7588999999999997E-2</v>
      </c>
    </row>
    <row r="1127" spans="1:6" x14ac:dyDescent="0.2">
      <c r="A1127" t="s">
        <v>7</v>
      </c>
      <c r="B1127" s="1">
        <v>43739</v>
      </c>
      <c r="C1127" t="s">
        <v>17</v>
      </c>
      <c r="D1127">
        <v>2019</v>
      </c>
      <c r="E1127" s="2">
        <v>38184</v>
      </c>
      <c r="F1127" s="5">
        <f>Table13[[#This Row],[domesticvisitors]]/1000000</f>
        <v>3.8184000000000003E-2</v>
      </c>
    </row>
    <row r="1128" spans="1:6" x14ac:dyDescent="0.2">
      <c r="A1128" t="s">
        <v>7</v>
      </c>
      <c r="B1128" s="1">
        <v>43770</v>
      </c>
      <c r="C1128" t="s">
        <v>18</v>
      </c>
      <c r="D1128">
        <v>2019</v>
      </c>
      <c r="E1128" s="2">
        <v>70344</v>
      </c>
      <c r="F1128" s="5">
        <f>Table13[[#This Row],[domesticvisitors]]/1000000</f>
        <v>7.0344000000000004E-2</v>
      </c>
    </row>
    <row r="1129" spans="1:6" x14ac:dyDescent="0.2">
      <c r="A1129" t="s">
        <v>7</v>
      </c>
      <c r="B1129" s="1">
        <v>43800</v>
      </c>
      <c r="C1129" t="s">
        <v>19</v>
      </c>
      <c r="D1129">
        <v>2019</v>
      </c>
      <c r="E1129" s="2">
        <v>38089</v>
      </c>
      <c r="F1129" s="5">
        <f>Table13[[#This Row],[domesticvisitors]]/1000000</f>
        <v>3.8088999999999998E-2</v>
      </c>
    </row>
    <row r="1130" spans="1:6" x14ac:dyDescent="0.2">
      <c r="A1130" t="s">
        <v>20</v>
      </c>
      <c r="B1130" s="1">
        <v>43466</v>
      </c>
      <c r="C1130" t="s">
        <v>8</v>
      </c>
      <c r="D1130">
        <v>2019</v>
      </c>
      <c r="E1130" s="2">
        <v>283365</v>
      </c>
      <c r="F1130" s="5">
        <f>Table13[[#This Row],[domesticvisitors]]/1000000</f>
        <v>0.28336499999999998</v>
      </c>
    </row>
    <row r="1131" spans="1:6" x14ac:dyDescent="0.2">
      <c r="A1131" t="s">
        <v>20</v>
      </c>
      <c r="B1131" s="1">
        <v>43497</v>
      </c>
      <c r="C1131" t="s">
        <v>9</v>
      </c>
      <c r="D1131">
        <v>2019</v>
      </c>
      <c r="E1131" s="2">
        <v>229159</v>
      </c>
      <c r="F1131" s="5">
        <f>Table13[[#This Row],[domesticvisitors]]/1000000</f>
        <v>0.229159</v>
      </c>
    </row>
    <row r="1132" spans="1:6" x14ac:dyDescent="0.2">
      <c r="A1132" t="s">
        <v>20</v>
      </c>
      <c r="B1132" s="1">
        <v>43525</v>
      </c>
      <c r="C1132" t="s">
        <v>10</v>
      </c>
      <c r="D1132">
        <v>2019</v>
      </c>
      <c r="E1132" s="2">
        <v>225448</v>
      </c>
      <c r="F1132" s="5">
        <f>Table13[[#This Row],[domesticvisitors]]/1000000</f>
        <v>0.22544800000000001</v>
      </c>
    </row>
    <row r="1133" spans="1:6" x14ac:dyDescent="0.2">
      <c r="A1133" t="s">
        <v>20</v>
      </c>
      <c r="B1133" s="1">
        <v>43556</v>
      </c>
      <c r="C1133" t="s">
        <v>11</v>
      </c>
      <c r="D1133">
        <v>2019</v>
      </c>
      <c r="E1133" s="2">
        <v>349585</v>
      </c>
      <c r="F1133" s="5">
        <f>Table13[[#This Row],[domesticvisitors]]/1000000</f>
        <v>0.34958499999999998</v>
      </c>
    </row>
    <row r="1134" spans="1:6" x14ac:dyDescent="0.2">
      <c r="A1134" t="s">
        <v>20</v>
      </c>
      <c r="B1134" s="1">
        <v>43586</v>
      </c>
      <c r="C1134" t="s">
        <v>12</v>
      </c>
      <c r="D1134">
        <v>2019</v>
      </c>
      <c r="E1134" s="2">
        <v>275800</v>
      </c>
      <c r="F1134" s="5">
        <f>Table13[[#This Row],[domesticvisitors]]/1000000</f>
        <v>0.27579999999999999</v>
      </c>
    </row>
    <row r="1135" spans="1:6" x14ac:dyDescent="0.2">
      <c r="A1135" t="s">
        <v>20</v>
      </c>
      <c r="B1135" s="1">
        <v>43617</v>
      </c>
      <c r="C1135" t="s">
        <v>13</v>
      </c>
      <c r="D1135">
        <v>2019</v>
      </c>
      <c r="E1135" s="2">
        <v>9761776</v>
      </c>
      <c r="F1135" s="5">
        <f>Table13[[#This Row],[domesticvisitors]]/1000000</f>
        <v>9.7617759999999993</v>
      </c>
    </row>
    <row r="1136" spans="1:6" x14ac:dyDescent="0.2">
      <c r="A1136" t="s">
        <v>20</v>
      </c>
      <c r="B1136" s="1">
        <v>43647</v>
      </c>
      <c r="C1136" t="s">
        <v>14</v>
      </c>
      <c r="D1136">
        <v>2019</v>
      </c>
      <c r="E1136" s="2">
        <v>233338</v>
      </c>
      <c r="F1136" s="5">
        <f>Table13[[#This Row],[domesticvisitors]]/1000000</f>
        <v>0.23333799999999999</v>
      </c>
    </row>
    <row r="1137" spans="1:6" x14ac:dyDescent="0.2">
      <c r="A1137" t="s">
        <v>20</v>
      </c>
      <c r="B1137" s="1">
        <v>43678</v>
      </c>
      <c r="C1137" t="s">
        <v>15</v>
      </c>
      <c r="D1137">
        <v>2019</v>
      </c>
      <c r="E1137" s="2">
        <v>271941</v>
      </c>
      <c r="F1137" s="5">
        <f>Table13[[#This Row],[domesticvisitors]]/1000000</f>
        <v>0.27194099999999999</v>
      </c>
    </row>
    <row r="1138" spans="1:6" x14ac:dyDescent="0.2">
      <c r="A1138" t="s">
        <v>20</v>
      </c>
      <c r="B1138" s="1">
        <v>43709</v>
      </c>
      <c r="C1138" t="s">
        <v>16</v>
      </c>
      <c r="D1138">
        <v>2019</v>
      </c>
      <c r="E1138" s="2">
        <v>314199</v>
      </c>
      <c r="F1138" s="5">
        <f>Table13[[#This Row],[domesticvisitors]]/1000000</f>
        <v>0.31419900000000001</v>
      </c>
    </row>
    <row r="1139" spans="1:6" x14ac:dyDescent="0.2">
      <c r="A1139" t="s">
        <v>20</v>
      </c>
      <c r="B1139" s="1">
        <v>43739</v>
      </c>
      <c r="C1139" t="s">
        <v>17</v>
      </c>
      <c r="D1139">
        <v>2019</v>
      </c>
      <c r="E1139" s="2">
        <v>287432</v>
      </c>
      <c r="F1139" s="5">
        <f>Table13[[#This Row],[domesticvisitors]]/1000000</f>
        <v>0.28743200000000002</v>
      </c>
    </row>
    <row r="1140" spans="1:6" x14ac:dyDescent="0.2">
      <c r="A1140" t="s">
        <v>20</v>
      </c>
      <c r="B1140" s="1">
        <v>43770</v>
      </c>
      <c r="C1140" t="s">
        <v>18</v>
      </c>
      <c r="D1140">
        <v>2019</v>
      </c>
      <c r="E1140" s="2">
        <v>298366</v>
      </c>
      <c r="F1140" s="5">
        <f>Table13[[#This Row],[domesticvisitors]]/1000000</f>
        <v>0.29836600000000002</v>
      </c>
    </row>
    <row r="1141" spans="1:6" x14ac:dyDescent="0.2">
      <c r="A1141" t="s">
        <v>20</v>
      </c>
      <c r="B1141" s="1">
        <v>43800</v>
      </c>
      <c r="C1141" t="s">
        <v>19</v>
      </c>
      <c r="D1141">
        <v>2019</v>
      </c>
      <c r="E1141" s="2">
        <v>287328</v>
      </c>
      <c r="F1141" s="5">
        <f>Table13[[#This Row],[domesticvisitors]]/1000000</f>
        <v>0.28732799999999997</v>
      </c>
    </row>
    <row r="1142" spans="1:6" x14ac:dyDescent="0.2">
      <c r="A1142" t="s">
        <v>21</v>
      </c>
      <c r="B1142" s="1">
        <v>43466</v>
      </c>
      <c r="C1142" t="s">
        <v>8</v>
      </c>
      <c r="D1142">
        <v>2019</v>
      </c>
      <c r="E1142" s="2">
        <v>1426500</v>
      </c>
      <c r="F1142" s="5">
        <f>Table13[[#This Row],[domesticvisitors]]/1000000</f>
        <v>1.4265000000000001</v>
      </c>
    </row>
    <row r="1143" spans="1:6" x14ac:dyDescent="0.2">
      <c r="A1143" t="s">
        <v>21</v>
      </c>
      <c r="B1143" s="1">
        <v>43497</v>
      </c>
      <c r="C1143" t="s">
        <v>9</v>
      </c>
      <c r="D1143">
        <v>2019</v>
      </c>
      <c r="E1143" s="2">
        <v>983147</v>
      </c>
      <c r="F1143" s="5">
        <f>Table13[[#This Row],[domesticvisitors]]/1000000</f>
        <v>0.98314699999999999</v>
      </c>
    </row>
    <row r="1144" spans="1:6" x14ac:dyDescent="0.2">
      <c r="A1144" t="s">
        <v>21</v>
      </c>
      <c r="B1144" s="1">
        <v>43525</v>
      </c>
      <c r="C1144" t="s">
        <v>10</v>
      </c>
      <c r="D1144">
        <v>2019</v>
      </c>
      <c r="E1144" s="2">
        <v>1009991</v>
      </c>
      <c r="F1144" s="5">
        <f>Table13[[#This Row],[domesticvisitors]]/1000000</f>
        <v>1.0099910000000001</v>
      </c>
    </row>
    <row r="1145" spans="1:6" x14ac:dyDescent="0.2">
      <c r="A1145" t="s">
        <v>21</v>
      </c>
      <c r="B1145" s="1">
        <v>43556</v>
      </c>
      <c r="C1145" t="s">
        <v>11</v>
      </c>
      <c r="D1145">
        <v>2019</v>
      </c>
      <c r="E1145" s="2">
        <v>1045933</v>
      </c>
      <c r="F1145" s="5">
        <f>Table13[[#This Row],[domesticvisitors]]/1000000</f>
        <v>1.045933</v>
      </c>
    </row>
    <row r="1146" spans="1:6" x14ac:dyDescent="0.2">
      <c r="A1146" t="s">
        <v>21</v>
      </c>
      <c r="B1146" s="1">
        <v>43586</v>
      </c>
      <c r="C1146" t="s">
        <v>12</v>
      </c>
      <c r="D1146">
        <v>2019</v>
      </c>
      <c r="E1146" s="2">
        <v>1305748</v>
      </c>
      <c r="F1146" s="5">
        <f>Table13[[#This Row],[domesticvisitors]]/1000000</f>
        <v>1.3057479999999999</v>
      </c>
    </row>
    <row r="1147" spans="1:6" x14ac:dyDescent="0.2">
      <c r="A1147" t="s">
        <v>21</v>
      </c>
      <c r="B1147" s="1">
        <v>43617</v>
      </c>
      <c r="C1147" t="s">
        <v>13</v>
      </c>
      <c r="D1147">
        <v>2019</v>
      </c>
      <c r="E1147" s="2">
        <v>1262995</v>
      </c>
      <c r="F1147" s="5">
        <f>Table13[[#This Row],[domesticvisitors]]/1000000</f>
        <v>1.2629950000000001</v>
      </c>
    </row>
    <row r="1148" spans="1:6" x14ac:dyDescent="0.2">
      <c r="A1148" t="s">
        <v>21</v>
      </c>
      <c r="B1148" s="1">
        <v>43647</v>
      </c>
      <c r="C1148" t="s">
        <v>14</v>
      </c>
      <c r="D1148">
        <v>2019</v>
      </c>
      <c r="E1148" s="2">
        <v>1094861</v>
      </c>
      <c r="F1148" s="5">
        <f>Table13[[#This Row],[domesticvisitors]]/1000000</f>
        <v>1.0948610000000001</v>
      </c>
    </row>
    <row r="1149" spans="1:6" x14ac:dyDescent="0.2">
      <c r="A1149" t="s">
        <v>21</v>
      </c>
      <c r="B1149" s="1">
        <v>43678</v>
      </c>
      <c r="C1149" t="s">
        <v>15</v>
      </c>
      <c r="D1149">
        <v>2019</v>
      </c>
      <c r="E1149" s="2">
        <v>1121380</v>
      </c>
      <c r="F1149" s="5">
        <f>Table13[[#This Row],[domesticvisitors]]/1000000</f>
        <v>1.12138</v>
      </c>
    </row>
    <row r="1150" spans="1:6" x14ac:dyDescent="0.2">
      <c r="A1150" t="s">
        <v>21</v>
      </c>
      <c r="B1150" s="1">
        <v>43709</v>
      </c>
      <c r="C1150" t="s">
        <v>16</v>
      </c>
      <c r="D1150">
        <v>2019</v>
      </c>
      <c r="E1150" s="2">
        <v>959930</v>
      </c>
      <c r="F1150" s="5">
        <f>Table13[[#This Row],[domesticvisitors]]/1000000</f>
        <v>0.95992999999999995</v>
      </c>
    </row>
    <row r="1151" spans="1:6" x14ac:dyDescent="0.2">
      <c r="A1151" t="s">
        <v>21</v>
      </c>
      <c r="B1151" s="1">
        <v>43739</v>
      </c>
      <c r="C1151" t="s">
        <v>17</v>
      </c>
      <c r="D1151">
        <v>2019</v>
      </c>
      <c r="E1151" s="2">
        <v>1240643</v>
      </c>
      <c r="F1151" s="5">
        <f>Table13[[#This Row],[domesticvisitors]]/1000000</f>
        <v>1.2406429999999999</v>
      </c>
    </row>
    <row r="1152" spans="1:6" x14ac:dyDescent="0.2">
      <c r="A1152" t="s">
        <v>21</v>
      </c>
      <c r="B1152" s="1">
        <v>43770</v>
      </c>
      <c r="C1152" t="s">
        <v>18</v>
      </c>
      <c r="D1152">
        <v>2019</v>
      </c>
      <c r="E1152" s="2">
        <v>1073665</v>
      </c>
      <c r="F1152" s="5">
        <f>Table13[[#This Row],[domesticvisitors]]/1000000</f>
        <v>1.0736650000000001</v>
      </c>
    </row>
    <row r="1153" spans="1:6" x14ac:dyDescent="0.2">
      <c r="A1153" t="s">
        <v>21</v>
      </c>
      <c r="B1153" s="1">
        <v>43800</v>
      </c>
      <c r="C1153" t="s">
        <v>19</v>
      </c>
      <c r="D1153">
        <v>2019</v>
      </c>
      <c r="E1153" s="2">
        <v>1277569</v>
      </c>
      <c r="F1153" s="5">
        <f>Table13[[#This Row],[domesticvisitors]]/1000000</f>
        <v>1.277569</v>
      </c>
    </row>
    <row r="1154" spans="1:6" x14ac:dyDescent="0.2">
      <c r="A1154" t="s">
        <v>22</v>
      </c>
      <c r="B1154" s="1">
        <v>43466</v>
      </c>
      <c r="C1154" t="s">
        <v>8</v>
      </c>
      <c r="D1154">
        <v>2019</v>
      </c>
      <c r="E1154" s="2">
        <v>211913</v>
      </c>
      <c r="F1154" s="5">
        <f>Table13[[#This Row],[domesticvisitors]]/1000000</f>
        <v>0.21191299999999999</v>
      </c>
    </row>
    <row r="1155" spans="1:6" x14ac:dyDescent="0.2">
      <c r="A1155" t="s">
        <v>22</v>
      </c>
      <c r="B1155" s="1">
        <v>43497</v>
      </c>
      <c r="C1155" t="s">
        <v>9</v>
      </c>
      <c r="D1155">
        <v>2019</v>
      </c>
      <c r="E1155" s="2">
        <v>215105</v>
      </c>
      <c r="F1155" s="5">
        <f>Table13[[#This Row],[domesticvisitors]]/1000000</f>
        <v>0.21510499999999999</v>
      </c>
    </row>
    <row r="1156" spans="1:6" x14ac:dyDescent="0.2">
      <c r="A1156" t="s">
        <v>22</v>
      </c>
      <c r="B1156" s="1">
        <v>43525</v>
      </c>
      <c r="C1156" t="s">
        <v>10</v>
      </c>
      <c r="D1156">
        <v>2019</v>
      </c>
      <c r="E1156" s="2">
        <v>194090</v>
      </c>
      <c r="F1156" s="5">
        <f>Table13[[#This Row],[domesticvisitors]]/1000000</f>
        <v>0.19409000000000001</v>
      </c>
    </row>
    <row r="1157" spans="1:6" x14ac:dyDescent="0.2">
      <c r="A1157" t="s">
        <v>22</v>
      </c>
      <c r="B1157" s="1">
        <v>43556</v>
      </c>
      <c r="C1157" t="s">
        <v>11</v>
      </c>
      <c r="D1157">
        <v>2019</v>
      </c>
      <c r="E1157" s="2">
        <v>447226</v>
      </c>
      <c r="F1157" s="5">
        <f>Table13[[#This Row],[domesticvisitors]]/1000000</f>
        <v>0.44722600000000001</v>
      </c>
    </row>
    <row r="1158" spans="1:6" x14ac:dyDescent="0.2">
      <c r="A1158" t="s">
        <v>22</v>
      </c>
      <c r="B1158" s="1">
        <v>43586</v>
      </c>
      <c r="C1158" t="s">
        <v>12</v>
      </c>
      <c r="D1158">
        <v>2019</v>
      </c>
      <c r="E1158" s="2">
        <v>500206</v>
      </c>
      <c r="F1158" s="5">
        <f>Table13[[#This Row],[domesticvisitors]]/1000000</f>
        <v>0.50020600000000004</v>
      </c>
    </row>
    <row r="1159" spans="1:6" x14ac:dyDescent="0.2">
      <c r="A1159" t="s">
        <v>22</v>
      </c>
      <c r="B1159" s="1">
        <v>43617</v>
      </c>
      <c r="C1159" t="s">
        <v>13</v>
      </c>
      <c r="D1159">
        <v>2019</v>
      </c>
      <c r="E1159" s="2">
        <v>235363</v>
      </c>
      <c r="F1159" s="5">
        <f>Table13[[#This Row],[domesticvisitors]]/1000000</f>
        <v>0.23536299999999999</v>
      </c>
    </row>
    <row r="1160" spans="1:6" x14ac:dyDescent="0.2">
      <c r="A1160" t="s">
        <v>22</v>
      </c>
      <c r="B1160" s="1">
        <v>43647</v>
      </c>
      <c r="C1160" t="s">
        <v>14</v>
      </c>
      <c r="D1160">
        <v>2019</v>
      </c>
      <c r="E1160" s="2">
        <v>157419</v>
      </c>
      <c r="F1160" s="5">
        <f>Table13[[#This Row],[domesticvisitors]]/1000000</f>
        <v>0.157419</v>
      </c>
    </row>
    <row r="1161" spans="1:6" x14ac:dyDescent="0.2">
      <c r="A1161" t="s">
        <v>22</v>
      </c>
      <c r="B1161" s="1">
        <v>43678</v>
      </c>
      <c r="C1161" t="s">
        <v>15</v>
      </c>
      <c r="D1161">
        <v>2019</v>
      </c>
      <c r="E1161" s="2">
        <v>151570</v>
      </c>
      <c r="F1161" s="5">
        <f>Table13[[#This Row],[domesticvisitors]]/1000000</f>
        <v>0.15157000000000001</v>
      </c>
    </row>
    <row r="1162" spans="1:6" x14ac:dyDescent="0.2">
      <c r="A1162" t="s">
        <v>22</v>
      </c>
      <c r="B1162" s="1">
        <v>43709</v>
      </c>
      <c r="C1162" t="s">
        <v>16</v>
      </c>
      <c r="D1162">
        <v>2019</v>
      </c>
      <c r="E1162" s="2">
        <v>157564</v>
      </c>
      <c r="F1162" s="5">
        <f>Table13[[#This Row],[domesticvisitors]]/1000000</f>
        <v>0.15756400000000001</v>
      </c>
    </row>
    <row r="1163" spans="1:6" x14ac:dyDescent="0.2">
      <c r="A1163" t="s">
        <v>22</v>
      </c>
      <c r="B1163" s="1">
        <v>43739</v>
      </c>
      <c r="C1163" t="s">
        <v>17</v>
      </c>
      <c r="D1163">
        <v>2019</v>
      </c>
      <c r="E1163" s="2">
        <v>165070</v>
      </c>
      <c r="F1163" s="5">
        <f>Table13[[#This Row],[domesticvisitors]]/1000000</f>
        <v>0.16506999999999999</v>
      </c>
    </row>
    <row r="1164" spans="1:6" x14ac:dyDescent="0.2">
      <c r="A1164" t="s">
        <v>22</v>
      </c>
      <c r="B1164" s="1">
        <v>43770</v>
      </c>
      <c r="C1164" t="s">
        <v>18</v>
      </c>
      <c r="D1164">
        <v>2019</v>
      </c>
      <c r="E1164" s="2">
        <v>277630</v>
      </c>
      <c r="F1164" s="5">
        <f>Table13[[#This Row],[domesticvisitors]]/1000000</f>
        <v>0.27762999999999999</v>
      </c>
    </row>
    <row r="1165" spans="1:6" x14ac:dyDescent="0.2">
      <c r="A1165" t="s">
        <v>22</v>
      </c>
      <c r="B1165" s="1">
        <v>43800</v>
      </c>
      <c r="C1165" t="s">
        <v>19</v>
      </c>
      <c r="D1165">
        <v>2019</v>
      </c>
      <c r="E1165" s="2">
        <v>372959</v>
      </c>
      <c r="F1165" s="5">
        <f>Table13[[#This Row],[domesticvisitors]]/1000000</f>
        <v>0.37295899999999998</v>
      </c>
    </row>
    <row r="1166" spans="1:6" x14ac:dyDescent="0.2">
      <c r="A1166" t="s">
        <v>23</v>
      </c>
      <c r="B1166" s="1">
        <v>43466</v>
      </c>
      <c r="C1166" t="s">
        <v>8</v>
      </c>
      <c r="D1166">
        <v>2019</v>
      </c>
      <c r="E1166" s="2">
        <v>28750</v>
      </c>
      <c r="F1166" s="5">
        <f>Table13[[#This Row],[domesticvisitors]]/1000000</f>
        <v>2.8750000000000001E-2</v>
      </c>
    </row>
    <row r="1167" spans="1:6" x14ac:dyDescent="0.2">
      <c r="A1167" t="s">
        <v>23</v>
      </c>
      <c r="B1167" s="1">
        <v>43497</v>
      </c>
      <c r="C1167" t="s">
        <v>9</v>
      </c>
      <c r="D1167">
        <v>2019</v>
      </c>
      <c r="E1167" s="2">
        <v>28810</v>
      </c>
      <c r="F1167" s="5">
        <f>Table13[[#This Row],[domesticvisitors]]/1000000</f>
        <v>2.8809999999999999E-2</v>
      </c>
    </row>
    <row r="1168" spans="1:6" x14ac:dyDescent="0.2">
      <c r="A1168" t="s">
        <v>23</v>
      </c>
      <c r="B1168" s="1">
        <v>43525</v>
      </c>
      <c r="C1168" t="s">
        <v>10</v>
      </c>
      <c r="D1168">
        <v>2019</v>
      </c>
      <c r="E1168" s="2">
        <v>27300</v>
      </c>
      <c r="F1168" s="5">
        <f>Table13[[#This Row],[domesticvisitors]]/1000000</f>
        <v>2.7300000000000001E-2</v>
      </c>
    </row>
    <row r="1169" spans="1:6" x14ac:dyDescent="0.2">
      <c r="A1169" t="s">
        <v>23</v>
      </c>
      <c r="B1169" s="1">
        <v>43556</v>
      </c>
      <c r="C1169" t="s">
        <v>11</v>
      </c>
      <c r="D1169">
        <v>2019</v>
      </c>
      <c r="E1169" s="2">
        <v>26160</v>
      </c>
      <c r="F1169" s="5">
        <f>Table13[[#This Row],[domesticvisitors]]/1000000</f>
        <v>2.6159999999999999E-2</v>
      </c>
    </row>
    <row r="1170" spans="1:6" x14ac:dyDescent="0.2">
      <c r="A1170" t="s">
        <v>23</v>
      </c>
      <c r="B1170" s="1">
        <v>43586</v>
      </c>
      <c r="C1170" t="s">
        <v>12</v>
      </c>
      <c r="D1170">
        <v>2019</v>
      </c>
      <c r="E1170" s="2">
        <v>26740</v>
      </c>
      <c r="F1170" s="5">
        <f>Table13[[#This Row],[domesticvisitors]]/1000000</f>
        <v>2.674E-2</v>
      </c>
    </row>
    <row r="1171" spans="1:6" x14ac:dyDescent="0.2">
      <c r="A1171" t="s">
        <v>23</v>
      </c>
      <c r="B1171" s="1">
        <v>43617</v>
      </c>
      <c r="C1171" t="s">
        <v>13</v>
      </c>
      <c r="D1171">
        <v>2019</v>
      </c>
      <c r="E1171" s="2">
        <v>25820</v>
      </c>
      <c r="F1171" s="5">
        <f>Table13[[#This Row],[domesticvisitors]]/1000000</f>
        <v>2.5819999999999999E-2</v>
      </c>
    </row>
    <row r="1172" spans="1:6" x14ac:dyDescent="0.2">
      <c r="A1172" t="s">
        <v>23</v>
      </c>
      <c r="B1172" s="1">
        <v>43647</v>
      </c>
      <c r="C1172" t="s">
        <v>14</v>
      </c>
      <c r="D1172">
        <v>2019</v>
      </c>
      <c r="E1172" s="2">
        <v>24160</v>
      </c>
      <c r="F1172" s="5">
        <f>Table13[[#This Row],[domesticvisitors]]/1000000</f>
        <v>2.4160000000000001E-2</v>
      </c>
    </row>
    <row r="1173" spans="1:6" x14ac:dyDescent="0.2">
      <c r="A1173" t="s">
        <v>23</v>
      </c>
      <c r="B1173" s="1">
        <v>43678</v>
      </c>
      <c r="C1173" t="s">
        <v>15</v>
      </c>
      <c r="D1173">
        <v>2019</v>
      </c>
      <c r="E1173" s="2">
        <v>27800</v>
      </c>
      <c r="F1173" s="5">
        <f>Table13[[#This Row],[domesticvisitors]]/1000000</f>
        <v>2.7799999999999998E-2</v>
      </c>
    </row>
    <row r="1174" spans="1:6" x14ac:dyDescent="0.2">
      <c r="A1174" t="s">
        <v>23</v>
      </c>
      <c r="B1174" s="1">
        <v>43709</v>
      </c>
      <c r="C1174" t="s">
        <v>16</v>
      </c>
      <c r="D1174">
        <v>2019</v>
      </c>
      <c r="E1174" s="2">
        <v>28640</v>
      </c>
      <c r="F1174" s="5">
        <f>Table13[[#This Row],[domesticvisitors]]/1000000</f>
        <v>2.8639999999999999E-2</v>
      </c>
    </row>
    <row r="1175" spans="1:6" x14ac:dyDescent="0.2">
      <c r="A1175" t="s">
        <v>23</v>
      </c>
      <c r="B1175" s="1">
        <v>43739</v>
      </c>
      <c r="C1175" t="s">
        <v>17</v>
      </c>
      <c r="D1175">
        <v>2019</v>
      </c>
      <c r="E1175" s="2">
        <v>27840</v>
      </c>
      <c r="F1175" s="5">
        <f>Table13[[#This Row],[domesticvisitors]]/1000000</f>
        <v>2.784E-2</v>
      </c>
    </row>
    <row r="1176" spans="1:6" x14ac:dyDescent="0.2">
      <c r="A1176" t="s">
        <v>23</v>
      </c>
      <c r="B1176" s="1">
        <v>43770</v>
      </c>
      <c r="C1176" t="s">
        <v>18</v>
      </c>
      <c r="D1176">
        <v>2019</v>
      </c>
      <c r="E1176" s="2">
        <v>28410</v>
      </c>
      <c r="F1176" s="5">
        <f>Table13[[#This Row],[domesticvisitors]]/1000000</f>
        <v>2.8410000000000001E-2</v>
      </c>
    </row>
    <row r="1177" spans="1:6" x14ac:dyDescent="0.2">
      <c r="A1177" t="s">
        <v>23</v>
      </c>
      <c r="B1177" s="1">
        <v>43800</v>
      </c>
      <c r="C1177" t="s">
        <v>19</v>
      </c>
      <c r="D1177">
        <v>2019</v>
      </c>
      <c r="E1177" s="2">
        <v>28460</v>
      </c>
      <c r="F1177" s="5">
        <f>Table13[[#This Row],[domesticvisitors]]/1000000</f>
        <v>2.8459999999999999E-2</v>
      </c>
    </row>
    <row r="1178" spans="1:6" x14ac:dyDescent="0.2">
      <c r="A1178" t="s">
        <v>24</v>
      </c>
      <c r="B1178" s="1">
        <v>43466</v>
      </c>
      <c r="C1178" t="s">
        <v>8</v>
      </c>
      <c r="D1178">
        <v>2019</v>
      </c>
      <c r="E1178" s="2">
        <v>197430</v>
      </c>
      <c r="F1178" s="5">
        <f>Table13[[#This Row],[domesticvisitors]]/1000000</f>
        <v>0.19742999999999999</v>
      </c>
    </row>
    <row r="1179" spans="1:6" x14ac:dyDescent="0.2">
      <c r="A1179" t="s">
        <v>24</v>
      </c>
      <c r="B1179" s="1">
        <v>43497</v>
      </c>
      <c r="C1179" t="s">
        <v>9</v>
      </c>
      <c r="D1179">
        <v>2019</v>
      </c>
      <c r="E1179" s="2">
        <v>33500</v>
      </c>
      <c r="F1179" s="5">
        <f>Table13[[#This Row],[domesticvisitors]]/1000000</f>
        <v>3.3500000000000002E-2</v>
      </c>
    </row>
    <row r="1180" spans="1:6" x14ac:dyDescent="0.2">
      <c r="A1180" t="s">
        <v>24</v>
      </c>
      <c r="B1180" s="1">
        <v>43525</v>
      </c>
      <c r="C1180" t="s">
        <v>10</v>
      </c>
      <c r="D1180">
        <v>2019</v>
      </c>
      <c r="E1180" s="2">
        <v>37500</v>
      </c>
      <c r="F1180" s="5">
        <f>Table13[[#This Row],[domesticvisitors]]/1000000</f>
        <v>3.7499999999999999E-2</v>
      </c>
    </row>
    <row r="1181" spans="1:6" x14ac:dyDescent="0.2">
      <c r="A1181" t="s">
        <v>24</v>
      </c>
      <c r="B1181" s="1">
        <v>43556</v>
      </c>
      <c r="C1181" t="s">
        <v>11</v>
      </c>
      <c r="D1181">
        <v>2019</v>
      </c>
      <c r="E1181" s="2">
        <v>38500</v>
      </c>
      <c r="F1181" s="5">
        <f>Table13[[#This Row],[domesticvisitors]]/1000000</f>
        <v>3.85E-2</v>
      </c>
    </row>
    <row r="1182" spans="1:6" x14ac:dyDescent="0.2">
      <c r="A1182" t="s">
        <v>24</v>
      </c>
      <c r="B1182" s="1">
        <v>43586</v>
      </c>
      <c r="C1182" t="s">
        <v>12</v>
      </c>
      <c r="D1182">
        <v>2019</v>
      </c>
      <c r="E1182" s="2">
        <v>30800</v>
      </c>
      <c r="F1182" s="5">
        <f>Table13[[#This Row],[domesticvisitors]]/1000000</f>
        <v>3.0800000000000001E-2</v>
      </c>
    </row>
    <row r="1183" spans="1:6" x14ac:dyDescent="0.2">
      <c r="A1183" t="s">
        <v>24</v>
      </c>
      <c r="B1183" s="1">
        <v>43617</v>
      </c>
      <c r="C1183" t="s">
        <v>13</v>
      </c>
      <c r="D1183">
        <v>2019</v>
      </c>
      <c r="E1183" s="2">
        <v>40500</v>
      </c>
      <c r="F1183" s="5">
        <f>Table13[[#This Row],[domesticvisitors]]/1000000</f>
        <v>4.0500000000000001E-2</v>
      </c>
    </row>
    <row r="1184" spans="1:6" x14ac:dyDescent="0.2">
      <c r="A1184" t="s">
        <v>24</v>
      </c>
      <c r="B1184" s="1">
        <v>43647</v>
      </c>
      <c r="C1184" t="s">
        <v>14</v>
      </c>
      <c r="D1184">
        <v>2019</v>
      </c>
      <c r="E1184" s="2">
        <v>45500</v>
      </c>
      <c r="F1184" s="5">
        <f>Table13[[#This Row],[domesticvisitors]]/1000000</f>
        <v>4.5499999999999999E-2</v>
      </c>
    </row>
    <row r="1185" spans="1:6" x14ac:dyDescent="0.2">
      <c r="A1185" t="s">
        <v>24</v>
      </c>
      <c r="B1185" s="1">
        <v>43678</v>
      </c>
      <c r="C1185" t="s">
        <v>15</v>
      </c>
      <c r="D1185">
        <v>2019</v>
      </c>
      <c r="E1185" s="2">
        <v>45000</v>
      </c>
      <c r="F1185" s="5">
        <f>Table13[[#This Row],[domesticvisitors]]/1000000</f>
        <v>4.4999999999999998E-2</v>
      </c>
    </row>
    <row r="1186" spans="1:6" x14ac:dyDescent="0.2">
      <c r="A1186" t="s">
        <v>24</v>
      </c>
      <c r="B1186" s="1">
        <v>43709</v>
      </c>
      <c r="C1186" t="s">
        <v>16</v>
      </c>
      <c r="D1186">
        <v>2019</v>
      </c>
      <c r="E1186" s="2">
        <v>50500</v>
      </c>
      <c r="F1186" s="5">
        <f>Table13[[#This Row],[domesticvisitors]]/1000000</f>
        <v>5.0500000000000003E-2</v>
      </c>
    </row>
    <row r="1187" spans="1:6" x14ac:dyDescent="0.2">
      <c r="A1187" t="s">
        <v>24</v>
      </c>
      <c r="B1187" s="1">
        <v>43739</v>
      </c>
      <c r="C1187" t="s">
        <v>17</v>
      </c>
      <c r="D1187">
        <v>2019</v>
      </c>
      <c r="E1187" s="2">
        <v>46000</v>
      </c>
      <c r="F1187" s="5">
        <f>Table13[[#This Row],[domesticvisitors]]/1000000</f>
        <v>4.5999999999999999E-2</v>
      </c>
    </row>
    <row r="1188" spans="1:6" x14ac:dyDescent="0.2">
      <c r="A1188" t="s">
        <v>24</v>
      </c>
      <c r="B1188" s="1">
        <v>43770</v>
      </c>
      <c r="C1188" t="s">
        <v>18</v>
      </c>
      <c r="D1188">
        <v>2019</v>
      </c>
      <c r="E1188" s="2">
        <v>51500</v>
      </c>
      <c r="F1188" s="5">
        <f>Table13[[#This Row],[domesticvisitors]]/1000000</f>
        <v>5.1499999999999997E-2</v>
      </c>
    </row>
    <row r="1189" spans="1:6" x14ac:dyDescent="0.2">
      <c r="A1189" t="s">
        <v>24</v>
      </c>
      <c r="B1189" s="1">
        <v>43800</v>
      </c>
      <c r="C1189" t="s">
        <v>19</v>
      </c>
      <c r="D1189">
        <v>2019</v>
      </c>
      <c r="E1189" s="2">
        <v>45800</v>
      </c>
      <c r="F1189" s="5">
        <f>Table13[[#This Row],[domesticvisitors]]/1000000</f>
        <v>4.58E-2</v>
      </c>
    </row>
    <row r="1190" spans="1:6" x14ac:dyDescent="0.2">
      <c r="A1190" t="s">
        <v>25</v>
      </c>
      <c r="B1190" s="1">
        <v>43466</v>
      </c>
      <c r="C1190" t="s">
        <v>8</v>
      </c>
      <c r="D1190">
        <v>2019</v>
      </c>
      <c r="E1190" s="2">
        <v>146441</v>
      </c>
      <c r="F1190" s="5">
        <f>Table13[[#This Row],[domesticvisitors]]/1000000</f>
        <v>0.14644099999999999</v>
      </c>
    </row>
    <row r="1191" spans="1:6" x14ac:dyDescent="0.2">
      <c r="A1191" t="s">
        <v>25</v>
      </c>
      <c r="B1191" s="1">
        <v>43497</v>
      </c>
      <c r="C1191" t="s">
        <v>9</v>
      </c>
      <c r="D1191">
        <v>2019</v>
      </c>
      <c r="E1191" s="2">
        <v>481110</v>
      </c>
      <c r="F1191" s="5">
        <f>Table13[[#This Row],[domesticvisitors]]/1000000</f>
        <v>0.48110999999999998</v>
      </c>
    </row>
    <row r="1192" spans="1:6" x14ac:dyDescent="0.2">
      <c r="A1192" t="s">
        <v>25</v>
      </c>
      <c r="B1192" s="1">
        <v>43525</v>
      </c>
      <c r="C1192" t="s">
        <v>10</v>
      </c>
      <c r="D1192">
        <v>2019</v>
      </c>
      <c r="E1192" s="2">
        <v>155013</v>
      </c>
      <c r="F1192" s="5">
        <f>Table13[[#This Row],[domesticvisitors]]/1000000</f>
        <v>0.15501300000000001</v>
      </c>
    </row>
    <row r="1193" spans="1:6" x14ac:dyDescent="0.2">
      <c r="A1193" t="s">
        <v>25</v>
      </c>
      <c r="B1193" s="1">
        <v>43556</v>
      </c>
      <c r="C1193" t="s">
        <v>11</v>
      </c>
      <c r="D1193">
        <v>2019</v>
      </c>
      <c r="E1193" s="2">
        <v>82334</v>
      </c>
      <c r="F1193" s="5">
        <f>Table13[[#This Row],[domesticvisitors]]/1000000</f>
        <v>8.2334000000000004E-2</v>
      </c>
    </row>
    <row r="1194" spans="1:6" x14ac:dyDescent="0.2">
      <c r="A1194" t="s">
        <v>25</v>
      </c>
      <c r="B1194" s="1">
        <v>43586</v>
      </c>
      <c r="C1194" t="s">
        <v>12</v>
      </c>
      <c r="D1194">
        <v>2019</v>
      </c>
      <c r="E1194" s="2">
        <v>154609</v>
      </c>
      <c r="F1194" s="5">
        <f>Table13[[#This Row],[domesticvisitors]]/1000000</f>
        <v>0.154609</v>
      </c>
    </row>
    <row r="1195" spans="1:6" x14ac:dyDescent="0.2">
      <c r="A1195" t="s">
        <v>25</v>
      </c>
      <c r="B1195" s="1">
        <v>43617</v>
      </c>
      <c r="C1195" t="s">
        <v>13</v>
      </c>
      <c r="D1195">
        <v>2019</v>
      </c>
      <c r="E1195" s="2">
        <v>155013</v>
      </c>
      <c r="F1195" s="5">
        <f>Table13[[#This Row],[domesticvisitors]]/1000000</f>
        <v>0.15501300000000001</v>
      </c>
    </row>
    <row r="1196" spans="1:6" x14ac:dyDescent="0.2">
      <c r="A1196" t="s">
        <v>25</v>
      </c>
      <c r="B1196" s="1">
        <v>43647</v>
      </c>
      <c r="C1196" t="s">
        <v>14</v>
      </c>
      <c r="D1196">
        <v>2019</v>
      </c>
      <c r="E1196" s="2">
        <v>114951</v>
      </c>
      <c r="F1196" s="5">
        <f>Table13[[#This Row],[domesticvisitors]]/1000000</f>
        <v>0.114951</v>
      </c>
    </row>
    <row r="1197" spans="1:6" x14ac:dyDescent="0.2">
      <c r="A1197" t="s">
        <v>25</v>
      </c>
      <c r="B1197" s="1">
        <v>43678</v>
      </c>
      <c r="C1197" t="s">
        <v>15</v>
      </c>
      <c r="D1197">
        <v>2019</v>
      </c>
      <c r="E1197" s="2">
        <v>123733</v>
      </c>
      <c r="F1197" s="5">
        <f>Table13[[#This Row],[domesticvisitors]]/1000000</f>
        <v>0.123733</v>
      </c>
    </row>
    <row r="1198" spans="1:6" x14ac:dyDescent="0.2">
      <c r="A1198" t="s">
        <v>25</v>
      </c>
      <c r="B1198" s="1">
        <v>43709</v>
      </c>
      <c r="C1198" t="s">
        <v>16</v>
      </c>
      <c r="D1198">
        <v>2019</v>
      </c>
      <c r="E1198" s="2">
        <v>131485</v>
      </c>
      <c r="F1198" s="5">
        <f>Table13[[#This Row],[domesticvisitors]]/1000000</f>
        <v>0.13148499999999999</v>
      </c>
    </row>
    <row r="1199" spans="1:6" x14ac:dyDescent="0.2">
      <c r="A1199" t="s">
        <v>25</v>
      </c>
      <c r="B1199" s="1">
        <v>43739</v>
      </c>
      <c r="C1199" t="s">
        <v>17</v>
      </c>
      <c r="D1199">
        <v>2019</v>
      </c>
      <c r="E1199" s="2">
        <v>152898</v>
      </c>
      <c r="F1199" s="5">
        <f>Table13[[#This Row],[domesticvisitors]]/1000000</f>
        <v>0.15289800000000001</v>
      </c>
    </row>
    <row r="1200" spans="1:6" x14ac:dyDescent="0.2">
      <c r="A1200" t="s">
        <v>25</v>
      </c>
      <c r="B1200" s="1">
        <v>43770</v>
      </c>
      <c r="C1200" t="s">
        <v>18</v>
      </c>
      <c r="D1200">
        <v>2019</v>
      </c>
      <c r="E1200" s="2">
        <v>128075</v>
      </c>
      <c r="F1200" s="5">
        <f>Table13[[#This Row],[domesticvisitors]]/1000000</f>
        <v>0.12807499999999999</v>
      </c>
    </row>
    <row r="1201" spans="1:6" x14ac:dyDescent="0.2">
      <c r="A1201" t="s">
        <v>25</v>
      </c>
      <c r="B1201" s="1">
        <v>43800</v>
      </c>
      <c r="C1201" t="s">
        <v>19</v>
      </c>
      <c r="D1201">
        <v>2019</v>
      </c>
      <c r="E1201" s="2">
        <v>182333</v>
      </c>
      <c r="F1201" s="5">
        <f>Table13[[#This Row],[domesticvisitors]]/1000000</f>
        <v>0.182333</v>
      </c>
    </row>
    <row r="1202" spans="1:6" x14ac:dyDescent="0.2">
      <c r="A1202" t="s">
        <v>26</v>
      </c>
      <c r="B1202" s="1">
        <v>43466</v>
      </c>
      <c r="C1202" t="s">
        <v>8</v>
      </c>
      <c r="D1202">
        <v>2019</v>
      </c>
      <c r="E1202" s="2">
        <v>42</v>
      </c>
      <c r="F1202" s="5">
        <f>Table13[[#This Row],[domesticvisitors]]/1000000</f>
        <v>4.1999999999999998E-5</v>
      </c>
    </row>
    <row r="1203" spans="1:6" x14ac:dyDescent="0.2">
      <c r="A1203" t="s">
        <v>26</v>
      </c>
      <c r="B1203" s="1">
        <v>43497</v>
      </c>
      <c r="C1203" t="s">
        <v>9</v>
      </c>
      <c r="D1203">
        <v>2019</v>
      </c>
      <c r="E1203" s="2">
        <v>41</v>
      </c>
      <c r="F1203" s="5">
        <f>Table13[[#This Row],[domesticvisitors]]/1000000</f>
        <v>4.1E-5</v>
      </c>
    </row>
    <row r="1204" spans="1:6" x14ac:dyDescent="0.2">
      <c r="A1204" t="s">
        <v>26</v>
      </c>
      <c r="B1204" s="1">
        <v>43525</v>
      </c>
      <c r="C1204" t="s">
        <v>10</v>
      </c>
      <c r="D1204">
        <v>2019</v>
      </c>
      <c r="E1204" s="2">
        <v>45</v>
      </c>
      <c r="F1204" s="5">
        <f>Table13[[#This Row],[domesticvisitors]]/1000000</f>
        <v>4.5000000000000003E-5</v>
      </c>
    </row>
    <row r="1205" spans="1:6" x14ac:dyDescent="0.2">
      <c r="A1205" t="s">
        <v>26</v>
      </c>
      <c r="B1205" s="1">
        <v>43556</v>
      </c>
      <c r="C1205" t="s">
        <v>11</v>
      </c>
      <c r="D1205">
        <v>2019</v>
      </c>
      <c r="E1205" s="2">
        <v>41</v>
      </c>
      <c r="F1205" s="5">
        <f>Table13[[#This Row],[domesticvisitors]]/1000000</f>
        <v>4.1E-5</v>
      </c>
    </row>
    <row r="1206" spans="1:6" x14ac:dyDescent="0.2">
      <c r="A1206" t="s">
        <v>26</v>
      </c>
      <c r="B1206" s="1">
        <v>43586</v>
      </c>
      <c r="C1206" t="s">
        <v>12</v>
      </c>
      <c r="D1206">
        <v>2019</v>
      </c>
      <c r="E1206" s="2">
        <v>46</v>
      </c>
      <c r="F1206" s="5">
        <f>Table13[[#This Row],[domesticvisitors]]/1000000</f>
        <v>4.6E-5</v>
      </c>
    </row>
    <row r="1207" spans="1:6" x14ac:dyDescent="0.2">
      <c r="A1207" t="s">
        <v>26</v>
      </c>
      <c r="B1207" s="1">
        <v>43617</v>
      </c>
      <c r="C1207" t="s">
        <v>13</v>
      </c>
      <c r="D1207">
        <v>2019</v>
      </c>
      <c r="E1207" s="2">
        <v>41</v>
      </c>
      <c r="F1207" s="5">
        <f>Table13[[#This Row],[domesticvisitors]]/1000000</f>
        <v>4.1E-5</v>
      </c>
    </row>
    <row r="1208" spans="1:6" x14ac:dyDescent="0.2">
      <c r="A1208" t="s">
        <v>26</v>
      </c>
      <c r="B1208" s="1">
        <v>43647</v>
      </c>
      <c r="C1208" t="s">
        <v>14</v>
      </c>
      <c r="D1208">
        <v>2019</v>
      </c>
      <c r="E1208" s="2">
        <v>50</v>
      </c>
      <c r="F1208" s="5">
        <f>Table13[[#This Row],[domesticvisitors]]/1000000</f>
        <v>5.0000000000000002E-5</v>
      </c>
    </row>
    <row r="1209" spans="1:6" x14ac:dyDescent="0.2">
      <c r="A1209" t="s">
        <v>26</v>
      </c>
      <c r="B1209" s="1">
        <v>43678</v>
      </c>
      <c r="C1209" t="s">
        <v>15</v>
      </c>
      <c r="D1209">
        <v>2019</v>
      </c>
      <c r="E1209" s="2">
        <v>50</v>
      </c>
      <c r="F1209" s="5">
        <f>Table13[[#This Row],[domesticvisitors]]/1000000</f>
        <v>5.0000000000000002E-5</v>
      </c>
    </row>
    <row r="1210" spans="1:6" x14ac:dyDescent="0.2">
      <c r="A1210" t="s">
        <v>26</v>
      </c>
      <c r="B1210" s="1">
        <v>43709</v>
      </c>
      <c r="C1210" t="s">
        <v>16</v>
      </c>
      <c r="D1210">
        <v>2019</v>
      </c>
      <c r="E1210" s="2">
        <v>41</v>
      </c>
      <c r="F1210" s="5">
        <f>Table13[[#This Row],[domesticvisitors]]/1000000</f>
        <v>4.1E-5</v>
      </c>
    </row>
    <row r="1211" spans="1:6" x14ac:dyDescent="0.2">
      <c r="A1211" t="s">
        <v>26</v>
      </c>
      <c r="B1211" s="1">
        <v>43739</v>
      </c>
      <c r="C1211" t="s">
        <v>17</v>
      </c>
      <c r="D1211">
        <v>2019</v>
      </c>
      <c r="E1211" s="2">
        <v>46</v>
      </c>
      <c r="F1211" s="5">
        <f>Table13[[#This Row],[domesticvisitors]]/1000000</f>
        <v>4.6E-5</v>
      </c>
    </row>
    <row r="1212" spans="1:6" x14ac:dyDescent="0.2">
      <c r="A1212" t="s">
        <v>26</v>
      </c>
      <c r="B1212" s="1">
        <v>43770</v>
      </c>
      <c r="C1212" t="s">
        <v>18</v>
      </c>
      <c r="D1212">
        <v>2019</v>
      </c>
      <c r="E1212" s="2">
        <v>46</v>
      </c>
      <c r="F1212" s="5">
        <f>Table13[[#This Row],[domesticvisitors]]/1000000</f>
        <v>4.6E-5</v>
      </c>
    </row>
    <row r="1213" spans="1:6" x14ac:dyDescent="0.2">
      <c r="A1213" t="s">
        <v>26</v>
      </c>
      <c r="B1213" s="1">
        <v>43800</v>
      </c>
      <c r="C1213" t="s">
        <v>19</v>
      </c>
      <c r="D1213">
        <v>2019</v>
      </c>
      <c r="E1213" s="2">
        <v>45</v>
      </c>
      <c r="F1213" s="5">
        <f>Table13[[#This Row],[domesticvisitors]]/1000000</f>
        <v>4.5000000000000003E-5</v>
      </c>
    </row>
    <row r="1214" spans="1:6" x14ac:dyDescent="0.2">
      <c r="A1214" t="s">
        <v>27</v>
      </c>
      <c r="B1214" s="1">
        <v>43466</v>
      </c>
      <c r="C1214" t="s">
        <v>8</v>
      </c>
      <c r="D1214">
        <v>2019</v>
      </c>
      <c r="E1214" s="2">
        <v>10285</v>
      </c>
      <c r="F1214" s="5">
        <f>Table13[[#This Row],[domesticvisitors]]/1000000</f>
        <v>1.0285000000000001E-2</v>
      </c>
    </row>
    <row r="1215" spans="1:6" x14ac:dyDescent="0.2">
      <c r="A1215" t="s">
        <v>27</v>
      </c>
      <c r="B1215" s="1">
        <v>43497</v>
      </c>
      <c r="C1215" t="s">
        <v>9</v>
      </c>
      <c r="D1215">
        <v>2019</v>
      </c>
      <c r="E1215" s="2">
        <v>6480</v>
      </c>
      <c r="F1215" s="5">
        <f>Table13[[#This Row],[domesticvisitors]]/1000000</f>
        <v>6.4799999999999996E-3</v>
      </c>
    </row>
    <row r="1216" spans="1:6" x14ac:dyDescent="0.2">
      <c r="A1216" t="s">
        <v>27</v>
      </c>
      <c r="B1216" s="1">
        <v>43525</v>
      </c>
      <c r="C1216" t="s">
        <v>10</v>
      </c>
      <c r="D1216">
        <v>2019</v>
      </c>
      <c r="E1216" s="2">
        <v>6634</v>
      </c>
      <c r="F1216" s="5">
        <f>Table13[[#This Row],[domesticvisitors]]/1000000</f>
        <v>6.6340000000000001E-3</v>
      </c>
    </row>
    <row r="1217" spans="1:6" x14ac:dyDescent="0.2">
      <c r="A1217" t="s">
        <v>27</v>
      </c>
      <c r="B1217" s="1">
        <v>43556</v>
      </c>
      <c r="C1217" t="s">
        <v>11</v>
      </c>
      <c r="D1217">
        <v>2019</v>
      </c>
      <c r="E1217" s="2">
        <v>5623</v>
      </c>
      <c r="F1217" s="5">
        <f>Table13[[#This Row],[domesticvisitors]]/1000000</f>
        <v>5.6230000000000004E-3</v>
      </c>
    </row>
    <row r="1218" spans="1:6" x14ac:dyDescent="0.2">
      <c r="A1218" t="s">
        <v>27</v>
      </c>
      <c r="B1218" s="1">
        <v>43586</v>
      </c>
      <c r="C1218" t="s">
        <v>12</v>
      </c>
      <c r="D1218">
        <v>2019</v>
      </c>
      <c r="E1218" s="2">
        <v>3393</v>
      </c>
      <c r="F1218" s="5">
        <f>Table13[[#This Row],[domesticvisitors]]/1000000</f>
        <v>3.3930000000000002E-3</v>
      </c>
    </row>
    <row r="1219" spans="1:6" x14ac:dyDescent="0.2">
      <c r="A1219" t="s">
        <v>27</v>
      </c>
      <c r="B1219" s="1">
        <v>43617</v>
      </c>
      <c r="C1219" t="s">
        <v>13</v>
      </c>
      <c r="D1219">
        <v>2019</v>
      </c>
      <c r="E1219" s="2">
        <v>3871</v>
      </c>
      <c r="F1219" s="5">
        <f>Table13[[#This Row],[domesticvisitors]]/1000000</f>
        <v>3.8709999999999999E-3</v>
      </c>
    </row>
    <row r="1220" spans="1:6" x14ac:dyDescent="0.2">
      <c r="A1220" t="s">
        <v>27</v>
      </c>
      <c r="B1220" s="1">
        <v>43647</v>
      </c>
      <c r="C1220" t="s">
        <v>14</v>
      </c>
      <c r="D1220">
        <v>2019</v>
      </c>
      <c r="E1220" s="2">
        <v>5192</v>
      </c>
      <c r="F1220" s="5">
        <f>Table13[[#This Row],[domesticvisitors]]/1000000</f>
        <v>5.1919999999999996E-3</v>
      </c>
    </row>
    <row r="1221" spans="1:6" x14ac:dyDescent="0.2">
      <c r="A1221" t="s">
        <v>27</v>
      </c>
      <c r="B1221" s="1">
        <v>43678</v>
      </c>
      <c r="C1221" t="s">
        <v>15</v>
      </c>
      <c r="D1221">
        <v>2019</v>
      </c>
      <c r="E1221" s="2">
        <v>5480</v>
      </c>
      <c r="F1221" s="5">
        <f>Table13[[#This Row],[domesticvisitors]]/1000000</f>
        <v>5.4799999999999996E-3</v>
      </c>
    </row>
    <row r="1222" spans="1:6" x14ac:dyDescent="0.2">
      <c r="A1222" t="s">
        <v>27</v>
      </c>
      <c r="B1222" s="1">
        <v>43709</v>
      </c>
      <c r="C1222" t="s">
        <v>16</v>
      </c>
      <c r="D1222">
        <v>2019</v>
      </c>
      <c r="E1222" s="2">
        <v>8735</v>
      </c>
      <c r="F1222" s="5">
        <f>Table13[[#This Row],[domesticvisitors]]/1000000</f>
        <v>8.7349999999999997E-3</v>
      </c>
    </row>
    <row r="1223" spans="1:6" x14ac:dyDescent="0.2">
      <c r="A1223" t="s">
        <v>27</v>
      </c>
      <c r="B1223" s="1">
        <v>43739</v>
      </c>
      <c r="C1223" t="s">
        <v>17</v>
      </c>
      <c r="D1223">
        <v>2019</v>
      </c>
      <c r="E1223" s="2">
        <v>6799</v>
      </c>
      <c r="F1223" s="5">
        <f>Table13[[#This Row],[domesticvisitors]]/1000000</f>
        <v>6.7990000000000004E-3</v>
      </c>
    </row>
    <row r="1224" spans="1:6" x14ac:dyDescent="0.2">
      <c r="A1224" t="s">
        <v>27</v>
      </c>
      <c r="B1224" s="1">
        <v>43770</v>
      </c>
      <c r="C1224" t="s">
        <v>18</v>
      </c>
      <c r="D1224">
        <v>2019</v>
      </c>
      <c r="E1224" s="2">
        <v>7101</v>
      </c>
      <c r="F1224" s="5">
        <f>Table13[[#This Row],[domesticvisitors]]/1000000</f>
        <v>7.1009999999999997E-3</v>
      </c>
    </row>
    <row r="1225" spans="1:6" x14ac:dyDescent="0.2">
      <c r="A1225" t="s">
        <v>27</v>
      </c>
      <c r="B1225" s="1">
        <v>43800</v>
      </c>
      <c r="C1225" t="s">
        <v>19</v>
      </c>
      <c r="D1225">
        <v>2019</v>
      </c>
      <c r="E1225" s="2">
        <v>7898</v>
      </c>
      <c r="F1225" s="5">
        <f>Table13[[#This Row],[domesticvisitors]]/1000000</f>
        <v>7.8980000000000005E-3</v>
      </c>
    </row>
    <row r="1226" spans="1:6" x14ac:dyDescent="0.2">
      <c r="A1226" t="s">
        <v>28</v>
      </c>
      <c r="B1226" s="1">
        <v>43466</v>
      </c>
      <c r="C1226" t="s">
        <v>8</v>
      </c>
      <c r="D1226">
        <v>2019</v>
      </c>
      <c r="E1226" s="2">
        <v>123550</v>
      </c>
      <c r="F1226" s="5">
        <f>Table13[[#This Row],[domesticvisitors]]/1000000</f>
        <v>0.12354999999999999</v>
      </c>
    </row>
    <row r="1227" spans="1:6" x14ac:dyDescent="0.2">
      <c r="A1227" t="s">
        <v>28</v>
      </c>
      <c r="B1227" s="1">
        <v>43497</v>
      </c>
      <c r="C1227" t="s">
        <v>9</v>
      </c>
      <c r="D1227">
        <v>2019</v>
      </c>
      <c r="E1227" s="2">
        <v>98471</v>
      </c>
      <c r="F1227" s="5">
        <f>Table13[[#This Row],[domesticvisitors]]/1000000</f>
        <v>9.8471000000000003E-2</v>
      </c>
    </row>
    <row r="1228" spans="1:6" x14ac:dyDescent="0.2">
      <c r="A1228" t="s">
        <v>28</v>
      </c>
      <c r="B1228" s="1">
        <v>43525</v>
      </c>
      <c r="C1228" t="s">
        <v>10</v>
      </c>
      <c r="D1228">
        <v>2019</v>
      </c>
      <c r="E1228" s="2">
        <v>91340</v>
      </c>
      <c r="F1228" s="5">
        <f>Table13[[#This Row],[domesticvisitors]]/1000000</f>
        <v>9.1340000000000005E-2</v>
      </c>
    </row>
    <row r="1229" spans="1:6" x14ac:dyDescent="0.2">
      <c r="A1229" t="s">
        <v>28</v>
      </c>
      <c r="B1229" s="1">
        <v>43556</v>
      </c>
      <c r="C1229" t="s">
        <v>11</v>
      </c>
      <c r="D1229">
        <v>2019</v>
      </c>
      <c r="E1229" s="2">
        <v>135920</v>
      </c>
      <c r="F1229" s="5">
        <f>Table13[[#This Row],[domesticvisitors]]/1000000</f>
        <v>0.13592000000000001</v>
      </c>
    </row>
    <row r="1230" spans="1:6" x14ac:dyDescent="0.2">
      <c r="A1230" t="s">
        <v>28</v>
      </c>
      <c r="B1230" s="1">
        <v>43586</v>
      </c>
      <c r="C1230" t="s">
        <v>12</v>
      </c>
      <c r="D1230">
        <v>2019</v>
      </c>
      <c r="E1230" s="2">
        <v>130971</v>
      </c>
      <c r="F1230" s="5">
        <f>Table13[[#This Row],[domesticvisitors]]/1000000</f>
        <v>0.130971</v>
      </c>
    </row>
    <row r="1231" spans="1:6" x14ac:dyDescent="0.2">
      <c r="A1231" t="s">
        <v>28</v>
      </c>
      <c r="B1231" s="1">
        <v>43617</v>
      </c>
      <c r="C1231" t="s">
        <v>13</v>
      </c>
      <c r="D1231">
        <v>2019</v>
      </c>
      <c r="E1231" s="2">
        <v>127270</v>
      </c>
      <c r="F1231" s="5">
        <f>Table13[[#This Row],[domesticvisitors]]/1000000</f>
        <v>0.12726999999999999</v>
      </c>
    </row>
    <row r="1232" spans="1:6" x14ac:dyDescent="0.2">
      <c r="A1232" t="s">
        <v>28</v>
      </c>
      <c r="B1232" s="1">
        <v>43647</v>
      </c>
      <c r="C1232" t="s">
        <v>14</v>
      </c>
      <c r="D1232">
        <v>2019</v>
      </c>
      <c r="E1232" s="2">
        <v>103260</v>
      </c>
      <c r="F1232" s="5">
        <f>Table13[[#This Row],[domesticvisitors]]/1000000</f>
        <v>0.10326</v>
      </c>
    </row>
    <row r="1233" spans="1:6" x14ac:dyDescent="0.2">
      <c r="A1233" t="s">
        <v>28</v>
      </c>
      <c r="B1233" s="1">
        <v>43678</v>
      </c>
      <c r="C1233" t="s">
        <v>15</v>
      </c>
      <c r="D1233">
        <v>2019</v>
      </c>
      <c r="E1233" s="2">
        <v>111374</v>
      </c>
      <c r="F1233" s="5">
        <f>Table13[[#This Row],[domesticvisitors]]/1000000</f>
        <v>0.111374</v>
      </c>
    </row>
    <row r="1234" spans="1:6" x14ac:dyDescent="0.2">
      <c r="A1234" t="s">
        <v>28</v>
      </c>
      <c r="B1234" s="1">
        <v>43709</v>
      </c>
      <c r="C1234" t="s">
        <v>16</v>
      </c>
      <c r="D1234">
        <v>2019</v>
      </c>
      <c r="E1234" s="2">
        <v>133754</v>
      </c>
      <c r="F1234" s="5">
        <f>Table13[[#This Row],[domesticvisitors]]/1000000</f>
        <v>0.13375400000000001</v>
      </c>
    </row>
    <row r="1235" spans="1:6" x14ac:dyDescent="0.2">
      <c r="A1235" t="s">
        <v>28</v>
      </c>
      <c r="B1235" s="1">
        <v>43739</v>
      </c>
      <c r="C1235" t="s">
        <v>17</v>
      </c>
      <c r="D1235">
        <v>2019</v>
      </c>
      <c r="E1235" s="2">
        <v>128625</v>
      </c>
      <c r="F1235" s="5">
        <f>Table13[[#This Row],[domesticvisitors]]/1000000</f>
        <v>0.12862499999999999</v>
      </c>
    </row>
    <row r="1236" spans="1:6" x14ac:dyDescent="0.2">
      <c r="A1236" t="s">
        <v>28</v>
      </c>
      <c r="B1236" s="1">
        <v>43770</v>
      </c>
      <c r="C1236" t="s">
        <v>18</v>
      </c>
      <c r="D1236">
        <v>2019</v>
      </c>
      <c r="E1236" s="2">
        <v>104380</v>
      </c>
      <c r="F1236" s="5">
        <f>Table13[[#This Row],[domesticvisitors]]/1000000</f>
        <v>0.10438</v>
      </c>
    </row>
    <row r="1237" spans="1:6" x14ac:dyDescent="0.2">
      <c r="A1237" t="s">
        <v>28</v>
      </c>
      <c r="B1237" s="1">
        <v>43800</v>
      </c>
      <c r="C1237" t="s">
        <v>19</v>
      </c>
      <c r="D1237">
        <v>2019</v>
      </c>
      <c r="E1237" s="2">
        <v>124525</v>
      </c>
      <c r="F1237" s="5">
        <f>Table13[[#This Row],[domesticvisitors]]/1000000</f>
        <v>0.124525</v>
      </c>
    </row>
    <row r="1238" spans="1:6" x14ac:dyDescent="0.2">
      <c r="A1238" t="s">
        <v>29</v>
      </c>
      <c r="B1238" s="1">
        <v>43466</v>
      </c>
      <c r="C1238" t="s">
        <v>8</v>
      </c>
      <c r="D1238">
        <v>2019</v>
      </c>
      <c r="E1238" s="2">
        <v>2476</v>
      </c>
      <c r="F1238" s="5">
        <f>Table13[[#This Row],[domesticvisitors]]/1000000</f>
        <v>2.4759999999999999E-3</v>
      </c>
    </row>
    <row r="1239" spans="1:6" x14ac:dyDescent="0.2">
      <c r="A1239" t="s">
        <v>29</v>
      </c>
      <c r="B1239" s="1">
        <v>43497</v>
      </c>
      <c r="C1239" t="s">
        <v>9</v>
      </c>
      <c r="D1239">
        <v>2019</v>
      </c>
      <c r="E1239" s="2">
        <v>1449</v>
      </c>
      <c r="F1239" s="5">
        <f>Table13[[#This Row],[domesticvisitors]]/1000000</f>
        <v>1.449E-3</v>
      </c>
    </row>
    <row r="1240" spans="1:6" x14ac:dyDescent="0.2">
      <c r="A1240" t="s">
        <v>29</v>
      </c>
      <c r="B1240" s="1">
        <v>43525</v>
      </c>
      <c r="C1240" t="s">
        <v>10</v>
      </c>
      <c r="D1240">
        <v>2019</v>
      </c>
      <c r="E1240" s="2">
        <v>1212</v>
      </c>
      <c r="F1240" s="5">
        <f>Table13[[#This Row],[domesticvisitors]]/1000000</f>
        <v>1.212E-3</v>
      </c>
    </row>
    <row r="1241" spans="1:6" x14ac:dyDescent="0.2">
      <c r="A1241" t="s">
        <v>29</v>
      </c>
      <c r="B1241" s="1">
        <v>43556</v>
      </c>
      <c r="C1241" t="s">
        <v>11</v>
      </c>
      <c r="D1241">
        <v>2019</v>
      </c>
      <c r="E1241" s="2">
        <v>663</v>
      </c>
      <c r="F1241" s="5">
        <f>Table13[[#This Row],[domesticvisitors]]/1000000</f>
        <v>6.6299999999999996E-4</v>
      </c>
    </row>
    <row r="1242" spans="1:6" x14ac:dyDescent="0.2">
      <c r="A1242" t="s">
        <v>29</v>
      </c>
      <c r="B1242" s="1">
        <v>43586</v>
      </c>
      <c r="C1242" t="s">
        <v>12</v>
      </c>
      <c r="D1242">
        <v>2019</v>
      </c>
      <c r="E1242" s="2">
        <v>493</v>
      </c>
      <c r="F1242" s="5">
        <f>Table13[[#This Row],[domesticvisitors]]/1000000</f>
        <v>4.9299999999999995E-4</v>
      </c>
    </row>
    <row r="1243" spans="1:6" x14ac:dyDescent="0.2">
      <c r="A1243" t="s">
        <v>29</v>
      </c>
      <c r="B1243" s="1">
        <v>43617</v>
      </c>
      <c r="C1243" t="s">
        <v>13</v>
      </c>
      <c r="D1243">
        <v>2019</v>
      </c>
      <c r="E1243" s="2">
        <v>506</v>
      </c>
      <c r="F1243" s="5">
        <f>Table13[[#This Row],[domesticvisitors]]/1000000</f>
        <v>5.0600000000000005E-4</v>
      </c>
    </row>
    <row r="1244" spans="1:6" x14ac:dyDescent="0.2">
      <c r="A1244" t="s">
        <v>29</v>
      </c>
      <c r="B1244" s="1">
        <v>43647</v>
      </c>
      <c r="C1244" t="s">
        <v>14</v>
      </c>
      <c r="D1244">
        <v>2019</v>
      </c>
      <c r="E1244" s="2">
        <v>1287</v>
      </c>
      <c r="F1244" s="5">
        <f>Table13[[#This Row],[domesticvisitors]]/1000000</f>
        <v>1.2869999999999999E-3</v>
      </c>
    </row>
    <row r="1245" spans="1:6" x14ac:dyDescent="0.2">
      <c r="A1245" t="s">
        <v>29</v>
      </c>
      <c r="B1245" s="1">
        <v>43678</v>
      </c>
      <c r="C1245" t="s">
        <v>15</v>
      </c>
      <c r="D1245">
        <v>2019</v>
      </c>
      <c r="E1245" s="2">
        <v>2572</v>
      </c>
      <c r="F1245" s="5">
        <f>Table13[[#This Row],[domesticvisitors]]/1000000</f>
        <v>2.5720000000000001E-3</v>
      </c>
    </row>
    <row r="1246" spans="1:6" x14ac:dyDescent="0.2">
      <c r="A1246" t="s">
        <v>29</v>
      </c>
      <c r="B1246" s="1">
        <v>43709</v>
      </c>
      <c r="C1246" t="s">
        <v>16</v>
      </c>
      <c r="D1246">
        <v>2019</v>
      </c>
      <c r="E1246" s="2">
        <v>1629</v>
      </c>
      <c r="F1246" s="5">
        <f>Table13[[#This Row],[domesticvisitors]]/1000000</f>
        <v>1.629E-3</v>
      </c>
    </row>
    <row r="1247" spans="1:6" x14ac:dyDescent="0.2">
      <c r="A1247" t="s">
        <v>29</v>
      </c>
      <c r="B1247" s="1">
        <v>43739</v>
      </c>
      <c r="C1247" t="s">
        <v>17</v>
      </c>
      <c r="D1247">
        <v>2019</v>
      </c>
      <c r="E1247" s="2">
        <v>1943</v>
      </c>
      <c r="F1247" s="5">
        <f>Table13[[#This Row],[domesticvisitors]]/1000000</f>
        <v>1.9430000000000001E-3</v>
      </c>
    </row>
    <row r="1248" spans="1:6" x14ac:dyDescent="0.2">
      <c r="A1248" t="s">
        <v>29</v>
      </c>
      <c r="B1248" s="1">
        <v>43770</v>
      </c>
      <c r="C1248" t="s">
        <v>18</v>
      </c>
      <c r="D1248">
        <v>2019</v>
      </c>
      <c r="E1248" s="2">
        <v>2176</v>
      </c>
      <c r="F1248" s="5">
        <f>Table13[[#This Row],[domesticvisitors]]/1000000</f>
        <v>2.176E-3</v>
      </c>
    </row>
    <row r="1249" spans="1:6" x14ac:dyDescent="0.2">
      <c r="A1249" t="s">
        <v>29</v>
      </c>
      <c r="B1249" s="1">
        <v>43800</v>
      </c>
      <c r="C1249" t="s">
        <v>19</v>
      </c>
      <c r="D1249">
        <v>2019</v>
      </c>
      <c r="E1249" s="2">
        <v>2783</v>
      </c>
      <c r="F1249" s="5">
        <f>Table13[[#This Row],[domesticvisitors]]/1000000</f>
        <v>2.7829999999999999E-3</v>
      </c>
    </row>
    <row r="1250" spans="1:6" x14ac:dyDescent="0.2">
      <c r="A1250" t="s">
        <v>30</v>
      </c>
      <c r="B1250" s="1">
        <v>43466</v>
      </c>
      <c r="C1250" t="s">
        <v>8</v>
      </c>
      <c r="D1250">
        <v>2019</v>
      </c>
      <c r="E1250" s="2">
        <v>13480</v>
      </c>
      <c r="F1250" s="5">
        <f>Table13[[#This Row],[domesticvisitors]]/1000000</f>
        <v>1.3480000000000001E-2</v>
      </c>
    </row>
    <row r="1251" spans="1:6" x14ac:dyDescent="0.2">
      <c r="A1251" t="s">
        <v>30</v>
      </c>
      <c r="B1251" s="1">
        <v>43497</v>
      </c>
      <c r="C1251" t="s">
        <v>9</v>
      </c>
      <c r="D1251">
        <v>2019</v>
      </c>
      <c r="E1251" s="2">
        <v>13545</v>
      </c>
      <c r="F1251" s="5">
        <f>Table13[[#This Row],[domesticvisitors]]/1000000</f>
        <v>1.3545E-2</v>
      </c>
    </row>
    <row r="1252" spans="1:6" x14ac:dyDescent="0.2">
      <c r="A1252" t="s">
        <v>30</v>
      </c>
      <c r="B1252" s="1">
        <v>43525</v>
      </c>
      <c r="C1252" t="s">
        <v>10</v>
      </c>
      <c r="D1252">
        <v>2019</v>
      </c>
      <c r="E1252" s="2">
        <v>13490</v>
      </c>
      <c r="F1252" s="5">
        <f>Table13[[#This Row],[domesticvisitors]]/1000000</f>
        <v>1.349E-2</v>
      </c>
    </row>
    <row r="1253" spans="1:6" x14ac:dyDescent="0.2">
      <c r="A1253" t="s">
        <v>30</v>
      </c>
      <c r="B1253" s="1">
        <v>43556</v>
      </c>
      <c r="C1253" t="s">
        <v>11</v>
      </c>
      <c r="D1253">
        <v>2019</v>
      </c>
      <c r="E1253" s="2">
        <v>12980</v>
      </c>
      <c r="F1253" s="5">
        <f>Table13[[#This Row],[domesticvisitors]]/1000000</f>
        <v>1.298E-2</v>
      </c>
    </row>
    <row r="1254" spans="1:6" x14ac:dyDescent="0.2">
      <c r="A1254" t="s">
        <v>30</v>
      </c>
      <c r="B1254" s="1">
        <v>43586</v>
      </c>
      <c r="C1254" t="s">
        <v>12</v>
      </c>
      <c r="D1254">
        <v>2019</v>
      </c>
      <c r="E1254" s="2">
        <v>11970</v>
      </c>
      <c r="F1254" s="5">
        <f>Table13[[#This Row],[domesticvisitors]]/1000000</f>
        <v>1.197E-2</v>
      </c>
    </row>
    <row r="1255" spans="1:6" x14ac:dyDescent="0.2">
      <c r="A1255" t="s">
        <v>30</v>
      </c>
      <c r="B1255" s="1">
        <v>43617</v>
      </c>
      <c r="C1255" t="s">
        <v>13</v>
      </c>
      <c r="D1255">
        <v>2019</v>
      </c>
      <c r="E1255" s="2">
        <v>11460</v>
      </c>
      <c r="F1255" s="5">
        <f>Table13[[#This Row],[domesticvisitors]]/1000000</f>
        <v>1.146E-2</v>
      </c>
    </row>
    <row r="1256" spans="1:6" x14ac:dyDescent="0.2">
      <c r="A1256" t="s">
        <v>30</v>
      </c>
      <c r="B1256" s="1">
        <v>43647</v>
      </c>
      <c r="C1256" t="s">
        <v>14</v>
      </c>
      <c r="D1256">
        <v>2019</v>
      </c>
      <c r="E1256" s="2">
        <v>13470</v>
      </c>
      <c r="F1256" s="5">
        <f>Table13[[#This Row],[domesticvisitors]]/1000000</f>
        <v>1.3469999999999999E-2</v>
      </c>
    </row>
    <row r="1257" spans="1:6" x14ac:dyDescent="0.2">
      <c r="A1257" t="s">
        <v>30</v>
      </c>
      <c r="B1257" s="1">
        <v>43678</v>
      </c>
      <c r="C1257" t="s">
        <v>15</v>
      </c>
      <c r="D1257">
        <v>2019</v>
      </c>
      <c r="E1257" s="2">
        <v>12190</v>
      </c>
      <c r="F1257" s="5">
        <f>Table13[[#This Row],[domesticvisitors]]/1000000</f>
        <v>1.2189999999999999E-2</v>
      </c>
    </row>
    <row r="1258" spans="1:6" x14ac:dyDescent="0.2">
      <c r="A1258" t="s">
        <v>30</v>
      </c>
      <c r="B1258" s="1">
        <v>43709</v>
      </c>
      <c r="C1258" t="s">
        <v>16</v>
      </c>
      <c r="D1258">
        <v>2019</v>
      </c>
      <c r="E1258" s="2">
        <v>13210</v>
      </c>
      <c r="F1258" s="5">
        <f>Table13[[#This Row],[domesticvisitors]]/1000000</f>
        <v>1.321E-2</v>
      </c>
    </row>
    <row r="1259" spans="1:6" x14ac:dyDescent="0.2">
      <c r="A1259" t="s">
        <v>30</v>
      </c>
      <c r="B1259" s="1">
        <v>43739</v>
      </c>
      <c r="C1259" t="s">
        <v>17</v>
      </c>
      <c r="D1259">
        <v>2019</v>
      </c>
      <c r="E1259" s="2">
        <v>12260</v>
      </c>
      <c r="F1259" s="5">
        <f>Table13[[#This Row],[domesticvisitors]]/1000000</f>
        <v>1.226E-2</v>
      </c>
    </row>
    <row r="1260" spans="1:6" x14ac:dyDescent="0.2">
      <c r="A1260" t="s">
        <v>30</v>
      </c>
      <c r="B1260" s="1">
        <v>43770</v>
      </c>
      <c r="C1260" t="s">
        <v>18</v>
      </c>
      <c r="D1260">
        <v>2019</v>
      </c>
      <c r="E1260" s="2">
        <v>12470</v>
      </c>
      <c r="F1260" s="5">
        <f>Table13[[#This Row],[domesticvisitors]]/1000000</f>
        <v>1.247E-2</v>
      </c>
    </row>
    <row r="1261" spans="1:6" x14ac:dyDescent="0.2">
      <c r="A1261" t="s">
        <v>30</v>
      </c>
      <c r="B1261" s="1">
        <v>43800</v>
      </c>
      <c r="C1261" t="s">
        <v>19</v>
      </c>
      <c r="D1261">
        <v>2019</v>
      </c>
      <c r="E1261" s="2">
        <v>12360</v>
      </c>
      <c r="F1261" s="5">
        <f>Table13[[#This Row],[domesticvisitors]]/1000000</f>
        <v>1.2359999999999999E-2</v>
      </c>
    </row>
    <row r="1262" spans="1:6" x14ac:dyDescent="0.2">
      <c r="A1262" t="s">
        <v>31</v>
      </c>
      <c r="B1262" s="1">
        <v>43466</v>
      </c>
      <c r="C1262" t="s">
        <v>8</v>
      </c>
      <c r="D1262">
        <v>2019</v>
      </c>
      <c r="E1262" s="2">
        <v>168082</v>
      </c>
      <c r="F1262" s="5">
        <f>Table13[[#This Row],[domesticvisitors]]/1000000</f>
        <v>0.16808200000000001</v>
      </c>
    </row>
    <row r="1263" spans="1:6" x14ac:dyDescent="0.2">
      <c r="A1263" t="s">
        <v>31</v>
      </c>
      <c r="B1263" s="1">
        <v>43497</v>
      </c>
      <c r="C1263" t="s">
        <v>9</v>
      </c>
      <c r="D1263">
        <v>2019</v>
      </c>
      <c r="E1263" s="2">
        <v>798949</v>
      </c>
      <c r="F1263" s="5">
        <f>Table13[[#This Row],[domesticvisitors]]/1000000</f>
        <v>0.79894900000000002</v>
      </c>
    </row>
    <row r="1264" spans="1:6" x14ac:dyDescent="0.2">
      <c r="A1264" t="s">
        <v>31</v>
      </c>
      <c r="B1264" s="1">
        <v>43525</v>
      </c>
      <c r="C1264" t="s">
        <v>10</v>
      </c>
      <c r="D1264">
        <v>2019</v>
      </c>
      <c r="E1264" s="2">
        <v>173658</v>
      </c>
      <c r="F1264" s="5">
        <f>Table13[[#This Row],[domesticvisitors]]/1000000</f>
        <v>0.17365800000000001</v>
      </c>
    </row>
    <row r="1265" spans="1:6" x14ac:dyDescent="0.2">
      <c r="A1265" t="s">
        <v>31</v>
      </c>
      <c r="B1265" s="1">
        <v>43556</v>
      </c>
      <c r="C1265" t="s">
        <v>11</v>
      </c>
      <c r="D1265">
        <v>2019</v>
      </c>
      <c r="E1265" s="2">
        <v>183268</v>
      </c>
      <c r="F1265" s="5">
        <f>Table13[[#This Row],[domesticvisitors]]/1000000</f>
        <v>0.18326799999999999</v>
      </c>
    </row>
    <row r="1266" spans="1:6" x14ac:dyDescent="0.2">
      <c r="A1266" t="s">
        <v>31</v>
      </c>
      <c r="B1266" s="1">
        <v>43586</v>
      </c>
      <c r="C1266" t="s">
        <v>12</v>
      </c>
      <c r="D1266">
        <v>2019</v>
      </c>
      <c r="E1266" s="2">
        <v>175202</v>
      </c>
      <c r="F1266" s="5">
        <f>Table13[[#This Row],[domesticvisitors]]/1000000</f>
        <v>0.175202</v>
      </c>
    </row>
    <row r="1267" spans="1:6" x14ac:dyDescent="0.2">
      <c r="A1267" t="s">
        <v>31</v>
      </c>
      <c r="B1267" s="1">
        <v>43617</v>
      </c>
      <c r="C1267" t="s">
        <v>13</v>
      </c>
      <c r="D1267">
        <v>2019</v>
      </c>
      <c r="E1267" s="2">
        <v>175853</v>
      </c>
      <c r="F1267" s="5">
        <f>Table13[[#This Row],[domesticvisitors]]/1000000</f>
        <v>0.17585300000000001</v>
      </c>
    </row>
    <row r="1268" spans="1:6" x14ac:dyDescent="0.2">
      <c r="A1268" t="s">
        <v>31</v>
      </c>
      <c r="B1268" s="1">
        <v>43647</v>
      </c>
      <c r="C1268" t="s">
        <v>14</v>
      </c>
      <c r="D1268">
        <v>2019</v>
      </c>
      <c r="E1268" s="2">
        <v>100398</v>
      </c>
      <c r="F1268" s="5">
        <f>Table13[[#This Row],[domesticvisitors]]/1000000</f>
        <v>0.100398</v>
      </c>
    </row>
    <row r="1269" spans="1:6" x14ac:dyDescent="0.2">
      <c r="A1269" t="s">
        <v>31</v>
      </c>
      <c r="B1269" s="1">
        <v>43678</v>
      </c>
      <c r="C1269" t="s">
        <v>15</v>
      </c>
      <c r="D1269">
        <v>2019</v>
      </c>
      <c r="E1269" s="2">
        <v>104787</v>
      </c>
      <c r="F1269" s="5">
        <f>Table13[[#This Row],[domesticvisitors]]/1000000</f>
        <v>0.10478700000000001</v>
      </c>
    </row>
    <row r="1270" spans="1:6" x14ac:dyDescent="0.2">
      <c r="A1270" t="s">
        <v>31</v>
      </c>
      <c r="B1270" s="1">
        <v>43709</v>
      </c>
      <c r="C1270" t="s">
        <v>16</v>
      </c>
      <c r="D1270">
        <v>2019</v>
      </c>
      <c r="E1270" s="2">
        <v>141387</v>
      </c>
      <c r="F1270" s="5">
        <f>Table13[[#This Row],[domesticvisitors]]/1000000</f>
        <v>0.14138700000000001</v>
      </c>
    </row>
    <row r="1271" spans="1:6" x14ac:dyDescent="0.2">
      <c r="A1271" t="s">
        <v>31</v>
      </c>
      <c r="B1271" s="1">
        <v>43739</v>
      </c>
      <c r="C1271" t="s">
        <v>17</v>
      </c>
      <c r="D1271">
        <v>2019</v>
      </c>
      <c r="E1271" s="2">
        <v>130227</v>
      </c>
      <c r="F1271" s="5">
        <f>Table13[[#This Row],[domesticvisitors]]/1000000</f>
        <v>0.13022700000000001</v>
      </c>
    </row>
    <row r="1272" spans="1:6" x14ac:dyDescent="0.2">
      <c r="A1272" t="s">
        <v>31</v>
      </c>
      <c r="B1272" s="1">
        <v>43770</v>
      </c>
      <c r="C1272" t="s">
        <v>18</v>
      </c>
      <c r="D1272">
        <v>2019</v>
      </c>
      <c r="E1272" s="2">
        <v>234066</v>
      </c>
      <c r="F1272" s="5">
        <f>Table13[[#This Row],[domesticvisitors]]/1000000</f>
        <v>0.234066</v>
      </c>
    </row>
    <row r="1273" spans="1:6" x14ac:dyDescent="0.2">
      <c r="A1273" t="s">
        <v>31</v>
      </c>
      <c r="B1273" s="1">
        <v>43800</v>
      </c>
      <c r="C1273" t="s">
        <v>19</v>
      </c>
      <c r="D1273">
        <v>2019</v>
      </c>
      <c r="E1273" s="2">
        <v>148938</v>
      </c>
      <c r="F1273" s="5">
        <f>Table13[[#This Row],[domesticvisitors]]/1000000</f>
        <v>0.14893799999999999</v>
      </c>
    </row>
    <row r="1274" spans="1:6" x14ac:dyDescent="0.2">
      <c r="A1274" t="s">
        <v>32</v>
      </c>
      <c r="B1274" s="1">
        <v>43466</v>
      </c>
      <c r="C1274" t="s">
        <v>8</v>
      </c>
      <c r="D1274">
        <v>2019</v>
      </c>
      <c r="E1274" s="2">
        <v>18420</v>
      </c>
      <c r="F1274" s="5">
        <f>Table13[[#This Row],[domesticvisitors]]/1000000</f>
        <v>1.8419999999999999E-2</v>
      </c>
    </row>
    <row r="1275" spans="1:6" x14ac:dyDescent="0.2">
      <c r="A1275" t="s">
        <v>32</v>
      </c>
      <c r="B1275" s="1">
        <v>43497</v>
      </c>
      <c r="C1275" t="s">
        <v>9</v>
      </c>
      <c r="D1275">
        <v>2019</v>
      </c>
      <c r="E1275" s="2">
        <v>26325</v>
      </c>
      <c r="F1275" s="5">
        <f>Table13[[#This Row],[domesticvisitors]]/1000000</f>
        <v>2.6325000000000001E-2</v>
      </c>
    </row>
    <row r="1276" spans="1:6" x14ac:dyDescent="0.2">
      <c r="A1276" t="s">
        <v>32</v>
      </c>
      <c r="B1276" s="1">
        <v>43525</v>
      </c>
      <c r="C1276" t="s">
        <v>10</v>
      </c>
      <c r="D1276">
        <v>2019</v>
      </c>
      <c r="E1276" s="2">
        <v>16253</v>
      </c>
      <c r="F1276" s="5">
        <f>Table13[[#This Row],[domesticvisitors]]/1000000</f>
        <v>1.6253E-2</v>
      </c>
    </row>
    <row r="1277" spans="1:6" x14ac:dyDescent="0.2">
      <c r="A1277" t="s">
        <v>32</v>
      </c>
      <c r="B1277" s="1">
        <v>43556</v>
      </c>
      <c r="C1277" t="s">
        <v>11</v>
      </c>
      <c r="D1277">
        <v>2019</v>
      </c>
      <c r="E1277" s="2">
        <v>23026</v>
      </c>
      <c r="F1277" s="5">
        <f>Table13[[#This Row],[domesticvisitors]]/1000000</f>
        <v>2.3026000000000001E-2</v>
      </c>
    </row>
    <row r="1278" spans="1:6" x14ac:dyDescent="0.2">
      <c r="A1278" t="s">
        <v>32</v>
      </c>
      <c r="B1278" s="1">
        <v>43586</v>
      </c>
      <c r="C1278" t="s">
        <v>12</v>
      </c>
      <c r="D1278">
        <v>2019</v>
      </c>
      <c r="E1278" s="2">
        <v>26616</v>
      </c>
      <c r="F1278" s="5">
        <f>Table13[[#This Row],[domesticvisitors]]/1000000</f>
        <v>2.6616000000000001E-2</v>
      </c>
    </row>
    <row r="1279" spans="1:6" x14ac:dyDescent="0.2">
      <c r="A1279" t="s">
        <v>32</v>
      </c>
      <c r="B1279" s="1">
        <v>43617</v>
      </c>
      <c r="C1279" t="s">
        <v>13</v>
      </c>
      <c r="D1279">
        <v>2019</v>
      </c>
      <c r="E1279" s="2">
        <v>24593</v>
      </c>
      <c r="F1279" s="5">
        <f>Table13[[#This Row],[domesticvisitors]]/1000000</f>
        <v>2.4593E-2</v>
      </c>
    </row>
    <row r="1280" spans="1:6" x14ac:dyDescent="0.2">
      <c r="A1280" t="s">
        <v>32</v>
      </c>
      <c r="B1280" s="1">
        <v>43647</v>
      </c>
      <c r="C1280" t="s">
        <v>14</v>
      </c>
      <c r="D1280">
        <v>2019</v>
      </c>
      <c r="E1280" s="2">
        <v>22303</v>
      </c>
      <c r="F1280" s="5">
        <f>Table13[[#This Row],[domesticvisitors]]/1000000</f>
        <v>2.2303E-2</v>
      </c>
    </row>
    <row r="1281" spans="1:6" x14ac:dyDescent="0.2">
      <c r="A1281" t="s">
        <v>32</v>
      </c>
      <c r="B1281" s="1">
        <v>43678</v>
      </c>
      <c r="C1281" t="s">
        <v>15</v>
      </c>
      <c r="D1281">
        <v>2019</v>
      </c>
      <c r="E1281" s="2">
        <v>21191</v>
      </c>
      <c r="F1281" s="5">
        <f>Table13[[#This Row],[domesticvisitors]]/1000000</f>
        <v>2.1191000000000002E-2</v>
      </c>
    </row>
    <row r="1282" spans="1:6" x14ac:dyDescent="0.2">
      <c r="A1282" t="s">
        <v>32</v>
      </c>
      <c r="B1282" s="1">
        <v>43709</v>
      </c>
      <c r="C1282" t="s">
        <v>16</v>
      </c>
      <c r="D1282">
        <v>2019</v>
      </c>
      <c r="E1282" s="2">
        <v>24079</v>
      </c>
      <c r="F1282" s="5">
        <f>Table13[[#This Row],[domesticvisitors]]/1000000</f>
        <v>2.4079E-2</v>
      </c>
    </row>
    <row r="1283" spans="1:6" x14ac:dyDescent="0.2">
      <c r="A1283" t="s">
        <v>32</v>
      </c>
      <c r="B1283" s="1">
        <v>43739</v>
      </c>
      <c r="C1283" t="s">
        <v>17</v>
      </c>
      <c r="D1283">
        <v>2019</v>
      </c>
      <c r="E1283" s="2">
        <v>20867</v>
      </c>
      <c r="F1283" s="5">
        <f>Table13[[#This Row],[domesticvisitors]]/1000000</f>
        <v>2.0867E-2</v>
      </c>
    </row>
    <row r="1284" spans="1:6" x14ac:dyDescent="0.2">
      <c r="A1284" t="s">
        <v>32</v>
      </c>
      <c r="B1284" s="1">
        <v>43770</v>
      </c>
      <c r="C1284" t="s">
        <v>18</v>
      </c>
      <c r="D1284">
        <v>2019</v>
      </c>
      <c r="E1284" s="2">
        <v>29302</v>
      </c>
      <c r="F1284" s="5">
        <f>Table13[[#This Row],[domesticvisitors]]/1000000</f>
        <v>2.9302000000000002E-2</v>
      </c>
    </row>
    <row r="1285" spans="1:6" x14ac:dyDescent="0.2">
      <c r="A1285" t="s">
        <v>32</v>
      </c>
      <c r="B1285" s="1">
        <v>43800</v>
      </c>
      <c r="C1285" t="s">
        <v>19</v>
      </c>
      <c r="D1285">
        <v>2019</v>
      </c>
      <c r="E1285" s="2">
        <v>16835</v>
      </c>
      <c r="F1285" s="5">
        <f>Table13[[#This Row],[domesticvisitors]]/1000000</f>
        <v>1.6834999999999999E-2</v>
      </c>
    </row>
    <row r="1286" spans="1:6" x14ac:dyDescent="0.2">
      <c r="A1286" t="s">
        <v>33</v>
      </c>
      <c r="B1286" s="1">
        <v>43466</v>
      </c>
      <c r="C1286" t="s">
        <v>8</v>
      </c>
      <c r="D1286">
        <v>2019</v>
      </c>
      <c r="E1286" s="2">
        <v>400000</v>
      </c>
      <c r="F1286" s="5">
        <f>Table13[[#This Row],[domesticvisitors]]/1000000</f>
        <v>0.4</v>
      </c>
    </row>
    <row r="1287" spans="1:6" x14ac:dyDescent="0.2">
      <c r="A1287" t="s">
        <v>33</v>
      </c>
      <c r="B1287" s="1">
        <v>43497</v>
      </c>
      <c r="C1287" t="s">
        <v>9</v>
      </c>
      <c r="D1287">
        <v>2019</v>
      </c>
      <c r="E1287" s="2">
        <v>600000</v>
      </c>
      <c r="F1287" s="5">
        <f>Table13[[#This Row],[domesticvisitors]]/1000000</f>
        <v>0.6</v>
      </c>
    </row>
    <row r="1288" spans="1:6" x14ac:dyDescent="0.2">
      <c r="A1288" t="s">
        <v>33</v>
      </c>
      <c r="B1288" s="1">
        <v>43525</v>
      </c>
      <c r="C1288" t="s">
        <v>10</v>
      </c>
      <c r="D1288">
        <v>2019</v>
      </c>
      <c r="E1288" s="2">
        <v>1000000</v>
      </c>
      <c r="F1288" s="5">
        <f>Table13[[#This Row],[domesticvisitors]]/1000000</f>
        <v>1</v>
      </c>
    </row>
    <row r="1289" spans="1:6" x14ac:dyDescent="0.2">
      <c r="A1289" t="s">
        <v>33</v>
      </c>
      <c r="B1289" s="1">
        <v>43556</v>
      </c>
      <c r="C1289" t="s">
        <v>11</v>
      </c>
      <c r="D1289">
        <v>2019</v>
      </c>
      <c r="E1289" s="2">
        <v>650000</v>
      </c>
      <c r="F1289" s="5">
        <f>Table13[[#This Row],[domesticvisitors]]/1000000</f>
        <v>0.65</v>
      </c>
    </row>
    <row r="1290" spans="1:6" x14ac:dyDescent="0.2">
      <c r="A1290" t="s">
        <v>33</v>
      </c>
      <c r="B1290" s="1">
        <v>43586</v>
      </c>
      <c r="C1290" t="s">
        <v>12</v>
      </c>
      <c r="D1290">
        <v>2019</v>
      </c>
      <c r="E1290" s="2">
        <v>400000</v>
      </c>
      <c r="F1290" s="5">
        <f>Table13[[#This Row],[domesticvisitors]]/1000000</f>
        <v>0.4</v>
      </c>
    </row>
    <row r="1291" spans="1:6" x14ac:dyDescent="0.2">
      <c r="A1291" t="s">
        <v>33</v>
      </c>
      <c r="B1291" s="1">
        <v>43617</v>
      </c>
      <c r="C1291" t="s">
        <v>13</v>
      </c>
      <c r="D1291">
        <v>2019</v>
      </c>
      <c r="E1291" s="2">
        <v>300000</v>
      </c>
      <c r="F1291" s="5">
        <f>Table13[[#This Row],[domesticvisitors]]/1000000</f>
        <v>0.3</v>
      </c>
    </row>
    <row r="1292" spans="1:6" x14ac:dyDescent="0.2">
      <c r="A1292" t="s">
        <v>33</v>
      </c>
      <c r="B1292" s="1">
        <v>43647</v>
      </c>
      <c r="C1292" t="s">
        <v>14</v>
      </c>
      <c r="D1292">
        <v>2019</v>
      </c>
      <c r="E1292" s="2">
        <v>350000</v>
      </c>
      <c r="F1292" s="5">
        <f>Table13[[#This Row],[domesticvisitors]]/1000000</f>
        <v>0.35</v>
      </c>
    </row>
    <row r="1293" spans="1:6" x14ac:dyDescent="0.2">
      <c r="A1293" t="s">
        <v>33</v>
      </c>
      <c r="B1293" s="1">
        <v>43678</v>
      </c>
      <c r="C1293" t="s">
        <v>15</v>
      </c>
      <c r="D1293">
        <v>2019</v>
      </c>
      <c r="E1293" s="2">
        <v>349900</v>
      </c>
      <c r="F1293" s="5">
        <f>Table13[[#This Row],[domesticvisitors]]/1000000</f>
        <v>0.34989999999999999</v>
      </c>
    </row>
    <row r="1294" spans="1:6" x14ac:dyDescent="0.2">
      <c r="A1294" t="s">
        <v>33</v>
      </c>
      <c r="B1294" s="1">
        <v>43709</v>
      </c>
      <c r="C1294" t="s">
        <v>16</v>
      </c>
      <c r="D1294">
        <v>2019</v>
      </c>
      <c r="E1294" s="2">
        <v>350400</v>
      </c>
      <c r="F1294" s="5">
        <f>Table13[[#This Row],[domesticvisitors]]/1000000</f>
        <v>0.35039999999999999</v>
      </c>
    </row>
    <row r="1295" spans="1:6" x14ac:dyDescent="0.2">
      <c r="A1295" t="s">
        <v>33</v>
      </c>
      <c r="B1295" s="1">
        <v>43739</v>
      </c>
      <c r="C1295" t="s">
        <v>17</v>
      </c>
      <c r="D1295">
        <v>2019</v>
      </c>
      <c r="E1295" s="2">
        <v>350000</v>
      </c>
      <c r="F1295" s="5">
        <f>Table13[[#This Row],[domesticvisitors]]/1000000</f>
        <v>0.35</v>
      </c>
    </row>
    <row r="1296" spans="1:6" x14ac:dyDescent="0.2">
      <c r="A1296" t="s">
        <v>33</v>
      </c>
      <c r="B1296" s="1">
        <v>43770</v>
      </c>
      <c r="C1296" t="s">
        <v>18</v>
      </c>
      <c r="D1296">
        <v>2019</v>
      </c>
      <c r="E1296" s="2">
        <v>351560</v>
      </c>
      <c r="F1296" s="5">
        <f>Table13[[#This Row],[domesticvisitors]]/1000000</f>
        <v>0.35155999999999998</v>
      </c>
    </row>
    <row r="1297" spans="1:6" x14ac:dyDescent="0.2">
      <c r="A1297" t="s">
        <v>33</v>
      </c>
      <c r="B1297" s="1">
        <v>43800</v>
      </c>
      <c r="C1297" t="s">
        <v>19</v>
      </c>
      <c r="D1297">
        <v>2019</v>
      </c>
      <c r="E1297" s="2">
        <v>350710</v>
      </c>
      <c r="F1297" s="5">
        <f>Table13[[#This Row],[domesticvisitors]]/1000000</f>
        <v>0.35071000000000002</v>
      </c>
    </row>
    <row r="1298" spans="1:6" x14ac:dyDescent="0.2">
      <c r="A1298" t="s">
        <v>34</v>
      </c>
      <c r="B1298" s="1">
        <v>43466</v>
      </c>
      <c r="C1298" t="s">
        <v>8</v>
      </c>
      <c r="D1298">
        <v>2019</v>
      </c>
      <c r="E1298" s="2">
        <v>0</v>
      </c>
      <c r="F1298" s="5">
        <f>Table13[[#This Row],[domesticvisitors]]/1000000</f>
        <v>0</v>
      </c>
    </row>
    <row r="1299" spans="1:6" x14ac:dyDescent="0.2">
      <c r="A1299" t="s">
        <v>34</v>
      </c>
      <c r="B1299" s="1">
        <v>43497</v>
      </c>
      <c r="C1299" t="s">
        <v>9</v>
      </c>
      <c r="D1299">
        <v>2019</v>
      </c>
      <c r="E1299" s="2">
        <v>0</v>
      </c>
      <c r="F1299" s="5">
        <f>Table13[[#This Row],[domesticvisitors]]/1000000</f>
        <v>0</v>
      </c>
    </row>
    <row r="1300" spans="1:6" x14ac:dyDescent="0.2">
      <c r="A1300" t="s">
        <v>34</v>
      </c>
      <c r="B1300" s="1">
        <v>43525</v>
      </c>
      <c r="C1300" t="s">
        <v>10</v>
      </c>
      <c r="D1300">
        <v>2019</v>
      </c>
      <c r="E1300" s="2">
        <v>0</v>
      </c>
      <c r="F1300" s="5">
        <f>Table13[[#This Row],[domesticvisitors]]/1000000</f>
        <v>0</v>
      </c>
    </row>
    <row r="1301" spans="1:6" x14ac:dyDescent="0.2">
      <c r="A1301" t="s">
        <v>34</v>
      </c>
      <c r="B1301" s="1">
        <v>43556</v>
      </c>
      <c r="C1301" t="s">
        <v>11</v>
      </c>
      <c r="D1301">
        <v>2019</v>
      </c>
      <c r="E1301" s="2">
        <v>0</v>
      </c>
      <c r="F1301" s="5">
        <f>Table13[[#This Row],[domesticvisitors]]/1000000</f>
        <v>0</v>
      </c>
    </row>
    <row r="1302" spans="1:6" x14ac:dyDescent="0.2">
      <c r="A1302" t="s">
        <v>34</v>
      </c>
      <c r="B1302" s="1">
        <v>43586</v>
      </c>
      <c r="C1302" t="s">
        <v>12</v>
      </c>
      <c r="D1302">
        <v>2019</v>
      </c>
      <c r="E1302" s="2">
        <v>0</v>
      </c>
      <c r="F1302" s="5">
        <f>Table13[[#This Row],[domesticvisitors]]/1000000</f>
        <v>0</v>
      </c>
    </row>
    <row r="1303" spans="1:6" x14ac:dyDescent="0.2">
      <c r="A1303" t="s">
        <v>34</v>
      </c>
      <c r="B1303" s="1">
        <v>43617</v>
      </c>
      <c r="C1303" t="s">
        <v>13</v>
      </c>
      <c r="D1303">
        <v>2019</v>
      </c>
      <c r="E1303" s="2">
        <v>0</v>
      </c>
      <c r="F1303" s="5">
        <f>Table13[[#This Row],[domesticvisitors]]/1000000</f>
        <v>0</v>
      </c>
    </row>
    <row r="1304" spans="1:6" x14ac:dyDescent="0.2">
      <c r="A1304" t="s">
        <v>34</v>
      </c>
      <c r="B1304" s="1">
        <v>43647</v>
      </c>
      <c r="C1304" t="s">
        <v>14</v>
      </c>
      <c r="D1304">
        <v>2019</v>
      </c>
      <c r="E1304" s="2">
        <v>0</v>
      </c>
      <c r="F1304" s="5">
        <f>Table13[[#This Row],[domesticvisitors]]/1000000</f>
        <v>0</v>
      </c>
    </row>
    <row r="1305" spans="1:6" x14ac:dyDescent="0.2">
      <c r="A1305" t="s">
        <v>34</v>
      </c>
      <c r="B1305" s="1">
        <v>43678</v>
      </c>
      <c r="C1305" t="s">
        <v>15</v>
      </c>
      <c r="D1305">
        <v>2019</v>
      </c>
      <c r="E1305" s="2">
        <v>0</v>
      </c>
      <c r="F1305" s="5">
        <f>Table13[[#This Row],[domesticvisitors]]/1000000</f>
        <v>0</v>
      </c>
    </row>
    <row r="1306" spans="1:6" x14ac:dyDescent="0.2">
      <c r="A1306" t="s">
        <v>34</v>
      </c>
      <c r="B1306" s="1">
        <v>43709</v>
      </c>
      <c r="C1306" t="s">
        <v>16</v>
      </c>
      <c r="D1306">
        <v>2019</v>
      </c>
      <c r="E1306" s="2">
        <v>0</v>
      </c>
      <c r="F1306" s="5">
        <f>Table13[[#This Row],[domesticvisitors]]/1000000</f>
        <v>0</v>
      </c>
    </row>
    <row r="1307" spans="1:6" x14ac:dyDescent="0.2">
      <c r="A1307" t="s">
        <v>34</v>
      </c>
      <c r="B1307" s="1">
        <v>43739</v>
      </c>
      <c r="C1307" t="s">
        <v>17</v>
      </c>
      <c r="D1307">
        <v>2019</v>
      </c>
      <c r="E1307" s="2">
        <v>0</v>
      </c>
      <c r="F1307" s="5">
        <f>Table13[[#This Row],[domesticvisitors]]/1000000</f>
        <v>0</v>
      </c>
    </row>
    <row r="1308" spans="1:6" x14ac:dyDescent="0.2">
      <c r="A1308" t="s">
        <v>34</v>
      </c>
      <c r="B1308" s="1">
        <v>43770</v>
      </c>
      <c r="C1308" t="s">
        <v>18</v>
      </c>
      <c r="D1308">
        <v>2019</v>
      </c>
      <c r="E1308" s="2">
        <v>0</v>
      </c>
      <c r="F1308" s="5">
        <f>Table13[[#This Row],[domesticvisitors]]/1000000</f>
        <v>0</v>
      </c>
    </row>
    <row r="1309" spans="1:6" x14ac:dyDescent="0.2">
      <c r="A1309" t="s">
        <v>34</v>
      </c>
      <c r="B1309" s="1">
        <v>43800</v>
      </c>
      <c r="C1309" t="s">
        <v>19</v>
      </c>
      <c r="D1309">
        <v>2019</v>
      </c>
      <c r="E1309" s="2">
        <v>0</v>
      </c>
      <c r="F1309" s="5">
        <f>Table13[[#This Row],[domesticvisitors]]/1000000</f>
        <v>0</v>
      </c>
    </row>
    <row r="1310" spans="1:6" x14ac:dyDescent="0.2">
      <c r="A1310" t="s">
        <v>50</v>
      </c>
      <c r="B1310" s="1">
        <v>43466</v>
      </c>
      <c r="C1310" t="s">
        <v>8</v>
      </c>
      <c r="D1310">
        <v>2019</v>
      </c>
      <c r="E1310" s="2">
        <v>0</v>
      </c>
      <c r="F1310" s="5">
        <f>Table13[[#This Row],[domesticvisitors]]/1000000</f>
        <v>0</v>
      </c>
    </row>
    <row r="1311" spans="1:6" x14ac:dyDescent="0.2">
      <c r="A1311" t="s">
        <v>50</v>
      </c>
      <c r="B1311" s="1">
        <v>43497</v>
      </c>
      <c r="C1311" t="s">
        <v>9</v>
      </c>
      <c r="D1311">
        <v>2019</v>
      </c>
      <c r="E1311" s="2">
        <v>159640</v>
      </c>
      <c r="F1311" s="5">
        <f>Table13[[#This Row],[domesticvisitors]]/1000000</f>
        <v>0.15964</v>
      </c>
    </row>
    <row r="1312" spans="1:6" x14ac:dyDescent="0.2">
      <c r="A1312" t="s">
        <v>50</v>
      </c>
      <c r="B1312" s="1">
        <v>43525</v>
      </c>
      <c r="C1312" t="s">
        <v>10</v>
      </c>
      <c r="D1312">
        <v>2019</v>
      </c>
      <c r="E1312" s="2">
        <v>156610</v>
      </c>
      <c r="F1312" s="5">
        <f>Table13[[#This Row],[domesticvisitors]]/1000000</f>
        <v>0.15661</v>
      </c>
    </row>
    <row r="1313" spans="1:6" x14ac:dyDescent="0.2">
      <c r="A1313" t="s">
        <v>50</v>
      </c>
      <c r="B1313" s="1">
        <v>43556</v>
      </c>
      <c r="C1313" t="s">
        <v>11</v>
      </c>
      <c r="D1313">
        <v>2019</v>
      </c>
      <c r="E1313" s="2">
        <v>152570</v>
      </c>
      <c r="F1313" s="5">
        <f>Table13[[#This Row],[domesticvisitors]]/1000000</f>
        <v>0.15257000000000001</v>
      </c>
    </row>
    <row r="1314" spans="1:6" x14ac:dyDescent="0.2">
      <c r="A1314" t="s">
        <v>50</v>
      </c>
      <c r="B1314" s="1">
        <v>43586</v>
      </c>
      <c r="C1314" t="s">
        <v>12</v>
      </c>
      <c r="D1314">
        <v>2019</v>
      </c>
      <c r="E1314" s="2">
        <v>154550</v>
      </c>
      <c r="F1314" s="5">
        <f>Table13[[#This Row],[domesticvisitors]]/1000000</f>
        <v>0.15454999999999999</v>
      </c>
    </row>
    <row r="1315" spans="1:6" x14ac:dyDescent="0.2">
      <c r="A1315" t="s">
        <v>50</v>
      </c>
      <c r="B1315" s="1">
        <v>43617</v>
      </c>
      <c r="C1315" t="s">
        <v>13</v>
      </c>
      <c r="D1315">
        <v>2019</v>
      </c>
      <c r="E1315" s="2">
        <v>163480</v>
      </c>
      <c r="F1315" s="5">
        <f>Table13[[#This Row],[domesticvisitors]]/1000000</f>
        <v>0.16347999999999999</v>
      </c>
    </row>
    <row r="1316" spans="1:6" x14ac:dyDescent="0.2">
      <c r="A1316" t="s">
        <v>50</v>
      </c>
      <c r="B1316" s="1">
        <v>43647</v>
      </c>
      <c r="C1316" t="s">
        <v>14</v>
      </c>
      <c r="D1316">
        <v>2019</v>
      </c>
      <c r="E1316" s="2">
        <v>167700</v>
      </c>
      <c r="F1316" s="5">
        <f>Table13[[#This Row],[domesticvisitors]]/1000000</f>
        <v>0.16769999999999999</v>
      </c>
    </row>
    <row r="1317" spans="1:6" x14ac:dyDescent="0.2">
      <c r="A1317" t="s">
        <v>50</v>
      </c>
      <c r="B1317" s="1">
        <v>43678</v>
      </c>
      <c r="C1317" t="s">
        <v>15</v>
      </c>
      <c r="D1317">
        <v>2019</v>
      </c>
      <c r="E1317" s="2">
        <v>171050</v>
      </c>
      <c r="F1317" s="5">
        <f>Table13[[#This Row],[domesticvisitors]]/1000000</f>
        <v>0.17105000000000001</v>
      </c>
    </row>
    <row r="1318" spans="1:6" x14ac:dyDescent="0.2">
      <c r="A1318" t="s">
        <v>50</v>
      </c>
      <c r="B1318" s="1">
        <v>43709</v>
      </c>
      <c r="C1318" t="s">
        <v>16</v>
      </c>
      <c r="D1318">
        <v>2019</v>
      </c>
      <c r="E1318" s="2">
        <v>172900</v>
      </c>
      <c r="F1318" s="5">
        <f>Table13[[#This Row],[domesticvisitors]]/1000000</f>
        <v>0.1729</v>
      </c>
    </row>
    <row r="1319" spans="1:6" x14ac:dyDescent="0.2">
      <c r="A1319" t="s">
        <v>50</v>
      </c>
      <c r="B1319" s="1">
        <v>43739</v>
      </c>
      <c r="C1319" t="s">
        <v>17</v>
      </c>
      <c r="D1319">
        <v>2019</v>
      </c>
      <c r="E1319" s="2">
        <v>172500</v>
      </c>
      <c r="F1319" s="5">
        <f>Table13[[#This Row],[domesticvisitors]]/1000000</f>
        <v>0.17249999999999999</v>
      </c>
    </row>
    <row r="1320" spans="1:6" x14ac:dyDescent="0.2">
      <c r="A1320" t="s">
        <v>50</v>
      </c>
      <c r="B1320" s="1">
        <v>43770</v>
      </c>
      <c r="C1320" t="s">
        <v>18</v>
      </c>
      <c r="D1320">
        <v>2019</v>
      </c>
      <c r="E1320" s="2">
        <v>173700</v>
      </c>
      <c r="F1320" s="5">
        <f>Table13[[#This Row],[domesticvisitors]]/1000000</f>
        <v>0.17369999999999999</v>
      </c>
    </row>
    <row r="1321" spans="1:6" x14ac:dyDescent="0.2">
      <c r="A1321" t="s">
        <v>50</v>
      </c>
      <c r="B1321" s="1">
        <v>43800</v>
      </c>
      <c r="C1321" t="s">
        <v>19</v>
      </c>
      <c r="D1321">
        <v>2019</v>
      </c>
      <c r="E1321" s="2">
        <v>175100</v>
      </c>
      <c r="F1321" s="5">
        <f>Table13[[#This Row],[domesticvisitors]]/1000000</f>
        <v>0.17510000000000001</v>
      </c>
    </row>
    <row r="1322" spans="1:6" x14ac:dyDescent="0.2">
      <c r="A1322" t="s">
        <v>35</v>
      </c>
      <c r="B1322" s="1">
        <v>43466</v>
      </c>
      <c r="C1322" t="s">
        <v>8</v>
      </c>
      <c r="D1322">
        <v>2019</v>
      </c>
      <c r="E1322" s="2">
        <v>228812</v>
      </c>
      <c r="F1322" s="5">
        <f>Table13[[#This Row],[domesticvisitors]]/1000000</f>
        <v>0.22881199999999999</v>
      </c>
    </row>
    <row r="1323" spans="1:6" x14ac:dyDescent="0.2">
      <c r="A1323" t="s">
        <v>35</v>
      </c>
      <c r="B1323" s="1">
        <v>43497</v>
      </c>
      <c r="C1323" t="s">
        <v>9</v>
      </c>
      <c r="D1323">
        <v>2019</v>
      </c>
      <c r="E1323" s="2">
        <v>286258</v>
      </c>
      <c r="F1323" s="5">
        <f>Table13[[#This Row],[domesticvisitors]]/1000000</f>
        <v>0.28625800000000001</v>
      </c>
    </row>
    <row r="1324" spans="1:6" x14ac:dyDescent="0.2">
      <c r="A1324" t="s">
        <v>35</v>
      </c>
      <c r="B1324" s="1">
        <v>43525</v>
      </c>
      <c r="C1324" t="s">
        <v>10</v>
      </c>
      <c r="D1324">
        <v>2019</v>
      </c>
      <c r="E1324" s="2">
        <v>184508</v>
      </c>
      <c r="F1324" s="5">
        <f>Table13[[#This Row],[domesticvisitors]]/1000000</f>
        <v>0.18450800000000001</v>
      </c>
    </row>
    <row r="1325" spans="1:6" x14ac:dyDescent="0.2">
      <c r="A1325" t="s">
        <v>35</v>
      </c>
      <c r="B1325" s="1">
        <v>43556</v>
      </c>
      <c r="C1325" t="s">
        <v>11</v>
      </c>
      <c r="D1325">
        <v>2019</v>
      </c>
      <c r="E1325" s="2">
        <v>121460</v>
      </c>
      <c r="F1325" s="5">
        <f>Table13[[#This Row],[domesticvisitors]]/1000000</f>
        <v>0.12146</v>
      </c>
    </row>
    <row r="1326" spans="1:6" x14ac:dyDescent="0.2">
      <c r="A1326" t="s">
        <v>35</v>
      </c>
      <c r="B1326" s="1">
        <v>43586</v>
      </c>
      <c r="C1326" t="s">
        <v>12</v>
      </c>
      <c r="D1326">
        <v>2019</v>
      </c>
      <c r="E1326" s="2">
        <v>184372</v>
      </c>
      <c r="F1326" s="5">
        <f>Table13[[#This Row],[domesticvisitors]]/1000000</f>
        <v>0.18437200000000001</v>
      </c>
    </row>
    <row r="1327" spans="1:6" x14ac:dyDescent="0.2">
      <c r="A1327" t="s">
        <v>35</v>
      </c>
      <c r="B1327" s="1">
        <v>43617</v>
      </c>
      <c r="C1327" t="s">
        <v>13</v>
      </c>
      <c r="D1327">
        <v>2019</v>
      </c>
      <c r="E1327" s="2">
        <v>184508</v>
      </c>
      <c r="F1327" s="5">
        <f>Table13[[#This Row],[domesticvisitors]]/1000000</f>
        <v>0.18450800000000001</v>
      </c>
    </row>
    <row r="1328" spans="1:6" x14ac:dyDescent="0.2">
      <c r="A1328" t="s">
        <v>35</v>
      </c>
      <c r="B1328" s="1">
        <v>43647</v>
      </c>
      <c r="C1328" t="s">
        <v>14</v>
      </c>
      <c r="D1328">
        <v>2019</v>
      </c>
      <c r="E1328" s="2">
        <v>93450</v>
      </c>
      <c r="F1328" s="5">
        <f>Table13[[#This Row],[domesticvisitors]]/1000000</f>
        <v>9.3450000000000005E-2</v>
      </c>
    </row>
    <row r="1329" spans="1:6" x14ac:dyDescent="0.2">
      <c r="A1329" t="s">
        <v>35</v>
      </c>
      <c r="B1329" s="1">
        <v>43678</v>
      </c>
      <c r="C1329" t="s">
        <v>15</v>
      </c>
      <c r="D1329">
        <v>2019</v>
      </c>
      <c r="E1329" s="2">
        <v>118010</v>
      </c>
      <c r="F1329" s="5">
        <f>Table13[[#This Row],[domesticvisitors]]/1000000</f>
        <v>0.11801</v>
      </c>
    </row>
    <row r="1330" spans="1:6" x14ac:dyDescent="0.2">
      <c r="A1330" t="s">
        <v>35</v>
      </c>
      <c r="B1330" s="1">
        <v>43709</v>
      </c>
      <c r="C1330" t="s">
        <v>16</v>
      </c>
      <c r="D1330">
        <v>2019</v>
      </c>
      <c r="E1330" s="2">
        <v>175712</v>
      </c>
      <c r="F1330" s="5">
        <f>Table13[[#This Row],[domesticvisitors]]/1000000</f>
        <v>0.17571200000000001</v>
      </c>
    </row>
    <row r="1331" spans="1:6" x14ac:dyDescent="0.2">
      <c r="A1331" t="s">
        <v>35</v>
      </c>
      <c r="B1331" s="1">
        <v>43739</v>
      </c>
      <c r="C1331" t="s">
        <v>17</v>
      </c>
      <c r="D1331">
        <v>2019</v>
      </c>
      <c r="E1331" s="2">
        <v>196160</v>
      </c>
      <c r="F1331" s="5">
        <f>Table13[[#This Row],[domesticvisitors]]/1000000</f>
        <v>0.19616</v>
      </c>
    </row>
    <row r="1332" spans="1:6" x14ac:dyDescent="0.2">
      <c r="A1332" t="s">
        <v>35</v>
      </c>
      <c r="B1332" s="1">
        <v>43770</v>
      </c>
      <c r="C1332" t="s">
        <v>18</v>
      </c>
      <c r="D1332">
        <v>2019</v>
      </c>
      <c r="E1332" s="2">
        <v>121425</v>
      </c>
      <c r="F1332" s="5">
        <f>Table13[[#This Row],[domesticvisitors]]/1000000</f>
        <v>0.12142500000000001</v>
      </c>
    </row>
    <row r="1333" spans="1:6" x14ac:dyDescent="0.2">
      <c r="A1333" t="s">
        <v>35</v>
      </c>
      <c r="B1333" s="1">
        <v>43800</v>
      </c>
      <c r="C1333" t="s">
        <v>19</v>
      </c>
      <c r="D1333">
        <v>2019</v>
      </c>
      <c r="E1333" s="2">
        <v>198637</v>
      </c>
      <c r="F1333" s="5">
        <f>Table13[[#This Row],[domesticvisitors]]/1000000</f>
        <v>0.19863700000000001</v>
      </c>
    </row>
    <row r="1334" spans="1:6" x14ac:dyDescent="0.2">
      <c r="A1334" t="s">
        <v>36</v>
      </c>
      <c r="B1334" s="1">
        <v>43466</v>
      </c>
      <c r="C1334" t="s">
        <v>8</v>
      </c>
      <c r="D1334">
        <v>2019</v>
      </c>
      <c r="E1334" s="2">
        <v>21284</v>
      </c>
      <c r="F1334" s="5">
        <f>Table13[[#This Row],[domesticvisitors]]/1000000</f>
        <v>2.1284000000000001E-2</v>
      </c>
    </row>
    <row r="1335" spans="1:6" x14ac:dyDescent="0.2">
      <c r="A1335" t="s">
        <v>36</v>
      </c>
      <c r="B1335" s="1">
        <v>43497</v>
      </c>
      <c r="C1335" t="s">
        <v>9</v>
      </c>
      <c r="D1335">
        <v>2019</v>
      </c>
      <c r="E1335" s="2">
        <v>13697</v>
      </c>
      <c r="F1335" s="5">
        <f>Table13[[#This Row],[domesticvisitors]]/1000000</f>
        <v>1.3697000000000001E-2</v>
      </c>
    </row>
    <row r="1336" spans="1:6" x14ac:dyDescent="0.2">
      <c r="A1336" t="s">
        <v>36</v>
      </c>
      <c r="B1336" s="1">
        <v>43525</v>
      </c>
      <c r="C1336" t="s">
        <v>10</v>
      </c>
      <c r="D1336">
        <v>2019</v>
      </c>
      <c r="E1336" s="2">
        <v>8467</v>
      </c>
      <c r="F1336" s="5">
        <f>Table13[[#This Row],[domesticvisitors]]/1000000</f>
        <v>8.4670000000000006E-3</v>
      </c>
    </row>
    <row r="1337" spans="1:6" x14ac:dyDescent="0.2">
      <c r="A1337" t="s">
        <v>36</v>
      </c>
      <c r="B1337" s="1">
        <v>43556</v>
      </c>
      <c r="C1337" t="s">
        <v>11</v>
      </c>
      <c r="D1337">
        <v>2019</v>
      </c>
      <c r="E1337" s="2">
        <v>7202</v>
      </c>
      <c r="F1337" s="5">
        <f>Table13[[#This Row],[domesticvisitors]]/1000000</f>
        <v>7.2020000000000001E-3</v>
      </c>
    </row>
    <row r="1338" spans="1:6" x14ac:dyDescent="0.2">
      <c r="A1338" t="s">
        <v>36</v>
      </c>
      <c r="B1338" s="1">
        <v>43586</v>
      </c>
      <c r="C1338" t="s">
        <v>12</v>
      </c>
      <c r="D1338">
        <v>2019</v>
      </c>
      <c r="E1338" s="2">
        <v>26338</v>
      </c>
      <c r="F1338" s="5">
        <f>Table13[[#This Row],[domesticvisitors]]/1000000</f>
        <v>2.6338E-2</v>
      </c>
    </row>
    <row r="1339" spans="1:6" x14ac:dyDescent="0.2">
      <c r="A1339" t="s">
        <v>36</v>
      </c>
      <c r="B1339" s="1">
        <v>43617</v>
      </c>
      <c r="C1339" t="s">
        <v>13</v>
      </c>
      <c r="D1339">
        <v>2019</v>
      </c>
      <c r="E1339" s="2">
        <v>5558</v>
      </c>
      <c r="F1339" s="5">
        <f>Table13[[#This Row],[domesticvisitors]]/1000000</f>
        <v>5.5579999999999996E-3</v>
      </c>
    </row>
    <row r="1340" spans="1:6" x14ac:dyDescent="0.2">
      <c r="A1340" t="s">
        <v>36</v>
      </c>
      <c r="B1340" s="1">
        <v>43647</v>
      </c>
      <c r="C1340" t="s">
        <v>14</v>
      </c>
      <c r="D1340">
        <v>2019</v>
      </c>
      <c r="E1340" s="2">
        <v>19783</v>
      </c>
      <c r="F1340" s="5">
        <f>Table13[[#This Row],[domesticvisitors]]/1000000</f>
        <v>1.9782999999999999E-2</v>
      </c>
    </row>
    <row r="1341" spans="1:6" x14ac:dyDescent="0.2">
      <c r="A1341" t="s">
        <v>36</v>
      </c>
      <c r="B1341" s="1">
        <v>43678</v>
      </c>
      <c r="C1341" t="s">
        <v>15</v>
      </c>
      <c r="D1341">
        <v>2019</v>
      </c>
      <c r="E1341" s="2">
        <v>7473</v>
      </c>
      <c r="F1341" s="5">
        <f>Table13[[#This Row],[domesticvisitors]]/1000000</f>
        <v>7.4729999999999996E-3</v>
      </c>
    </row>
    <row r="1342" spans="1:6" x14ac:dyDescent="0.2">
      <c r="A1342" t="s">
        <v>36</v>
      </c>
      <c r="B1342" s="1">
        <v>43709</v>
      </c>
      <c r="C1342" t="s">
        <v>16</v>
      </c>
      <c r="D1342">
        <v>2019</v>
      </c>
      <c r="E1342" s="2">
        <v>5230</v>
      </c>
      <c r="F1342" s="5">
        <f>Table13[[#This Row],[domesticvisitors]]/1000000</f>
        <v>5.2300000000000003E-3</v>
      </c>
    </row>
    <row r="1343" spans="1:6" x14ac:dyDescent="0.2">
      <c r="A1343" t="s">
        <v>36</v>
      </c>
      <c r="B1343" s="1">
        <v>43739</v>
      </c>
      <c r="C1343" t="s">
        <v>17</v>
      </c>
      <c r="D1343">
        <v>2019</v>
      </c>
      <c r="E1343" s="2">
        <v>5290</v>
      </c>
      <c r="F1343" s="5">
        <f>Table13[[#This Row],[domesticvisitors]]/1000000</f>
        <v>5.2900000000000004E-3</v>
      </c>
    </row>
    <row r="1344" spans="1:6" x14ac:dyDescent="0.2">
      <c r="A1344" t="s">
        <v>36</v>
      </c>
      <c r="B1344" s="1">
        <v>43770</v>
      </c>
      <c r="C1344" t="s">
        <v>18</v>
      </c>
      <c r="D1344">
        <v>2019</v>
      </c>
      <c r="E1344" s="2">
        <v>7177</v>
      </c>
      <c r="F1344" s="5">
        <f>Table13[[#This Row],[domesticvisitors]]/1000000</f>
        <v>7.1770000000000002E-3</v>
      </c>
    </row>
    <row r="1345" spans="1:6" x14ac:dyDescent="0.2">
      <c r="A1345" t="s">
        <v>36</v>
      </c>
      <c r="B1345" s="1">
        <v>43800</v>
      </c>
      <c r="C1345" t="s">
        <v>19</v>
      </c>
      <c r="D1345">
        <v>2019</v>
      </c>
      <c r="E1345" s="2">
        <v>13419</v>
      </c>
      <c r="F1345" s="5">
        <f>Table13[[#This Row],[domesticvisitors]]/1000000</f>
        <v>1.3419E-2</v>
      </c>
    </row>
    <row r="1346" spans="1:6" x14ac:dyDescent="0.2">
      <c r="A1346" t="s">
        <v>51</v>
      </c>
      <c r="B1346" s="1">
        <v>43466</v>
      </c>
      <c r="C1346" t="s">
        <v>8</v>
      </c>
      <c r="D1346">
        <v>2019</v>
      </c>
      <c r="E1346" s="2">
        <v>0</v>
      </c>
      <c r="F1346" s="5">
        <f>Table13[[#This Row],[domesticvisitors]]/1000000</f>
        <v>0</v>
      </c>
    </row>
    <row r="1347" spans="1:6" x14ac:dyDescent="0.2">
      <c r="A1347" t="s">
        <v>51</v>
      </c>
      <c r="B1347" s="1">
        <v>43497</v>
      </c>
      <c r="C1347" t="s">
        <v>9</v>
      </c>
      <c r="D1347">
        <v>2019</v>
      </c>
      <c r="E1347" s="2">
        <v>0</v>
      </c>
      <c r="F1347" s="5">
        <f>Table13[[#This Row],[domesticvisitors]]/1000000</f>
        <v>0</v>
      </c>
    </row>
    <row r="1348" spans="1:6" x14ac:dyDescent="0.2">
      <c r="A1348" t="s">
        <v>51</v>
      </c>
      <c r="B1348" s="1">
        <v>43525</v>
      </c>
      <c r="C1348" t="s">
        <v>10</v>
      </c>
      <c r="D1348">
        <v>2019</v>
      </c>
      <c r="E1348" s="2">
        <v>0</v>
      </c>
      <c r="F1348" s="5">
        <f>Table13[[#This Row],[domesticvisitors]]/1000000</f>
        <v>0</v>
      </c>
    </row>
    <row r="1349" spans="1:6" x14ac:dyDescent="0.2">
      <c r="A1349" t="s">
        <v>51</v>
      </c>
      <c r="B1349" s="1">
        <v>43556</v>
      </c>
      <c r="C1349" t="s">
        <v>11</v>
      </c>
      <c r="D1349">
        <v>2019</v>
      </c>
      <c r="E1349" s="2">
        <v>0</v>
      </c>
      <c r="F1349" s="5">
        <f>Table13[[#This Row],[domesticvisitors]]/1000000</f>
        <v>0</v>
      </c>
    </row>
    <row r="1350" spans="1:6" x14ac:dyDescent="0.2">
      <c r="A1350" t="s">
        <v>51</v>
      </c>
      <c r="B1350" s="1">
        <v>43586</v>
      </c>
      <c r="C1350" t="s">
        <v>12</v>
      </c>
      <c r="D1350">
        <v>2019</v>
      </c>
      <c r="E1350" s="2">
        <v>0</v>
      </c>
      <c r="F1350" s="5">
        <f>Table13[[#This Row],[domesticvisitors]]/1000000</f>
        <v>0</v>
      </c>
    </row>
    <row r="1351" spans="1:6" x14ac:dyDescent="0.2">
      <c r="A1351" t="s">
        <v>51</v>
      </c>
      <c r="B1351" s="1">
        <v>43617</v>
      </c>
      <c r="C1351" t="s">
        <v>13</v>
      </c>
      <c r="D1351">
        <v>2019</v>
      </c>
      <c r="E1351" s="2">
        <v>0</v>
      </c>
      <c r="F1351" s="5">
        <f>Table13[[#This Row],[domesticvisitors]]/1000000</f>
        <v>0</v>
      </c>
    </row>
    <row r="1352" spans="1:6" x14ac:dyDescent="0.2">
      <c r="A1352" t="s">
        <v>51</v>
      </c>
      <c r="B1352" s="1">
        <v>43647</v>
      </c>
      <c r="C1352" t="s">
        <v>14</v>
      </c>
      <c r="D1352">
        <v>2019</v>
      </c>
      <c r="E1352" s="2">
        <v>68842</v>
      </c>
      <c r="F1352" s="5">
        <f>Table13[[#This Row],[domesticvisitors]]/1000000</f>
        <v>6.8842E-2</v>
      </c>
    </row>
    <row r="1353" spans="1:6" x14ac:dyDescent="0.2">
      <c r="A1353" t="s">
        <v>51</v>
      </c>
      <c r="B1353" s="1">
        <v>43678</v>
      </c>
      <c r="C1353" t="s">
        <v>15</v>
      </c>
      <c r="D1353">
        <v>2019</v>
      </c>
      <c r="E1353" s="2">
        <v>72249</v>
      </c>
      <c r="F1353" s="5">
        <f>Table13[[#This Row],[domesticvisitors]]/1000000</f>
        <v>7.2248999999999994E-2</v>
      </c>
    </row>
    <row r="1354" spans="1:6" x14ac:dyDescent="0.2">
      <c r="A1354" t="s">
        <v>51</v>
      </c>
      <c r="B1354" s="1">
        <v>43709</v>
      </c>
      <c r="C1354" t="s">
        <v>16</v>
      </c>
      <c r="D1354">
        <v>2019</v>
      </c>
      <c r="E1354" s="2">
        <v>62841</v>
      </c>
      <c r="F1354" s="5">
        <f>Table13[[#This Row],[domesticvisitors]]/1000000</f>
        <v>6.2840999999999994E-2</v>
      </c>
    </row>
    <row r="1355" spans="1:6" x14ac:dyDescent="0.2">
      <c r="A1355" t="s">
        <v>51</v>
      </c>
      <c r="B1355" s="1">
        <v>43739</v>
      </c>
      <c r="C1355" t="s">
        <v>17</v>
      </c>
      <c r="D1355">
        <v>2019</v>
      </c>
      <c r="E1355" s="2">
        <v>58213</v>
      </c>
      <c r="F1355" s="5">
        <f>Table13[[#This Row],[domesticvisitors]]/1000000</f>
        <v>5.8213000000000001E-2</v>
      </c>
    </row>
    <row r="1356" spans="1:6" x14ac:dyDescent="0.2">
      <c r="A1356" t="s">
        <v>51</v>
      </c>
      <c r="B1356" s="1">
        <v>43770</v>
      </c>
      <c r="C1356" t="s">
        <v>18</v>
      </c>
      <c r="D1356">
        <v>2019</v>
      </c>
      <c r="E1356" s="2">
        <v>62750</v>
      </c>
      <c r="F1356" s="5">
        <f>Table13[[#This Row],[domesticvisitors]]/1000000</f>
        <v>6.275E-2</v>
      </c>
    </row>
    <row r="1357" spans="1:6" x14ac:dyDescent="0.2">
      <c r="A1357" t="s">
        <v>51</v>
      </c>
      <c r="B1357" s="1">
        <v>43800</v>
      </c>
      <c r="C1357" t="s">
        <v>19</v>
      </c>
      <c r="D1357">
        <v>2019</v>
      </c>
      <c r="E1357" s="2">
        <v>64355</v>
      </c>
      <c r="F1357" s="5">
        <f>Table13[[#This Row],[domesticvisitors]]/1000000</f>
        <v>6.4354999999999996E-2</v>
      </c>
    </row>
    <row r="1358" spans="1:6" x14ac:dyDescent="0.2">
      <c r="A1358" t="s">
        <v>37</v>
      </c>
      <c r="B1358" s="1">
        <v>43466</v>
      </c>
      <c r="C1358" t="s">
        <v>8</v>
      </c>
      <c r="D1358">
        <v>2019</v>
      </c>
      <c r="E1358" s="2">
        <v>313675</v>
      </c>
      <c r="F1358" s="5">
        <f>Table13[[#This Row],[domesticvisitors]]/1000000</f>
        <v>0.31367499999999998</v>
      </c>
    </row>
    <row r="1359" spans="1:6" x14ac:dyDescent="0.2">
      <c r="A1359" t="s">
        <v>37</v>
      </c>
      <c r="B1359" s="1">
        <v>43497</v>
      </c>
      <c r="C1359" t="s">
        <v>9</v>
      </c>
      <c r="D1359">
        <v>2019</v>
      </c>
      <c r="E1359" s="2">
        <v>443898</v>
      </c>
      <c r="F1359" s="5">
        <f>Table13[[#This Row],[domesticvisitors]]/1000000</f>
        <v>0.44389800000000001</v>
      </c>
    </row>
    <row r="1360" spans="1:6" x14ac:dyDescent="0.2">
      <c r="A1360" t="s">
        <v>37</v>
      </c>
      <c r="B1360" s="1">
        <v>43525</v>
      </c>
      <c r="C1360" t="s">
        <v>10</v>
      </c>
      <c r="D1360">
        <v>2019</v>
      </c>
      <c r="E1360" s="2">
        <v>424964</v>
      </c>
      <c r="F1360" s="5">
        <f>Table13[[#This Row],[domesticvisitors]]/1000000</f>
        <v>0.42496400000000001</v>
      </c>
    </row>
    <row r="1361" spans="1:6" x14ac:dyDescent="0.2">
      <c r="A1361" t="s">
        <v>37</v>
      </c>
      <c r="B1361" s="1">
        <v>43556</v>
      </c>
      <c r="C1361" t="s">
        <v>11</v>
      </c>
      <c r="D1361">
        <v>2019</v>
      </c>
      <c r="E1361" s="2">
        <v>327971</v>
      </c>
      <c r="F1361" s="5">
        <f>Table13[[#This Row],[domesticvisitors]]/1000000</f>
        <v>0.32797100000000001</v>
      </c>
    </row>
    <row r="1362" spans="1:6" x14ac:dyDescent="0.2">
      <c r="A1362" t="s">
        <v>37</v>
      </c>
      <c r="B1362" s="1">
        <v>43586</v>
      </c>
      <c r="C1362" t="s">
        <v>12</v>
      </c>
      <c r="D1362">
        <v>2019</v>
      </c>
      <c r="E1362" s="2">
        <v>149705</v>
      </c>
      <c r="F1362" s="5">
        <f>Table13[[#This Row],[domesticvisitors]]/1000000</f>
        <v>0.149705</v>
      </c>
    </row>
    <row r="1363" spans="1:6" x14ac:dyDescent="0.2">
      <c r="A1363" t="s">
        <v>37</v>
      </c>
      <c r="B1363" s="1">
        <v>43617</v>
      </c>
      <c r="C1363" t="s">
        <v>13</v>
      </c>
      <c r="D1363">
        <v>2019</v>
      </c>
      <c r="E1363" s="2">
        <v>349747</v>
      </c>
      <c r="F1363" s="5">
        <f>Table13[[#This Row],[domesticvisitors]]/1000000</f>
        <v>0.34974699999999997</v>
      </c>
    </row>
    <row r="1364" spans="1:6" x14ac:dyDescent="0.2">
      <c r="A1364" t="s">
        <v>37</v>
      </c>
      <c r="B1364" s="1">
        <v>43647</v>
      </c>
      <c r="C1364" t="s">
        <v>14</v>
      </c>
      <c r="D1364">
        <v>2019</v>
      </c>
      <c r="E1364" s="2">
        <v>359495</v>
      </c>
      <c r="F1364" s="5">
        <f>Table13[[#This Row],[domesticvisitors]]/1000000</f>
        <v>0.35949500000000001</v>
      </c>
    </row>
    <row r="1365" spans="1:6" x14ac:dyDescent="0.2">
      <c r="A1365" t="s">
        <v>37</v>
      </c>
      <c r="B1365" s="1">
        <v>43678</v>
      </c>
      <c r="C1365" t="s">
        <v>15</v>
      </c>
      <c r="D1365">
        <v>2019</v>
      </c>
      <c r="E1365" s="2">
        <v>334646</v>
      </c>
      <c r="F1365" s="5">
        <f>Table13[[#This Row],[domesticvisitors]]/1000000</f>
        <v>0.334646</v>
      </c>
    </row>
    <row r="1366" spans="1:6" x14ac:dyDescent="0.2">
      <c r="A1366" t="s">
        <v>37</v>
      </c>
      <c r="B1366" s="1">
        <v>43709</v>
      </c>
      <c r="C1366" t="s">
        <v>16</v>
      </c>
      <c r="D1366">
        <v>2019</v>
      </c>
      <c r="E1366" s="2">
        <v>299827</v>
      </c>
      <c r="F1366" s="5">
        <f>Table13[[#This Row],[domesticvisitors]]/1000000</f>
        <v>0.29982700000000001</v>
      </c>
    </row>
    <row r="1367" spans="1:6" x14ac:dyDescent="0.2">
      <c r="A1367" t="s">
        <v>37</v>
      </c>
      <c r="B1367" s="1">
        <v>43739</v>
      </c>
      <c r="C1367" t="s">
        <v>17</v>
      </c>
      <c r="D1367">
        <v>2019</v>
      </c>
      <c r="E1367" s="2">
        <v>263412</v>
      </c>
      <c r="F1367" s="5">
        <f>Table13[[#This Row],[domesticvisitors]]/1000000</f>
        <v>0.26341199999999998</v>
      </c>
    </row>
    <row r="1368" spans="1:6" x14ac:dyDescent="0.2">
      <c r="A1368" t="s">
        <v>37</v>
      </c>
      <c r="B1368" s="1">
        <v>43770</v>
      </c>
      <c r="C1368" t="s">
        <v>18</v>
      </c>
      <c r="D1368">
        <v>2019</v>
      </c>
      <c r="E1368" s="2">
        <v>253388</v>
      </c>
      <c r="F1368" s="5">
        <f>Table13[[#This Row],[domesticvisitors]]/1000000</f>
        <v>0.253388</v>
      </c>
    </row>
    <row r="1369" spans="1:6" x14ac:dyDescent="0.2">
      <c r="A1369" t="s">
        <v>37</v>
      </c>
      <c r="B1369" s="1">
        <v>43800</v>
      </c>
      <c r="C1369" t="s">
        <v>19</v>
      </c>
      <c r="D1369">
        <v>2019</v>
      </c>
      <c r="E1369" s="2">
        <v>296050</v>
      </c>
      <c r="F1369" s="5">
        <f>Table13[[#This Row],[domesticvisitors]]/1000000</f>
        <v>0.29604999999999998</v>
      </c>
    </row>
    <row r="1370" spans="1:6" x14ac:dyDescent="0.2">
      <c r="A1370" t="s">
        <v>38</v>
      </c>
      <c r="B1370" s="1">
        <v>43466</v>
      </c>
      <c r="C1370" t="s">
        <v>8</v>
      </c>
      <c r="D1370">
        <v>2019</v>
      </c>
      <c r="E1370" s="2">
        <v>878</v>
      </c>
      <c r="F1370" s="5">
        <f>Table13[[#This Row],[domesticvisitors]]/1000000</f>
        <v>8.7799999999999998E-4</v>
      </c>
    </row>
    <row r="1371" spans="1:6" x14ac:dyDescent="0.2">
      <c r="A1371" t="s">
        <v>38</v>
      </c>
      <c r="B1371" s="1">
        <v>43497</v>
      </c>
      <c r="C1371" t="s">
        <v>9</v>
      </c>
      <c r="D1371">
        <v>2019</v>
      </c>
      <c r="E1371" s="2">
        <v>915</v>
      </c>
      <c r="F1371" s="5">
        <f>Table13[[#This Row],[domesticvisitors]]/1000000</f>
        <v>9.1500000000000001E-4</v>
      </c>
    </row>
    <row r="1372" spans="1:6" x14ac:dyDescent="0.2">
      <c r="A1372" t="s">
        <v>38</v>
      </c>
      <c r="B1372" s="1">
        <v>43525</v>
      </c>
      <c r="C1372" t="s">
        <v>10</v>
      </c>
      <c r="D1372">
        <v>2019</v>
      </c>
      <c r="E1372" s="2">
        <v>938</v>
      </c>
      <c r="F1372" s="5">
        <f>Table13[[#This Row],[domesticvisitors]]/1000000</f>
        <v>9.3800000000000003E-4</v>
      </c>
    </row>
    <row r="1373" spans="1:6" x14ac:dyDescent="0.2">
      <c r="A1373" t="s">
        <v>38</v>
      </c>
      <c r="B1373" s="1">
        <v>43556</v>
      </c>
      <c r="C1373" t="s">
        <v>11</v>
      </c>
      <c r="D1373">
        <v>2019</v>
      </c>
      <c r="E1373" s="2">
        <v>958</v>
      </c>
      <c r="F1373" s="5">
        <f>Table13[[#This Row],[domesticvisitors]]/1000000</f>
        <v>9.5799999999999998E-4</v>
      </c>
    </row>
    <row r="1374" spans="1:6" x14ac:dyDescent="0.2">
      <c r="A1374" t="s">
        <v>38</v>
      </c>
      <c r="B1374" s="1">
        <v>43586</v>
      </c>
      <c r="C1374" t="s">
        <v>12</v>
      </c>
      <c r="D1374">
        <v>2019</v>
      </c>
      <c r="E1374" s="2">
        <v>1193</v>
      </c>
      <c r="F1374" s="5">
        <f>Table13[[#This Row],[domesticvisitors]]/1000000</f>
        <v>1.193E-3</v>
      </c>
    </row>
    <row r="1375" spans="1:6" x14ac:dyDescent="0.2">
      <c r="A1375" t="s">
        <v>38</v>
      </c>
      <c r="B1375" s="1">
        <v>43617</v>
      </c>
      <c r="C1375" t="s">
        <v>13</v>
      </c>
      <c r="D1375">
        <v>2019</v>
      </c>
      <c r="E1375" s="2">
        <v>686</v>
      </c>
      <c r="F1375" s="5">
        <f>Table13[[#This Row],[domesticvisitors]]/1000000</f>
        <v>6.8599999999999998E-4</v>
      </c>
    </row>
    <row r="1376" spans="1:6" x14ac:dyDescent="0.2">
      <c r="A1376" t="s">
        <v>38</v>
      </c>
      <c r="B1376" s="1">
        <v>43647</v>
      </c>
      <c r="C1376" t="s">
        <v>14</v>
      </c>
      <c r="D1376">
        <v>2019</v>
      </c>
      <c r="E1376" s="2">
        <v>990</v>
      </c>
      <c r="F1376" s="5">
        <f>Table13[[#This Row],[domesticvisitors]]/1000000</f>
        <v>9.8999999999999999E-4</v>
      </c>
    </row>
    <row r="1377" spans="1:6" x14ac:dyDescent="0.2">
      <c r="A1377" t="s">
        <v>38</v>
      </c>
      <c r="B1377" s="1">
        <v>43678</v>
      </c>
      <c r="C1377" t="s">
        <v>15</v>
      </c>
      <c r="D1377">
        <v>2019</v>
      </c>
      <c r="E1377" s="2">
        <v>1004</v>
      </c>
      <c r="F1377" s="5">
        <f>Table13[[#This Row],[domesticvisitors]]/1000000</f>
        <v>1.0039999999999999E-3</v>
      </c>
    </row>
    <row r="1378" spans="1:6" x14ac:dyDescent="0.2">
      <c r="A1378" t="s">
        <v>38</v>
      </c>
      <c r="B1378" s="1">
        <v>43709</v>
      </c>
      <c r="C1378" t="s">
        <v>16</v>
      </c>
      <c r="D1378">
        <v>2019</v>
      </c>
      <c r="E1378" s="2">
        <v>6572</v>
      </c>
      <c r="F1378" s="5">
        <f>Table13[[#This Row],[domesticvisitors]]/1000000</f>
        <v>6.5719999999999997E-3</v>
      </c>
    </row>
    <row r="1379" spans="1:6" x14ac:dyDescent="0.2">
      <c r="A1379" t="s">
        <v>38</v>
      </c>
      <c r="B1379" s="1">
        <v>43739</v>
      </c>
      <c r="C1379" t="s">
        <v>17</v>
      </c>
      <c r="D1379">
        <v>2019</v>
      </c>
      <c r="E1379" s="2">
        <v>8849</v>
      </c>
      <c r="F1379" s="5">
        <f>Table13[[#This Row],[domesticvisitors]]/1000000</f>
        <v>8.8489999999999992E-3</v>
      </c>
    </row>
    <row r="1380" spans="1:6" x14ac:dyDescent="0.2">
      <c r="A1380" t="s">
        <v>38</v>
      </c>
      <c r="B1380" s="1">
        <v>43770</v>
      </c>
      <c r="C1380" t="s">
        <v>18</v>
      </c>
      <c r="D1380">
        <v>2019</v>
      </c>
      <c r="E1380" s="2">
        <v>11950</v>
      </c>
      <c r="F1380" s="5">
        <f>Table13[[#This Row],[domesticvisitors]]/1000000</f>
        <v>1.1950000000000001E-2</v>
      </c>
    </row>
    <row r="1381" spans="1:6" x14ac:dyDescent="0.2">
      <c r="A1381" t="s">
        <v>38</v>
      </c>
      <c r="B1381" s="1">
        <v>43800</v>
      </c>
      <c r="C1381" t="s">
        <v>19</v>
      </c>
      <c r="D1381">
        <v>2019</v>
      </c>
      <c r="E1381" s="2">
        <v>11400</v>
      </c>
      <c r="F1381" s="5">
        <f>Table13[[#This Row],[domesticvisitors]]/1000000</f>
        <v>1.14E-2</v>
      </c>
    </row>
    <row r="1382" spans="1:6" x14ac:dyDescent="0.2">
      <c r="A1382" t="s">
        <v>39</v>
      </c>
      <c r="B1382" s="1">
        <v>43466</v>
      </c>
      <c r="C1382" t="s">
        <v>8</v>
      </c>
      <c r="D1382">
        <v>2019</v>
      </c>
      <c r="E1382" s="2">
        <v>1055</v>
      </c>
      <c r="F1382" s="5">
        <f>Table13[[#This Row],[domesticvisitors]]/1000000</f>
        <v>1.0549999999999999E-3</v>
      </c>
    </row>
    <row r="1383" spans="1:6" x14ac:dyDescent="0.2">
      <c r="A1383" t="s">
        <v>39</v>
      </c>
      <c r="B1383" s="1">
        <v>43497</v>
      </c>
      <c r="C1383" t="s">
        <v>9</v>
      </c>
      <c r="D1383">
        <v>2019</v>
      </c>
      <c r="E1383" s="2">
        <v>1157</v>
      </c>
      <c r="F1383" s="5">
        <f>Table13[[#This Row],[domesticvisitors]]/1000000</f>
        <v>1.157E-3</v>
      </c>
    </row>
    <row r="1384" spans="1:6" x14ac:dyDescent="0.2">
      <c r="A1384" t="s">
        <v>39</v>
      </c>
      <c r="B1384" s="1">
        <v>43525</v>
      </c>
      <c r="C1384" t="s">
        <v>10</v>
      </c>
      <c r="D1384">
        <v>2019</v>
      </c>
      <c r="E1384" s="2">
        <v>895</v>
      </c>
      <c r="F1384" s="5">
        <f>Table13[[#This Row],[domesticvisitors]]/1000000</f>
        <v>8.9499999999999996E-4</v>
      </c>
    </row>
    <row r="1385" spans="1:6" x14ac:dyDescent="0.2">
      <c r="A1385" t="s">
        <v>39</v>
      </c>
      <c r="B1385" s="1">
        <v>43556</v>
      </c>
      <c r="C1385" t="s">
        <v>11</v>
      </c>
      <c r="D1385">
        <v>2019</v>
      </c>
      <c r="E1385" s="2">
        <v>942</v>
      </c>
      <c r="F1385" s="5">
        <f>Table13[[#This Row],[domesticvisitors]]/1000000</f>
        <v>9.4200000000000002E-4</v>
      </c>
    </row>
    <row r="1386" spans="1:6" x14ac:dyDescent="0.2">
      <c r="A1386" t="s">
        <v>39</v>
      </c>
      <c r="B1386" s="1">
        <v>43586</v>
      </c>
      <c r="C1386" t="s">
        <v>12</v>
      </c>
      <c r="D1386">
        <v>2019</v>
      </c>
      <c r="E1386" s="2">
        <v>802</v>
      </c>
      <c r="F1386" s="5">
        <f>Table13[[#This Row],[domesticvisitors]]/1000000</f>
        <v>8.0199999999999998E-4</v>
      </c>
    </row>
    <row r="1387" spans="1:6" x14ac:dyDescent="0.2">
      <c r="A1387" t="s">
        <v>39</v>
      </c>
      <c r="B1387" s="1">
        <v>43617</v>
      </c>
      <c r="C1387" t="s">
        <v>13</v>
      </c>
      <c r="D1387">
        <v>2019</v>
      </c>
      <c r="E1387" s="2">
        <v>735</v>
      </c>
      <c r="F1387" s="5">
        <f>Table13[[#This Row],[domesticvisitors]]/1000000</f>
        <v>7.3499999999999998E-4</v>
      </c>
    </row>
    <row r="1388" spans="1:6" x14ac:dyDescent="0.2">
      <c r="A1388" t="s">
        <v>39</v>
      </c>
      <c r="B1388" s="1">
        <v>43647</v>
      </c>
      <c r="C1388" t="s">
        <v>14</v>
      </c>
      <c r="D1388">
        <v>2019</v>
      </c>
      <c r="E1388" s="2">
        <v>1085</v>
      </c>
      <c r="F1388" s="5">
        <f>Table13[[#This Row],[domesticvisitors]]/1000000</f>
        <v>1.085E-3</v>
      </c>
    </row>
    <row r="1389" spans="1:6" x14ac:dyDescent="0.2">
      <c r="A1389" t="s">
        <v>39</v>
      </c>
      <c r="B1389" s="1">
        <v>43678</v>
      </c>
      <c r="C1389" t="s">
        <v>15</v>
      </c>
      <c r="D1389">
        <v>2019</v>
      </c>
      <c r="E1389" s="2">
        <v>1505</v>
      </c>
      <c r="F1389" s="5">
        <f>Table13[[#This Row],[domesticvisitors]]/1000000</f>
        <v>1.505E-3</v>
      </c>
    </row>
    <row r="1390" spans="1:6" x14ac:dyDescent="0.2">
      <c r="A1390" t="s">
        <v>39</v>
      </c>
      <c r="B1390" s="1">
        <v>43709</v>
      </c>
      <c r="C1390" t="s">
        <v>16</v>
      </c>
      <c r="D1390">
        <v>2019</v>
      </c>
      <c r="E1390" s="2">
        <v>1785</v>
      </c>
      <c r="F1390" s="5">
        <f>Table13[[#This Row],[domesticvisitors]]/1000000</f>
        <v>1.7849999999999999E-3</v>
      </c>
    </row>
    <row r="1391" spans="1:6" x14ac:dyDescent="0.2">
      <c r="A1391" t="s">
        <v>39</v>
      </c>
      <c r="B1391" s="1">
        <v>43739</v>
      </c>
      <c r="C1391" t="s">
        <v>17</v>
      </c>
      <c r="D1391">
        <v>2019</v>
      </c>
      <c r="E1391" s="2">
        <v>2080</v>
      </c>
      <c r="F1391" s="5">
        <f>Table13[[#This Row],[domesticvisitors]]/1000000</f>
        <v>2.0799999999999998E-3</v>
      </c>
    </row>
    <row r="1392" spans="1:6" x14ac:dyDescent="0.2">
      <c r="A1392" t="s">
        <v>39</v>
      </c>
      <c r="B1392" s="1">
        <v>43770</v>
      </c>
      <c r="C1392" t="s">
        <v>18</v>
      </c>
      <c r="D1392">
        <v>2019</v>
      </c>
      <c r="E1392" s="2">
        <v>2225</v>
      </c>
      <c r="F1392" s="5">
        <f>Table13[[#This Row],[domesticvisitors]]/1000000</f>
        <v>2.225E-3</v>
      </c>
    </row>
    <row r="1393" spans="1:6" x14ac:dyDescent="0.2">
      <c r="A1393" t="s">
        <v>39</v>
      </c>
      <c r="B1393" s="1">
        <v>43800</v>
      </c>
      <c r="C1393" t="s">
        <v>19</v>
      </c>
      <c r="D1393">
        <v>2019</v>
      </c>
      <c r="E1393" s="2">
        <v>2315</v>
      </c>
      <c r="F1393" s="5">
        <f>Table13[[#This Row],[domesticvisitors]]/1000000</f>
        <v>2.3149999999999998E-3</v>
      </c>
    </row>
    <row r="1394" spans="1:6" x14ac:dyDescent="0.2">
      <c r="A1394" t="s">
        <v>40</v>
      </c>
      <c r="B1394" s="1">
        <v>43466</v>
      </c>
      <c r="C1394" t="s">
        <v>8</v>
      </c>
      <c r="D1394">
        <v>2019</v>
      </c>
      <c r="E1394" s="2">
        <v>6188298</v>
      </c>
      <c r="F1394" s="5">
        <f>Table13[[#This Row],[domesticvisitors]]/1000000</f>
        <v>6.1882979999999996</v>
      </c>
    </row>
    <row r="1395" spans="1:6" x14ac:dyDescent="0.2">
      <c r="A1395" t="s">
        <v>40</v>
      </c>
      <c r="B1395" s="1">
        <v>43497</v>
      </c>
      <c r="C1395" t="s">
        <v>9</v>
      </c>
      <c r="D1395">
        <v>2019</v>
      </c>
      <c r="E1395" s="2">
        <v>1015550</v>
      </c>
      <c r="F1395" s="5">
        <f>Table13[[#This Row],[domesticvisitors]]/1000000</f>
        <v>1.01555</v>
      </c>
    </row>
    <row r="1396" spans="1:6" x14ac:dyDescent="0.2">
      <c r="A1396" t="s">
        <v>40</v>
      </c>
      <c r="B1396" s="1">
        <v>43525</v>
      </c>
      <c r="C1396" t="s">
        <v>10</v>
      </c>
      <c r="D1396">
        <v>2019</v>
      </c>
      <c r="E1396" s="2">
        <v>1444971</v>
      </c>
      <c r="F1396" s="5">
        <f>Table13[[#This Row],[domesticvisitors]]/1000000</f>
        <v>1.444971</v>
      </c>
    </row>
    <row r="1397" spans="1:6" x14ac:dyDescent="0.2">
      <c r="A1397" t="s">
        <v>40</v>
      </c>
      <c r="B1397" s="1">
        <v>43556</v>
      </c>
      <c r="C1397" t="s">
        <v>11</v>
      </c>
      <c r="D1397">
        <v>2019</v>
      </c>
      <c r="E1397" s="2">
        <v>1148062</v>
      </c>
      <c r="F1397" s="5">
        <f>Table13[[#This Row],[domesticvisitors]]/1000000</f>
        <v>1.1480619999999999</v>
      </c>
    </row>
    <row r="1398" spans="1:6" x14ac:dyDescent="0.2">
      <c r="A1398" t="s">
        <v>40</v>
      </c>
      <c r="B1398" s="1">
        <v>43586</v>
      </c>
      <c r="C1398" t="s">
        <v>12</v>
      </c>
      <c r="D1398">
        <v>2019</v>
      </c>
      <c r="E1398" s="2">
        <v>1018131</v>
      </c>
      <c r="F1398" s="5">
        <f>Table13[[#This Row],[domesticvisitors]]/1000000</f>
        <v>1.0181309999999999</v>
      </c>
    </row>
    <row r="1399" spans="1:6" x14ac:dyDescent="0.2">
      <c r="A1399" t="s">
        <v>40</v>
      </c>
      <c r="B1399" s="1">
        <v>43617</v>
      </c>
      <c r="C1399" t="s">
        <v>13</v>
      </c>
      <c r="D1399">
        <v>2019</v>
      </c>
      <c r="E1399" s="2">
        <v>1128849</v>
      </c>
      <c r="F1399" s="5">
        <f>Table13[[#This Row],[domesticvisitors]]/1000000</f>
        <v>1.128849</v>
      </c>
    </row>
    <row r="1400" spans="1:6" x14ac:dyDescent="0.2">
      <c r="A1400" t="s">
        <v>40</v>
      </c>
      <c r="B1400" s="1">
        <v>43647</v>
      </c>
      <c r="C1400" t="s">
        <v>14</v>
      </c>
      <c r="D1400">
        <v>2019</v>
      </c>
      <c r="E1400" s="2">
        <v>422961</v>
      </c>
      <c r="F1400" s="5">
        <f>Table13[[#This Row],[domesticvisitors]]/1000000</f>
        <v>0.42296099999999998</v>
      </c>
    </row>
    <row r="1401" spans="1:6" x14ac:dyDescent="0.2">
      <c r="A1401" t="s">
        <v>40</v>
      </c>
      <c r="B1401" s="1">
        <v>43678</v>
      </c>
      <c r="C1401" t="s">
        <v>15</v>
      </c>
      <c r="D1401">
        <v>2019</v>
      </c>
      <c r="E1401" s="2">
        <v>586118</v>
      </c>
      <c r="F1401" s="5">
        <f>Table13[[#This Row],[domesticvisitors]]/1000000</f>
        <v>0.58611800000000003</v>
      </c>
    </row>
    <row r="1402" spans="1:6" x14ac:dyDescent="0.2">
      <c r="A1402" t="s">
        <v>40</v>
      </c>
      <c r="B1402" s="1">
        <v>43709</v>
      </c>
      <c r="C1402" t="s">
        <v>16</v>
      </c>
      <c r="D1402">
        <v>2019</v>
      </c>
      <c r="E1402" s="2">
        <v>501293</v>
      </c>
      <c r="F1402" s="5">
        <f>Table13[[#This Row],[domesticvisitors]]/1000000</f>
        <v>0.50129299999999999</v>
      </c>
    </row>
    <row r="1403" spans="1:6" x14ac:dyDescent="0.2">
      <c r="A1403" t="s">
        <v>40</v>
      </c>
      <c r="B1403" s="1">
        <v>43739</v>
      </c>
      <c r="C1403" t="s">
        <v>17</v>
      </c>
      <c r="D1403">
        <v>2019</v>
      </c>
      <c r="E1403" s="2">
        <v>646492</v>
      </c>
      <c r="F1403" s="5">
        <f>Table13[[#This Row],[domesticvisitors]]/1000000</f>
        <v>0.64649199999999996</v>
      </c>
    </row>
    <row r="1404" spans="1:6" x14ac:dyDescent="0.2">
      <c r="A1404" t="s">
        <v>40</v>
      </c>
      <c r="B1404" s="1">
        <v>43770</v>
      </c>
      <c r="C1404" t="s">
        <v>18</v>
      </c>
      <c r="D1404">
        <v>2019</v>
      </c>
      <c r="E1404" s="2">
        <v>1259371</v>
      </c>
      <c r="F1404" s="5">
        <f>Table13[[#This Row],[domesticvisitors]]/1000000</f>
        <v>1.259371</v>
      </c>
    </row>
    <row r="1405" spans="1:6" x14ac:dyDescent="0.2">
      <c r="A1405" t="s">
        <v>40</v>
      </c>
      <c r="B1405" s="1">
        <v>43800</v>
      </c>
      <c r="C1405" t="s">
        <v>19</v>
      </c>
      <c r="D1405">
        <v>2019</v>
      </c>
      <c r="E1405" s="2">
        <v>1472801</v>
      </c>
      <c r="F1405" s="5">
        <f>Table13[[#This Row],[domesticvisitors]]/1000000</f>
        <v>1.472801</v>
      </c>
    </row>
    <row r="1406" spans="1:6" x14ac:dyDescent="0.2">
      <c r="A1406" t="s">
        <v>41</v>
      </c>
      <c r="B1406" s="1">
        <v>43466</v>
      </c>
      <c r="C1406" t="s">
        <v>8</v>
      </c>
      <c r="D1406">
        <v>2019</v>
      </c>
      <c r="E1406" s="2">
        <v>0</v>
      </c>
      <c r="F1406" s="5">
        <f>Table13[[#This Row],[domesticvisitors]]/1000000</f>
        <v>0</v>
      </c>
    </row>
    <row r="1407" spans="1:6" x14ac:dyDescent="0.2">
      <c r="A1407" t="s">
        <v>41</v>
      </c>
      <c r="B1407" s="1">
        <v>43497</v>
      </c>
      <c r="C1407" t="s">
        <v>9</v>
      </c>
      <c r="D1407">
        <v>2019</v>
      </c>
      <c r="E1407" s="2">
        <v>0</v>
      </c>
      <c r="F1407" s="5">
        <f>Table13[[#This Row],[domesticvisitors]]/1000000</f>
        <v>0</v>
      </c>
    </row>
    <row r="1408" spans="1:6" x14ac:dyDescent="0.2">
      <c r="A1408" t="s">
        <v>41</v>
      </c>
      <c r="B1408" s="1">
        <v>43525</v>
      </c>
      <c r="C1408" t="s">
        <v>10</v>
      </c>
      <c r="D1408">
        <v>2019</v>
      </c>
      <c r="E1408" s="2">
        <v>0</v>
      </c>
      <c r="F1408" s="5">
        <f>Table13[[#This Row],[domesticvisitors]]/1000000</f>
        <v>0</v>
      </c>
    </row>
    <row r="1409" spans="1:6" x14ac:dyDescent="0.2">
      <c r="A1409" t="s">
        <v>41</v>
      </c>
      <c r="B1409" s="1">
        <v>43556</v>
      </c>
      <c r="C1409" t="s">
        <v>11</v>
      </c>
      <c r="D1409">
        <v>2019</v>
      </c>
      <c r="E1409" s="2">
        <v>0</v>
      </c>
      <c r="F1409" s="5">
        <f>Table13[[#This Row],[domesticvisitors]]/1000000</f>
        <v>0</v>
      </c>
    </row>
    <row r="1410" spans="1:6" x14ac:dyDescent="0.2">
      <c r="A1410" t="s">
        <v>41</v>
      </c>
      <c r="B1410" s="1">
        <v>43586</v>
      </c>
      <c r="C1410" t="s">
        <v>12</v>
      </c>
      <c r="D1410">
        <v>2019</v>
      </c>
      <c r="E1410" s="2">
        <v>0</v>
      </c>
      <c r="F1410" s="5">
        <f>Table13[[#This Row],[domesticvisitors]]/1000000</f>
        <v>0</v>
      </c>
    </row>
    <row r="1411" spans="1:6" x14ac:dyDescent="0.2">
      <c r="A1411" t="s">
        <v>41</v>
      </c>
      <c r="B1411" s="1">
        <v>43617</v>
      </c>
      <c r="C1411" t="s">
        <v>13</v>
      </c>
      <c r="D1411">
        <v>2019</v>
      </c>
      <c r="E1411" s="2">
        <v>0</v>
      </c>
      <c r="F1411" s="5">
        <f>Table13[[#This Row],[domesticvisitors]]/1000000</f>
        <v>0</v>
      </c>
    </row>
    <row r="1412" spans="1:6" x14ac:dyDescent="0.2">
      <c r="A1412" t="s">
        <v>41</v>
      </c>
      <c r="B1412" s="1">
        <v>43647</v>
      </c>
      <c r="C1412" t="s">
        <v>14</v>
      </c>
      <c r="D1412">
        <v>2019</v>
      </c>
      <c r="E1412" s="2">
        <v>0</v>
      </c>
      <c r="F1412" s="5">
        <f>Table13[[#This Row],[domesticvisitors]]/1000000</f>
        <v>0</v>
      </c>
    </row>
    <row r="1413" spans="1:6" x14ac:dyDescent="0.2">
      <c r="A1413" t="s">
        <v>41</v>
      </c>
      <c r="B1413" s="1">
        <v>43678</v>
      </c>
      <c r="C1413" t="s">
        <v>15</v>
      </c>
      <c r="D1413">
        <v>2019</v>
      </c>
      <c r="E1413" s="2">
        <v>0</v>
      </c>
      <c r="F1413" s="5">
        <f>Table13[[#This Row],[domesticvisitors]]/1000000</f>
        <v>0</v>
      </c>
    </row>
    <row r="1414" spans="1:6" x14ac:dyDescent="0.2">
      <c r="A1414" t="s">
        <v>41</v>
      </c>
      <c r="B1414" s="1">
        <v>43709</v>
      </c>
      <c r="C1414" t="s">
        <v>16</v>
      </c>
      <c r="D1414">
        <v>2019</v>
      </c>
      <c r="E1414" s="2">
        <v>0</v>
      </c>
      <c r="F1414" s="5">
        <f>Table13[[#This Row],[domesticvisitors]]/1000000</f>
        <v>0</v>
      </c>
    </row>
    <row r="1415" spans="1:6" x14ac:dyDescent="0.2">
      <c r="A1415" t="s">
        <v>41</v>
      </c>
      <c r="B1415" s="1">
        <v>43739</v>
      </c>
      <c r="C1415" t="s">
        <v>17</v>
      </c>
      <c r="D1415">
        <v>2019</v>
      </c>
      <c r="E1415" s="2">
        <v>0</v>
      </c>
      <c r="F1415" s="5">
        <f>Table13[[#This Row],[domesticvisitors]]/1000000</f>
        <v>0</v>
      </c>
    </row>
    <row r="1416" spans="1:6" x14ac:dyDescent="0.2">
      <c r="A1416" t="s">
        <v>41</v>
      </c>
      <c r="B1416" s="1">
        <v>43770</v>
      </c>
      <c r="C1416" t="s">
        <v>18</v>
      </c>
      <c r="D1416">
        <v>2019</v>
      </c>
      <c r="E1416" s="2">
        <v>0</v>
      </c>
      <c r="F1416" s="5">
        <f>Table13[[#This Row],[domesticvisitors]]/1000000</f>
        <v>0</v>
      </c>
    </row>
    <row r="1417" spans="1:6" x14ac:dyDescent="0.2">
      <c r="A1417" t="s">
        <v>41</v>
      </c>
      <c r="B1417" s="1">
        <v>43800</v>
      </c>
      <c r="C1417" t="s">
        <v>19</v>
      </c>
      <c r="D1417">
        <v>2019</v>
      </c>
      <c r="E1417" s="2">
        <v>0</v>
      </c>
      <c r="F1417" s="5">
        <f>Table13[[#This Row],[domesticvisitors]]/1000000</f>
        <v>0</v>
      </c>
    </row>
    <row r="1418" spans="1:6" x14ac:dyDescent="0.2">
      <c r="A1418" t="s">
        <v>42</v>
      </c>
      <c r="B1418" s="1">
        <v>43466</v>
      </c>
      <c r="C1418" t="s">
        <v>8</v>
      </c>
      <c r="D1418">
        <v>2019</v>
      </c>
      <c r="E1418" s="2">
        <v>144000</v>
      </c>
      <c r="F1418" s="5">
        <f>Table13[[#This Row],[domesticvisitors]]/1000000</f>
        <v>0.14399999999999999</v>
      </c>
    </row>
    <row r="1419" spans="1:6" x14ac:dyDescent="0.2">
      <c r="A1419" t="s">
        <v>42</v>
      </c>
      <c r="B1419" s="1">
        <v>43497</v>
      </c>
      <c r="C1419" t="s">
        <v>9</v>
      </c>
      <c r="D1419">
        <v>2019</v>
      </c>
      <c r="E1419" s="2">
        <v>148000</v>
      </c>
      <c r="F1419" s="5">
        <f>Table13[[#This Row],[domesticvisitors]]/1000000</f>
        <v>0.14799999999999999</v>
      </c>
    </row>
    <row r="1420" spans="1:6" x14ac:dyDescent="0.2">
      <c r="A1420" t="s">
        <v>42</v>
      </c>
      <c r="B1420" s="1">
        <v>43525</v>
      </c>
      <c r="C1420" t="s">
        <v>10</v>
      </c>
      <c r="D1420">
        <v>2019</v>
      </c>
      <c r="E1420" s="2">
        <v>747000</v>
      </c>
      <c r="F1420" s="5">
        <f>Table13[[#This Row],[domesticvisitors]]/1000000</f>
        <v>0.747</v>
      </c>
    </row>
    <row r="1421" spans="1:6" x14ac:dyDescent="0.2">
      <c r="A1421" t="s">
        <v>42</v>
      </c>
      <c r="B1421" s="1">
        <v>43556</v>
      </c>
      <c r="C1421" t="s">
        <v>11</v>
      </c>
      <c r="D1421">
        <v>2019</v>
      </c>
      <c r="E1421" s="2">
        <v>205000</v>
      </c>
      <c r="F1421" s="5">
        <f>Table13[[#This Row],[domesticvisitors]]/1000000</f>
        <v>0.20499999999999999</v>
      </c>
    </row>
    <row r="1422" spans="1:6" x14ac:dyDescent="0.2">
      <c r="A1422" t="s">
        <v>42</v>
      </c>
      <c r="B1422" s="1">
        <v>43586</v>
      </c>
      <c r="C1422" t="s">
        <v>12</v>
      </c>
      <c r="D1422">
        <v>2019</v>
      </c>
      <c r="E1422" s="2">
        <v>133000</v>
      </c>
      <c r="F1422" s="5">
        <f>Table13[[#This Row],[domesticvisitors]]/1000000</f>
        <v>0.13300000000000001</v>
      </c>
    </row>
    <row r="1423" spans="1:6" x14ac:dyDescent="0.2">
      <c r="A1423" t="s">
        <v>42</v>
      </c>
      <c r="B1423" s="1">
        <v>43617</v>
      </c>
      <c r="C1423" t="s">
        <v>13</v>
      </c>
      <c r="D1423">
        <v>2019</v>
      </c>
      <c r="E1423" s="2">
        <v>347000</v>
      </c>
      <c r="F1423" s="5">
        <f>Table13[[#This Row],[domesticvisitors]]/1000000</f>
        <v>0.34699999999999998</v>
      </c>
    </row>
    <row r="1424" spans="1:6" x14ac:dyDescent="0.2">
      <c r="A1424" t="s">
        <v>42</v>
      </c>
      <c r="B1424" s="1">
        <v>43647</v>
      </c>
      <c r="C1424" t="s">
        <v>14</v>
      </c>
      <c r="D1424">
        <v>2019</v>
      </c>
      <c r="E1424" s="2">
        <v>467000</v>
      </c>
      <c r="F1424" s="5">
        <f>Table13[[#This Row],[domesticvisitors]]/1000000</f>
        <v>0.46700000000000003</v>
      </c>
    </row>
    <row r="1425" spans="1:6" x14ac:dyDescent="0.2">
      <c r="A1425" t="s">
        <v>42</v>
      </c>
      <c r="B1425" s="1">
        <v>43678</v>
      </c>
      <c r="C1425" t="s">
        <v>15</v>
      </c>
      <c r="D1425">
        <v>2019</v>
      </c>
      <c r="E1425" s="2">
        <v>466150</v>
      </c>
      <c r="F1425" s="5">
        <f>Table13[[#This Row],[domesticvisitors]]/1000000</f>
        <v>0.46615000000000001</v>
      </c>
    </row>
    <row r="1426" spans="1:6" x14ac:dyDescent="0.2">
      <c r="A1426" t="s">
        <v>42</v>
      </c>
      <c r="B1426" s="1">
        <v>43709</v>
      </c>
      <c r="C1426" t="s">
        <v>16</v>
      </c>
      <c r="D1426">
        <v>2019</v>
      </c>
      <c r="E1426" s="2">
        <v>468350</v>
      </c>
      <c r="F1426" s="5">
        <f>Table13[[#This Row],[domesticvisitors]]/1000000</f>
        <v>0.46834999999999999</v>
      </c>
    </row>
    <row r="1427" spans="1:6" x14ac:dyDescent="0.2">
      <c r="A1427" t="s">
        <v>42</v>
      </c>
      <c r="B1427" s="1">
        <v>43739</v>
      </c>
      <c r="C1427" t="s">
        <v>17</v>
      </c>
      <c r="D1427">
        <v>2019</v>
      </c>
      <c r="E1427" s="2">
        <v>467470</v>
      </c>
      <c r="F1427" s="5">
        <f>Table13[[#This Row],[domesticvisitors]]/1000000</f>
        <v>0.46747</v>
      </c>
    </row>
    <row r="1428" spans="1:6" x14ac:dyDescent="0.2">
      <c r="A1428" t="s">
        <v>42</v>
      </c>
      <c r="B1428" s="1">
        <v>43770</v>
      </c>
      <c r="C1428" t="s">
        <v>18</v>
      </c>
      <c r="D1428">
        <v>2019</v>
      </c>
      <c r="E1428" s="2">
        <v>481720</v>
      </c>
      <c r="F1428" s="5">
        <f>Table13[[#This Row],[domesticvisitors]]/1000000</f>
        <v>0.48171999999999998</v>
      </c>
    </row>
    <row r="1429" spans="1:6" x14ac:dyDescent="0.2">
      <c r="A1429" t="s">
        <v>42</v>
      </c>
      <c r="B1429" s="1">
        <v>43800</v>
      </c>
      <c r="C1429" t="s">
        <v>19</v>
      </c>
      <c r="D1429">
        <v>2019</v>
      </c>
      <c r="E1429" s="2">
        <v>478470</v>
      </c>
      <c r="F1429" s="5">
        <f>Table13[[#This Row],[domesticvisitors]]/1000000</f>
        <v>0.47847000000000001</v>
      </c>
    </row>
    <row r="1430" spans="1:6" x14ac:dyDescent="0.2">
      <c r="A1430" t="s">
        <v>43</v>
      </c>
      <c r="B1430" s="1">
        <v>43466</v>
      </c>
      <c r="C1430" t="s">
        <v>8</v>
      </c>
      <c r="D1430">
        <v>2019</v>
      </c>
      <c r="E1430" s="2">
        <v>140793</v>
      </c>
      <c r="F1430" s="5">
        <f>Table13[[#This Row],[domesticvisitors]]/1000000</f>
        <v>0.140793</v>
      </c>
    </row>
    <row r="1431" spans="1:6" x14ac:dyDescent="0.2">
      <c r="A1431" t="s">
        <v>43</v>
      </c>
      <c r="B1431" s="1">
        <v>43497</v>
      </c>
      <c r="C1431" t="s">
        <v>9</v>
      </c>
      <c r="D1431">
        <v>2019</v>
      </c>
      <c r="E1431" s="2">
        <v>199549</v>
      </c>
      <c r="F1431" s="5">
        <f>Table13[[#This Row],[domesticvisitors]]/1000000</f>
        <v>0.199549</v>
      </c>
    </row>
    <row r="1432" spans="1:6" x14ac:dyDescent="0.2">
      <c r="A1432" t="s">
        <v>43</v>
      </c>
      <c r="B1432" s="1">
        <v>43525</v>
      </c>
      <c r="C1432" t="s">
        <v>10</v>
      </c>
      <c r="D1432">
        <v>2019</v>
      </c>
      <c r="E1432" s="2">
        <v>204600</v>
      </c>
      <c r="F1432" s="5">
        <f>Table13[[#This Row],[domesticvisitors]]/1000000</f>
        <v>0.2046</v>
      </c>
    </row>
    <row r="1433" spans="1:6" x14ac:dyDescent="0.2">
      <c r="A1433" t="s">
        <v>43</v>
      </c>
      <c r="B1433" s="1">
        <v>43556</v>
      </c>
      <c r="C1433" t="s">
        <v>11</v>
      </c>
      <c r="D1433">
        <v>2019</v>
      </c>
      <c r="E1433" s="2">
        <v>184412</v>
      </c>
      <c r="F1433" s="5">
        <f>Table13[[#This Row],[domesticvisitors]]/1000000</f>
        <v>0.18441199999999999</v>
      </c>
    </row>
    <row r="1434" spans="1:6" x14ac:dyDescent="0.2">
      <c r="A1434" t="s">
        <v>43</v>
      </c>
      <c r="B1434" s="1">
        <v>43586</v>
      </c>
      <c r="C1434" t="s">
        <v>12</v>
      </c>
      <c r="D1434">
        <v>2019</v>
      </c>
      <c r="E1434" s="2">
        <v>110500</v>
      </c>
      <c r="F1434" s="5">
        <f>Table13[[#This Row],[domesticvisitors]]/1000000</f>
        <v>0.1105</v>
      </c>
    </row>
    <row r="1435" spans="1:6" x14ac:dyDescent="0.2">
      <c r="A1435" t="s">
        <v>43</v>
      </c>
      <c r="B1435" s="1">
        <v>43617</v>
      </c>
      <c r="C1435" t="s">
        <v>13</v>
      </c>
      <c r="D1435">
        <v>2019</v>
      </c>
      <c r="E1435" s="2">
        <v>1037000</v>
      </c>
      <c r="F1435" s="5">
        <f>Table13[[#This Row],[domesticvisitors]]/1000000</f>
        <v>1.0369999999999999</v>
      </c>
    </row>
    <row r="1436" spans="1:6" x14ac:dyDescent="0.2">
      <c r="A1436" t="s">
        <v>43</v>
      </c>
      <c r="B1436" s="1">
        <v>43647</v>
      </c>
      <c r="C1436" t="s">
        <v>14</v>
      </c>
      <c r="D1436">
        <v>2019</v>
      </c>
      <c r="E1436" s="2">
        <v>179320</v>
      </c>
      <c r="F1436" s="5">
        <f>Table13[[#This Row],[domesticvisitors]]/1000000</f>
        <v>0.17932000000000001</v>
      </c>
    </row>
    <row r="1437" spans="1:6" x14ac:dyDescent="0.2">
      <c r="A1437" t="s">
        <v>43</v>
      </c>
      <c r="B1437" s="1">
        <v>43678</v>
      </c>
      <c r="C1437" t="s">
        <v>15</v>
      </c>
      <c r="D1437">
        <v>2019</v>
      </c>
      <c r="E1437" s="2">
        <v>190750</v>
      </c>
      <c r="F1437" s="5">
        <f>Table13[[#This Row],[domesticvisitors]]/1000000</f>
        <v>0.19075</v>
      </c>
    </row>
    <row r="1438" spans="1:6" x14ac:dyDescent="0.2">
      <c r="A1438" t="s">
        <v>43</v>
      </c>
      <c r="B1438" s="1">
        <v>43709</v>
      </c>
      <c r="C1438" t="s">
        <v>16</v>
      </c>
      <c r="D1438">
        <v>2019</v>
      </c>
      <c r="E1438" s="2">
        <v>122550</v>
      </c>
      <c r="F1438" s="5">
        <f>Table13[[#This Row],[domesticvisitors]]/1000000</f>
        <v>0.12255000000000001</v>
      </c>
    </row>
    <row r="1439" spans="1:6" x14ac:dyDescent="0.2">
      <c r="A1439" t="s">
        <v>43</v>
      </c>
      <c r="B1439" s="1">
        <v>43739</v>
      </c>
      <c r="C1439" t="s">
        <v>17</v>
      </c>
      <c r="D1439">
        <v>2019</v>
      </c>
      <c r="E1439" s="2">
        <v>191330</v>
      </c>
      <c r="F1439" s="5">
        <f>Table13[[#This Row],[domesticvisitors]]/1000000</f>
        <v>0.19133</v>
      </c>
    </row>
    <row r="1440" spans="1:6" x14ac:dyDescent="0.2">
      <c r="A1440" t="s">
        <v>43</v>
      </c>
      <c r="B1440" s="1">
        <v>43770</v>
      </c>
      <c r="C1440" t="s">
        <v>18</v>
      </c>
      <c r="D1440">
        <v>2019</v>
      </c>
      <c r="E1440" s="2">
        <v>209130</v>
      </c>
      <c r="F1440" s="5">
        <f>Table13[[#This Row],[domesticvisitors]]/1000000</f>
        <v>0.20913000000000001</v>
      </c>
    </row>
    <row r="1441" spans="1:6" x14ac:dyDescent="0.2">
      <c r="A1441" t="s">
        <v>43</v>
      </c>
      <c r="B1441" s="1">
        <v>43800</v>
      </c>
      <c r="C1441" t="s">
        <v>19</v>
      </c>
      <c r="D1441">
        <v>2019</v>
      </c>
      <c r="E1441" s="2">
        <v>217930</v>
      </c>
      <c r="F1441" s="5">
        <f>Table13[[#This Row],[domesticvisitors]]/1000000</f>
        <v>0.21793000000000001</v>
      </c>
    </row>
    <row r="1442" spans="1:6" x14ac:dyDescent="0.2">
      <c r="A1442" t="s">
        <v>44</v>
      </c>
      <c r="B1442" s="1">
        <v>43466</v>
      </c>
      <c r="C1442" t="s">
        <v>8</v>
      </c>
      <c r="D1442">
        <v>2019</v>
      </c>
      <c r="E1442" s="2">
        <v>0</v>
      </c>
      <c r="F1442" s="5">
        <f>Table13[[#This Row],[domesticvisitors]]/1000000</f>
        <v>0</v>
      </c>
    </row>
    <row r="1443" spans="1:6" x14ac:dyDescent="0.2">
      <c r="A1443" t="s">
        <v>44</v>
      </c>
      <c r="B1443" s="1">
        <v>43497</v>
      </c>
      <c r="C1443" t="s">
        <v>9</v>
      </c>
      <c r="D1443">
        <v>2019</v>
      </c>
      <c r="E1443" s="2">
        <v>0</v>
      </c>
      <c r="F1443" s="5">
        <f>Table13[[#This Row],[domesticvisitors]]/1000000</f>
        <v>0</v>
      </c>
    </row>
    <row r="1444" spans="1:6" x14ac:dyDescent="0.2">
      <c r="A1444" t="s">
        <v>44</v>
      </c>
      <c r="B1444" s="1">
        <v>43525</v>
      </c>
      <c r="C1444" t="s">
        <v>10</v>
      </c>
      <c r="D1444">
        <v>2019</v>
      </c>
      <c r="E1444" s="2">
        <v>0</v>
      </c>
      <c r="F1444" s="5">
        <f>Table13[[#This Row],[domesticvisitors]]/1000000</f>
        <v>0</v>
      </c>
    </row>
    <row r="1445" spans="1:6" x14ac:dyDescent="0.2">
      <c r="A1445" t="s">
        <v>44</v>
      </c>
      <c r="B1445" s="1">
        <v>43556</v>
      </c>
      <c r="C1445" t="s">
        <v>11</v>
      </c>
      <c r="D1445">
        <v>2019</v>
      </c>
      <c r="E1445" s="2">
        <v>0</v>
      </c>
      <c r="F1445" s="5">
        <f>Table13[[#This Row],[domesticvisitors]]/1000000</f>
        <v>0</v>
      </c>
    </row>
    <row r="1446" spans="1:6" x14ac:dyDescent="0.2">
      <c r="A1446" t="s">
        <v>44</v>
      </c>
      <c r="B1446" s="1">
        <v>43586</v>
      </c>
      <c r="C1446" t="s">
        <v>12</v>
      </c>
      <c r="D1446">
        <v>2019</v>
      </c>
      <c r="E1446" s="2">
        <v>0</v>
      </c>
      <c r="F1446" s="5">
        <f>Table13[[#This Row],[domesticvisitors]]/1000000</f>
        <v>0</v>
      </c>
    </row>
    <row r="1447" spans="1:6" x14ac:dyDescent="0.2">
      <c r="A1447" t="s">
        <v>44</v>
      </c>
      <c r="B1447" s="1">
        <v>43617</v>
      </c>
      <c r="C1447" t="s">
        <v>13</v>
      </c>
      <c r="D1447">
        <v>2019</v>
      </c>
      <c r="E1447" s="2">
        <v>0</v>
      </c>
      <c r="F1447" s="5">
        <f>Table13[[#This Row],[domesticvisitors]]/1000000</f>
        <v>0</v>
      </c>
    </row>
    <row r="1448" spans="1:6" x14ac:dyDescent="0.2">
      <c r="A1448" t="s">
        <v>44</v>
      </c>
      <c r="B1448" s="1">
        <v>43647</v>
      </c>
      <c r="C1448" t="s">
        <v>14</v>
      </c>
      <c r="D1448">
        <v>2019</v>
      </c>
      <c r="E1448" s="2">
        <v>0</v>
      </c>
      <c r="F1448" s="5">
        <f>Table13[[#This Row],[domesticvisitors]]/1000000</f>
        <v>0</v>
      </c>
    </row>
    <row r="1449" spans="1:6" x14ac:dyDescent="0.2">
      <c r="A1449" t="s">
        <v>44</v>
      </c>
      <c r="B1449" s="1">
        <v>43678</v>
      </c>
      <c r="C1449" t="s">
        <v>15</v>
      </c>
      <c r="D1449">
        <v>2019</v>
      </c>
      <c r="E1449" s="2">
        <v>0</v>
      </c>
      <c r="F1449" s="5">
        <f>Table13[[#This Row],[domesticvisitors]]/1000000</f>
        <v>0</v>
      </c>
    </row>
    <row r="1450" spans="1:6" x14ac:dyDescent="0.2">
      <c r="A1450" t="s">
        <v>44</v>
      </c>
      <c r="B1450" s="1">
        <v>43709</v>
      </c>
      <c r="C1450" t="s">
        <v>16</v>
      </c>
      <c r="D1450">
        <v>2019</v>
      </c>
      <c r="E1450" s="2">
        <v>0</v>
      </c>
      <c r="F1450" s="5">
        <f>Table13[[#This Row],[domesticvisitors]]/1000000</f>
        <v>0</v>
      </c>
    </row>
    <row r="1451" spans="1:6" x14ac:dyDescent="0.2">
      <c r="A1451" t="s">
        <v>44</v>
      </c>
      <c r="B1451" s="1">
        <v>43739</v>
      </c>
      <c r="C1451" t="s">
        <v>17</v>
      </c>
      <c r="D1451">
        <v>2019</v>
      </c>
      <c r="E1451" s="2">
        <v>0</v>
      </c>
      <c r="F1451" s="5">
        <f>Table13[[#This Row],[domesticvisitors]]/1000000</f>
        <v>0</v>
      </c>
    </row>
    <row r="1452" spans="1:6" x14ac:dyDescent="0.2">
      <c r="A1452" t="s">
        <v>44</v>
      </c>
      <c r="B1452" s="1">
        <v>43770</v>
      </c>
      <c r="C1452" t="s">
        <v>18</v>
      </c>
      <c r="D1452">
        <v>2019</v>
      </c>
      <c r="E1452" s="2">
        <v>0</v>
      </c>
      <c r="F1452" s="5">
        <f>Table13[[#This Row],[domesticvisitors]]/1000000</f>
        <v>0</v>
      </c>
    </row>
    <row r="1453" spans="1:6" x14ac:dyDescent="0.2">
      <c r="A1453" t="s">
        <v>44</v>
      </c>
      <c r="B1453" s="1">
        <v>43800</v>
      </c>
      <c r="C1453" t="s">
        <v>19</v>
      </c>
      <c r="D1453">
        <v>2019</v>
      </c>
      <c r="E1453" s="2">
        <v>0</v>
      </c>
      <c r="F1453" s="5">
        <f>Table13[[#This Row],[domesticvisitors]]/1000000</f>
        <v>0</v>
      </c>
    </row>
    <row r="1454" spans="1:6" x14ac:dyDescent="0.2">
      <c r="A1454" t="s">
        <v>45</v>
      </c>
      <c r="B1454" s="1">
        <v>43466</v>
      </c>
      <c r="C1454" t="s">
        <v>8</v>
      </c>
      <c r="D1454">
        <v>2019</v>
      </c>
      <c r="E1454" s="2">
        <v>0</v>
      </c>
      <c r="F1454" s="5">
        <f>Table13[[#This Row],[domesticvisitors]]/1000000</f>
        <v>0</v>
      </c>
    </row>
    <row r="1455" spans="1:6" x14ac:dyDescent="0.2">
      <c r="A1455" t="s">
        <v>45</v>
      </c>
      <c r="B1455" s="1">
        <v>43497</v>
      </c>
      <c r="C1455" t="s">
        <v>9</v>
      </c>
      <c r="D1455">
        <v>2019</v>
      </c>
      <c r="E1455" s="2">
        <v>0</v>
      </c>
      <c r="F1455" s="5">
        <f>Table13[[#This Row],[domesticvisitors]]/1000000</f>
        <v>0</v>
      </c>
    </row>
    <row r="1456" spans="1:6" x14ac:dyDescent="0.2">
      <c r="A1456" t="s">
        <v>45</v>
      </c>
      <c r="B1456" s="1">
        <v>43525</v>
      </c>
      <c r="C1456" t="s">
        <v>10</v>
      </c>
      <c r="D1456">
        <v>2019</v>
      </c>
      <c r="E1456" s="2">
        <v>0</v>
      </c>
      <c r="F1456" s="5">
        <f>Table13[[#This Row],[domesticvisitors]]/1000000</f>
        <v>0</v>
      </c>
    </row>
    <row r="1457" spans="1:6" x14ac:dyDescent="0.2">
      <c r="A1457" t="s">
        <v>45</v>
      </c>
      <c r="B1457" s="1">
        <v>43556</v>
      </c>
      <c r="C1457" t="s">
        <v>11</v>
      </c>
      <c r="D1457">
        <v>2019</v>
      </c>
      <c r="E1457" s="2">
        <v>0</v>
      </c>
      <c r="F1457" s="5">
        <f>Table13[[#This Row],[domesticvisitors]]/1000000</f>
        <v>0</v>
      </c>
    </row>
    <row r="1458" spans="1:6" x14ac:dyDescent="0.2">
      <c r="A1458" t="s">
        <v>45</v>
      </c>
      <c r="B1458" s="1">
        <v>43586</v>
      </c>
      <c r="C1458" t="s">
        <v>12</v>
      </c>
      <c r="D1458">
        <v>2019</v>
      </c>
      <c r="E1458" s="2">
        <v>0</v>
      </c>
      <c r="F1458" s="5">
        <f>Table13[[#This Row],[domesticvisitors]]/1000000</f>
        <v>0</v>
      </c>
    </row>
    <row r="1459" spans="1:6" x14ac:dyDescent="0.2">
      <c r="A1459" t="s">
        <v>45</v>
      </c>
      <c r="B1459" s="1">
        <v>43617</v>
      </c>
      <c r="C1459" t="s">
        <v>13</v>
      </c>
      <c r="D1459">
        <v>2019</v>
      </c>
      <c r="E1459" s="2">
        <v>0</v>
      </c>
      <c r="F1459" s="5">
        <f>Table13[[#This Row],[domesticvisitors]]/1000000</f>
        <v>0</v>
      </c>
    </row>
    <row r="1460" spans="1:6" x14ac:dyDescent="0.2">
      <c r="A1460" t="s">
        <v>45</v>
      </c>
      <c r="B1460" s="1">
        <v>43647</v>
      </c>
      <c r="C1460" t="s">
        <v>14</v>
      </c>
      <c r="D1460">
        <v>2019</v>
      </c>
      <c r="E1460" s="2">
        <v>0</v>
      </c>
      <c r="F1460" s="5">
        <f>Table13[[#This Row],[domesticvisitors]]/1000000</f>
        <v>0</v>
      </c>
    </row>
    <row r="1461" spans="1:6" x14ac:dyDescent="0.2">
      <c r="A1461" t="s">
        <v>45</v>
      </c>
      <c r="B1461" s="1">
        <v>43678</v>
      </c>
      <c r="C1461" t="s">
        <v>15</v>
      </c>
      <c r="D1461">
        <v>2019</v>
      </c>
      <c r="E1461" s="2">
        <v>0</v>
      </c>
      <c r="F1461" s="5">
        <f>Table13[[#This Row],[domesticvisitors]]/1000000</f>
        <v>0</v>
      </c>
    </row>
    <row r="1462" spans="1:6" x14ac:dyDescent="0.2">
      <c r="A1462" t="s">
        <v>45</v>
      </c>
      <c r="B1462" s="1">
        <v>43709</v>
      </c>
      <c r="C1462" t="s">
        <v>16</v>
      </c>
      <c r="D1462">
        <v>2019</v>
      </c>
      <c r="E1462" s="2">
        <v>0</v>
      </c>
      <c r="F1462" s="5">
        <f>Table13[[#This Row],[domesticvisitors]]/1000000</f>
        <v>0</v>
      </c>
    </row>
    <row r="1463" spans="1:6" x14ac:dyDescent="0.2">
      <c r="A1463" t="s">
        <v>45</v>
      </c>
      <c r="B1463" s="1">
        <v>43739</v>
      </c>
      <c r="C1463" t="s">
        <v>17</v>
      </c>
      <c r="D1463">
        <v>2019</v>
      </c>
      <c r="E1463" s="2">
        <v>0</v>
      </c>
      <c r="F1463" s="5">
        <f>Table13[[#This Row],[domesticvisitors]]/1000000</f>
        <v>0</v>
      </c>
    </row>
    <row r="1464" spans="1:6" x14ac:dyDescent="0.2">
      <c r="A1464" t="s">
        <v>45</v>
      </c>
      <c r="B1464" s="1">
        <v>43770</v>
      </c>
      <c r="C1464" t="s">
        <v>18</v>
      </c>
      <c r="D1464">
        <v>2019</v>
      </c>
      <c r="E1464" s="2">
        <v>0</v>
      </c>
      <c r="F1464" s="5">
        <f>Table13[[#This Row],[domesticvisitors]]/1000000</f>
        <v>0</v>
      </c>
    </row>
    <row r="1465" spans="1:6" x14ac:dyDescent="0.2">
      <c r="A1465" t="s">
        <v>45</v>
      </c>
      <c r="B1465" s="1">
        <v>43800</v>
      </c>
      <c r="C1465" t="s">
        <v>19</v>
      </c>
      <c r="D1465">
        <v>2019</v>
      </c>
      <c r="E1465" s="2">
        <v>0</v>
      </c>
      <c r="F1465" s="5">
        <f>Table13[[#This Row],[domesticvisitors]]/1000000</f>
        <v>0</v>
      </c>
    </row>
    <row r="1466" spans="1:6" x14ac:dyDescent="0.2">
      <c r="A1466" t="s">
        <v>46</v>
      </c>
      <c r="B1466" s="1">
        <v>43466</v>
      </c>
      <c r="C1466" t="s">
        <v>8</v>
      </c>
      <c r="D1466">
        <v>2019</v>
      </c>
      <c r="E1466" s="2">
        <v>28131</v>
      </c>
      <c r="F1466" s="5">
        <f>Table13[[#This Row],[domesticvisitors]]/1000000</f>
        <v>2.8131E-2</v>
      </c>
    </row>
    <row r="1467" spans="1:6" x14ac:dyDescent="0.2">
      <c r="A1467" t="s">
        <v>46</v>
      </c>
      <c r="B1467" s="1">
        <v>43497</v>
      </c>
      <c r="C1467" t="s">
        <v>9</v>
      </c>
      <c r="D1467">
        <v>2019</v>
      </c>
      <c r="E1467" s="2">
        <v>22342</v>
      </c>
      <c r="F1467" s="5">
        <f>Table13[[#This Row],[domesticvisitors]]/1000000</f>
        <v>2.2342000000000001E-2</v>
      </c>
    </row>
    <row r="1468" spans="1:6" x14ac:dyDescent="0.2">
      <c r="A1468" t="s">
        <v>46</v>
      </c>
      <c r="B1468" s="1">
        <v>43525</v>
      </c>
      <c r="C1468" t="s">
        <v>10</v>
      </c>
      <c r="D1468">
        <v>2019</v>
      </c>
      <c r="E1468" s="2">
        <v>20050</v>
      </c>
      <c r="F1468" s="5">
        <f>Table13[[#This Row],[domesticvisitors]]/1000000</f>
        <v>2.0049999999999998E-2</v>
      </c>
    </row>
    <row r="1469" spans="1:6" x14ac:dyDescent="0.2">
      <c r="A1469" t="s">
        <v>46</v>
      </c>
      <c r="B1469" s="1">
        <v>43556</v>
      </c>
      <c r="C1469" t="s">
        <v>11</v>
      </c>
      <c r="D1469">
        <v>2019</v>
      </c>
      <c r="E1469" s="2">
        <v>23749</v>
      </c>
      <c r="F1469" s="5">
        <f>Table13[[#This Row],[domesticvisitors]]/1000000</f>
        <v>2.3748999999999999E-2</v>
      </c>
    </row>
    <row r="1470" spans="1:6" x14ac:dyDescent="0.2">
      <c r="A1470" t="s">
        <v>46</v>
      </c>
      <c r="B1470" s="1">
        <v>43586</v>
      </c>
      <c r="C1470" t="s">
        <v>12</v>
      </c>
      <c r="D1470">
        <v>2019</v>
      </c>
      <c r="E1470" s="2">
        <v>20010</v>
      </c>
      <c r="F1470" s="5">
        <f>Table13[[#This Row],[domesticvisitors]]/1000000</f>
        <v>2.001E-2</v>
      </c>
    </row>
    <row r="1471" spans="1:6" x14ac:dyDescent="0.2">
      <c r="A1471" t="s">
        <v>46</v>
      </c>
      <c r="B1471" s="1">
        <v>43617</v>
      </c>
      <c r="C1471" t="s">
        <v>13</v>
      </c>
      <c r="D1471">
        <v>2019</v>
      </c>
      <c r="E1471" s="2">
        <v>20050</v>
      </c>
      <c r="F1471" s="5">
        <f>Table13[[#This Row],[domesticvisitors]]/1000000</f>
        <v>2.0049999999999998E-2</v>
      </c>
    </row>
    <row r="1472" spans="1:6" x14ac:dyDescent="0.2">
      <c r="A1472" t="s">
        <v>46</v>
      </c>
      <c r="B1472" s="1">
        <v>43647</v>
      </c>
      <c r="C1472" t="s">
        <v>14</v>
      </c>
      <c r="D1472">
        <v>2019</v>
      </c>
      <c r="E1472" s="2">
        <v>32625</v>
      </c>
      <c r="F1472" s="5">
        <f>Table13[[#This Row],[domesticvisitors]]/1000000</f>
        <v>3.2625000000000001E-2</v>
      </c>
    </row>
    <row r="1473" spans="1:6" x14ac:dyDescent="0.2">
      <c r="A1473" t="s">
        <v>46</v>
      </c>
      <c r="B1473" s="1">
        <v>43678</v>
      </c>
      <c r="C1473" t="s">
        <v>15</v>
      </c>
      <c r="D1473">
        <v>2019</v>
      </c>
      <c r="E1473" s="2">
        <v>35860</v>
      </c>
      <c r="F1473" s="5">
        <f>Table13[[#This Row],[domesticvisitors]]/1000000</f>
        <v>3.5860000000000003E-2</v>
      </c>
    </row>
    <row r="1474" spans="1:6" x14ac:dyDescent="0.2">
      <c r="A1474" t="s">
        <v>46</v>
      </c>
      <c r="B1474" s="1">
        <v>43709</v>
      </c>
      <c r="C1474" t="s">
        <v>16</v>
      </c>
      <c r="D1474">
        <v>2019</v>
      </c>
      <c r="E1474" s="2">
        <v>21375</v>
      </c>
      <c r="F1474" s="5">
        <f>Table13[[#This Row],[domesticvisitors]]/1000000</f>
        <v>2.1375000000000002E-2</v>
      </c>
    </row>
    <row r="1475" spans="1:6" x14ac:dyDescent="0.2">
      <c r="A1475" t="s">
        <v>46</v>
      </c>
      <c r="B1475" s="1">
        <v>43739</v>
      </c>
      <c r="C1475" t="s">
        <v>17</v>
      </c>
      <c r="D1475">
        <v>2019</v>
      </c>
      <c r="E1475" s="2">
        <v>21234</v>
      </c>
      <c r="F1475" s="5">
        <f>Table13[[#This Row],[domesticvisitors]]/1000000</f>
        <v>2.1233999999999999E-2</v>
      </c>
    </row>
    <row r="1476" spans="1:6" x14ac:dyDescent="0.2">
      <c r="A1476" t="s">
        <v>46</v>
      </c>
      <c r="B1476" s="1">
        <v>43770</v>
      </c>
      <c r="C1476" t="s">
        <v>18</v>
      </c>
      <c r="D1476">
        <v>2019</v>
      </c>
      <c r="E1476" s="2">
        <v>32657</v>
      </c>
      <c r="F1476" s="5">
        <f>Table13[[#This Row],[domesticvisitors]]/1000000</f>
        <v>3.2656999999999999E-2</v>
      </c>
    </row>
    <row r="1477" spans="1:6" x14ac:dyDescent="0.2">
      <c r="A1477" t="s">
        <v>46</v>
      </c>
      <c r="B1477" s="1">
        <v>43800</v>
      </c>
      <c r="C1477" t="s">
        <v>19</v>
      </c>
      <c r="D1477">
        <v>2019</v>
      </c>
      <c r="E1477" s="2">
        <v>20556</v>
      </c>
      <c r="F1477" s="5">
        <f>Table13[[#This Row],[domesticvisitors]]/1000000</f>
        <v>2.0556000000000001E-2</v>
      </c>
    </row>
    <row r="1478" spans="1:6" x14ac:dyDescent="0.2">
      <c r="A1478" t="s">
        <v>47</v>
      </c>
      <c r="B1478" s="1">
        <v>43466</v>
      </c>
      <c r="C1478" t="s">
        <v>8</v>
      </c>
      <c r="D1478">
        <v>2019</v>
      </c>
      <c r="E1478" s="2">
        <v>28700</v>
      </c>
      <c r="F1478" s="5">
        <f>Table13[[#This Row],[domesticvisitors]]/1000000</f>
        <v>2.87E-2</v>
      </c>
    </row>
    <row r="1479" spans="1:6" x14ac:dyDescent="0.2">
      <c r="A1479" t="s">
        <v>47</v>
      </c>
      <c r="B1479" s="1">
        <v>43497</v>
      </c>
      <c r="C1479" t="s">
        <v>9</v>
      </c>
      <c r="D1479">
        <v>2019</v>
      </c>
      <c r="E1479" s="2">
        <v>28800</v>
      </c>
      <c r="F1479" s="5">
        <f>Table13[[#This Row],[domesticvisitors]]/1000000</f>
        <v>2.8799999999999999E-2</v>
      </c>
    </row>
    <row r="1480" spans="1:6" x14ac:dyDescent="0.2">
      <c r="A1480" t="s">
        <v>47</v>
      </c>
      <c r="B1480" s="1">
        <v>43525</v>
      </c>
      <c r="C1480" t="s">
        <v>10</v>
      </c>
      <c r="D1480">
        <v>2019</v>
      </c>
      <c r="E1480" s="2">
        <v>29000</v>
      </c>
      <c r="F1480" s="5">
        <f>Table13[[#This Row],[domesticvisitors]]/1000000</f>
        <v>2.9000000000000001E-2</v>
      </c>
    </row>
    <row r="1481" spans="1:6" x14ac:dyDescent="0.2">
      <c r="A1481" t="s">
        <v>47</v>
      </c>
      <c r="B1481" s="1">
        <v>43556</v>
      </c>
      <c r="C1481" t="s">
        <v>11</v>
      </c>
      <c r="D1481">
        <v>2019</v>
      </c>
      <c r="E1481" s="2">
        <v>26900</v>
      </c>
      <c r="F1481" s="5">
        <f>Table13[[#This Row],[domesticvisitors]]/1000000</f>
        <v>2.69E-2</v>
      </c>
    </row>
    <row r="1482" spans="1:6" x14ac:dyDescent="0.2">
      <c r="A1482" t="s">
        <v>47</v>
      </c>
      <c r="B1482" s="1">
        <v>43586</v>
      </c>
      <c r="C1482" t="s">
        <v>12</v>
      </c>
      <c r="D1482">
        <v>2019</v>
      </c>
      <c r="E1482" s="2">
        <v>24900</v>
      </c>
      <c r="F1482" s="5">
        <f>Table13[[#This Row],[domesticvisitors]]/1000000</f>
        <v>2.4899999999999999E-2</v>
      </c>
    </row>
    <row r="1483" spans="1:6" x14ac:dyDescent="0.2">
      <c r="A1483" t="s">
        <v>47</v>
      </c>
      <c r="B1483" s="1">
        <v>43617</v>
      </c>
      <c r="C1483" t="s">
        <v>13</v>
      </c>
      <c r="D1483">
        <v>2019</v>
      </c>
      <c r="E1483" s="2">
        <v>27100</v>
      </c>
      <c r="F1483" s="5">
        <f>Table13[[#This Row],[domesticvisitors]]/1000000</f>
        <v>2.7099999999999999E-2</v>
      </c>
    </row>
    <row r="1484" spans="1:6" x14ac:dyDescent="0.2">
      <c r="A1484" t="s">
        <v>47</v>
      </c>
      <c r="B1484" s="1">
        <v>43647</v>
      </c>
      <c r="C1484" t="s">
        <v>14</v>
      </c>
      <c r="D1484">
        <v>2019</v>
      </c>
      <c r="E1484" s="2">
        <v>28600</v>
      </c>
      <c r="F1484" s="5">
        <f>Table13[[#This Row],[domesticvisitors]]/1000000</f>
        <v>2.86E-2</v>
      </c>
    </row>
    <row r="1485" spans="1:6" x14ac:dyDescent="0.2">
      <c r="A1485" t="s">
        <v>47</v>
      </c>
      <c r="B1485" s="1">
        <v>43678</v>
      </c>
      <c r="C1485" t="s">
        <v>15</v>
      </c>
      <c r="D1485">
        <v>2019</v>
      </c>
      <c r="E1485" s="2">
        <v>31600</v>
      </c>
      <c r="F1485" s="5">
        <f>Table13[[#This Row],[domesticvisitors]]/1000000</f>
        <v>3.1600000000000003E-2</v>
      </c>
    </row>
    <row r="1486" spans="1:6" x14ac:dyDescent="0.2">
      <c r="A1486" t="s">
        <v>47</v>
      </c>
      <c r="B1486" s="1">
        <v>43709</v>
      </c>
      <c r="C1486" t="s">
        <v>16</v>
      </c>
      <c r="D1486">
        <v>2019</v>
      </c>
      <c r="E1486" s="2">
        <v>32600</v>
      </c>
      <c r="F1486" s="5">
        <f>Table13[[#This Row],[domesticvisitors]]/1000000</f>
        <v>3.2599999999999997E-2</v>
      </c>
    </row>
    <row r="1487" spans="1:6" x14ac:dyDescent="0.2">
      <c r="A1487" t="s">
        <v>47</v>
      </c>
      <c r="B1487" s="1">
        <v>43739</v>
      </c>
      <c r="C1487" t="s">
        <v>17</v>
      </c>
      <c r="D1487">
        <v>2019</v>
      </c>
      <c r="E1487" s="2">
        <v>31100</v>
      </c>
      <c r="F1487" s="5">
        <f>Table13[[#This Row],[domesticvisitors]]/1000000</f>
        <v>3.1099999999999999E-2</v>
      </c>
    </row>
    <row r="1488" spans="1:6" x14ac:dyDescent="0.2">
      <c r="A1488" t="s">
        <v>47</v>
      </c>
      <c r="B1488" s="1">
        <v>43770</v>
      </c>
      <c r="C1488" t="s">
        <v>18</v>
      </c>
      <c r="D1488">
        <v>2019</v>
      </c>
      <c r="E1488" s="2">
        <v>32150</v>
      </c>
      <c r="F1488" s="5">
        <f>Table13[[#This Row],[domesticvisitors]]/1000000</f>
        <v>3.2149999999999998E-2</v>
      </c>
    </row>
    <row r="1489" spans="1:6" x14ac:dyDescent="0.2">
      <c r="A1489" t="s">
        <v>47</v>
      </c>
      <c r="B1489" s="1">
        <v>43800</v>
      </c>
      <c r="C1489" t="s">
        <v>19</v>
      </c>
      <c r="D1489">
        <v>2019</v>
      </c>
      <c r="E1489" s="2">
        <v>32050</v>
      </c>
      <c r="F1489" s="5">
        <f>Table13[[#This Row],[domesticvisitors]]/1000000</f>
        <v>3.2050000000000002E-2</v>
      </c>
    </row>
    <row r="1490" spans="1:6" x14ac:dyDescent="0.2">
      <c r="A1490" t="s">
        <v>48</v>
      </c>
      <c r="B1490" s="1">
        <v>43466</v>
      </c>
      <c r="C1490" t="s">
        <v>8</v>
      </c>
      <c r="D1490">
        <v>2019</v>
      </c>
      <c r="E1490" s="2">
        <v>151545</v>
      </c>
      <c r="F1490" s="5">
        <f>Table13[[#This Row],[domesticvisitors]]/1000000</f>
        <v>0.15154500000000001</v>
      </c>
    </row>
    <row r="1491" spans="1:6" x14ac:dyDescent="0.2">
      <c r="A1491" t="s">
        <v>48</v>
      </c>
      <c r="B1491" s="1">
        <v>43497</v>
      </c>
      <c r="C1491" t="s">
        <v>9</v>
      </c>
      <c r="D1491">
        <v>2019</v>
      </c>
      <c r="E1491" s="2">
        <v>157755</v>
      </c>
      <c r="F1491" s="5">
        <f>Table13[[#This Row],[domesticvisitors]]/1000000</f>
        <v>0.15775500000000001</v>
      </c>
    </row>
    <row r="1492" spans="1:6" x14ac:dyDescent="0.2">
      <c r="A1492" t="s">
        <v>48</v>
      </c>
      <c r="B1492" s="1">
        <v>43525</v>
      </c>
      <c r="C1492" t="s">
        <v>10</v>
      </c>
      <c r="D1492">
        <v>2019</v>
      </c>
      <c r="E1492" s="2">
        <v>154305</v>
      </c>
      <c r="F1492" s="5">
        <f>Table13[[#This Row],[domesticvisitors]]/1000000</f>
        <v>0.154305</v>
      </c>
    </row>
    <row r="1493" spans="1:6" x14ac:dyDescent="0.2">
      <c r="A1493" t="s">
        <v>48</v>
      </c>
      <c r="B1493" s="1">
        <v>43556</v>
      </c>
      <c r="C1493" t="s">
        <v>11</v>
      </c>
      <c r="D1493">
        <v>2019</v>
      </c>
      <c r="E1493" s="2">
        <v>150425</v>
      </c>
      <c r="F1493" s="5">
        <f>Table13[[#This Row],[domesticvisitors]]/1000000</f>
        <v>0.150425</v>
      </c>
    </row>
    <row r="1494" spans="1:6" x14ac:dyDescent="0.2">
      <c r="A1494" t="s">
        <v>48</v>
      </c>
      <c r="B1494" s="1">
        <v>43586</v>
      </c>
      <c r="C1494" t="s">
        <v>12</v>
      </c>
      <c r="D1494">
        <v>2019</v>
      </c>
      <c r="E1494" s="2">
        <v>143230</v>
      </c>
      <c r="F1494" s="5">
        <f>Table13[[#This Row],[domesticvisitors]]/1000000</f>
        <v>0.14323</v>
      </c>
    </row>
    <row r="1495" spans="1:6" x14ac:dyDescent="0.2">
      <c r="A1495" t="s">
        <v>48</v>
      </c>
      <c r="B1495" s="1">
        <v>43617</v>
      </c>
      <c r="C1495" t="s">
        <v>13</v>
      </c>
      <c r="D1495">
        <v>2019</v>
      </c>
      <c r="E1495" s="2">
        <v>144400</v>
      </c>
      <c r="F1495" s="5">
        <f>Table13[[#This Row],[domesticvisitors]]/1000000</f>
        <v>0.1444</v>
      </c>
    </row>
    <row r="1496" spans="1:6" x14ac:dyDescent="0.2">
      <c r="A1496" t="s">
        <v>48</v>
      </c>
      <c r="B1496" s="1">
        <v>43647</v>
      </c>
      <c r="C1496" t="s">
        <v>14</v>
      </c>
      <c r="D1496">
        <v>2019</v>
      </c>
      <c r="E1496" s="2">
        <v>145440</v>
      </c>
      <c r="F1496" s="5">
        <f>Table13[[#This Row],[domesticvisitors]]/1000000</f>
        <v>0.14544000000000001</v>
      </c>
    </row>
    <row r="1497" spans="1:6" x14ac:dyDescent="0.2">
      <c r="A1497" t="s">
        <v>48</v>
      </c>
      <c r="B1497" s="1">
        <v>43678</v>
      </c>
      <c r="C1497" t="s">
        <v>15</v>
      </c>
      <c r="D1497">
        <v>2019</v>
      </c>
      <c r="E1497" s="2">
        <v>148030</v>
      </c>
      <c r="F1497" s="5">
        <f>Table13[[#This Row],[domesticvisitors]]/1000000</f>
        <v>0.14802999999999999</v>
      </c>
    </row>
    <row r="1498" spans="1:6" x14ac:dyDescent="0.2">
      <c r="A1498" t="s">
        <v>48</v>
      </c>
      <c r="B1498" s="1">
        <v>43709</v>
      </c>
      <c r="C1498" t="s">
        <v>16</v>
      </c>
      <c r="D1498">
        <v>2019</v>
      </c>
      <c r="E1498" s="2">
        <v>151070</v>
      </c>
      <c r="F1498" s="5">
        <f>Table13[[#This Row],[domesticvisitors]]/1000000</f>
        <v>0.15107000000000001</v>
      </c>
    </row>
    <row r="1499" spans="1:6" x14ac:dyDescent="0.2">
      <c r="A1499" t="s">
        <v>48</v>
      </c>
      <c r="B1499" s="1">
        <v>43739</v>
      </c>
      <c r="C1499" t="s">
        <v>17</v>
      </c>
      <c r="D1499">
        <v>2019</v>
      </c>
      <c r="E1499" s="2">
        <v>147450</v>
      </c>
      <c r="F1499" s="5">
        <f>Table13[[#This Row],[domesticvisitors]]/1000000</f>
        <v>0.14745</v>
      </c>
    </row>
    <row r="1500" spans="1:6" x14ac:dyDescent="0.2">
      <c r="A1500" t="s">
        <v>48</v>
      </c>
      <c r="B1500" s="1">
        <v>43770</v>
      </c>
      <c r="C1500" t="s">
        <v>18</v>
      </c>
      <c r="D1500">
        <v>2019</v>
      </c>
      <c r="E1500" s="2">
        <v>153880</v>
      </c>
      <c r="F1500" s="5">
        <f>Table13[[#This Row],[domesticvisitors]]/1000000</f>
        <v>0.15387999999999999</v>
      </c>
    </row>
    <row r="1501" spans="1:6" x14ac:dyDescent="0.2">
      <c r="A1501" t="s">
        <v>48</v>
      </c>
      <c r="B1501" s="1">
        <v>43800</v>
      </c>
      <c r="C1501" t="s">
        <v>19</v>
      </c>
      <c r="D1501">
        <v>2019</v>
      </c>
      <c r="E1501" s="2">
        <v>147700</v>
      </c>
      <c r="F1501" s="5">
        <f>Table13[[#This Row],[domesticvisitors]]/1000000</f>
        <v>0.1477</v>
      </c>
    </row>
    <row r="1502" spans="1:6" x14ac:dyDescent="0.2">
      <c r="A1502" t="s">
        <v>49</v>
      </c>
      <c r="B1502" s="1">
        <v>43466</v>
      </c>
      <c r="C1502" t="s">
        <v>8</v>
      </c>
      <c r="D1502">
        <v>2019</v>
      </c>
      <c r="E1502" s="2">
        <v>479293</v>
      </c>
      <c r="F1502" s="5">
        <f>Table13[[#This Row],[domesticvisitors]]/1000000</f>
        <v>0.47929300000000002</v>
      </c>
    </row>
    <row r="1503" spans="1:6" x14ac:dyDescent="0.2">
      <c r="A1503" t="s">
        <v>49</v>
      </c>
      <c r="B1503" s="1">
        <v>43497</v>
      </c>
      <c r="C1503" t="s">
        <v>9</v>
      </c>
      <c r="D1503">
        <v>2019</v>
      </c>
      <c r="E1503" s="2">
        <v>56525</v>
      </c>
      <c r="F1503" s="5">
        <f>Table13[[#This Row],[domesticvisitors]]/1000000</f>
        <v>5.6524999999999999E-2</v>
      </c>
    </row>
    <row r="1504" spans="1:6" x14ac:dyDescent="0.2">
      <c r="A1504" t="s">
        <v>49</v>
      </c>
      <c r="B1504" s="1">
        <v>43525</v>
      </c>
      <c r="C1504" t="s">
        <v>10</v>
      </c>
      <c r="D1504">
        <v>2019</v>
      </c>
      <c r="E1504" s="2">
        <v>481923</v>
      </c>
      <c r="F1504" s="5">
        <f>Table13[[#This Row],[domesticvisitors]]/1000000</f>
        <v>0.48192299999999999</v>
      </c>
    </row>
    <row r="1505" spans="1:6" x14ac:dyDescent="0.2">
      <c r="A1505" t="s">
        <v>49</v>
      </c>
      <c r="B1505" s="1">
        <v>43556</v>
      </c>
      <c r="C1505" t="s">
        <v>11</v>
      </c>
      <c r="D1505">
        <v>2019</v>
      </c>
      <c r="E1505" s="2">
        <v>441150</v>
      </c>
      <c r="F1505" s="5">
        <f>Table13[[#This Row],[domesticvisitors]]/1000000</f>
        <v>0.44114999999999999</v>
      </c>
    </row>
    <row r="1506" spans="1:6" x14ac:dyDescent="0.2">
      <c r="A1506" t="s">
        <v>49</v>
      </c>
      <c r="B1506" s="1">
        <v>43586</v>
      </c>
      <c r="C1506" t="s">
        <v>12</v>
      </c>
      <c r="D1506">
        <v>2019</v>
      </c>
      <c r="E1506" s="2">
        <v>345790</v>
      </c>
      <c r="F1506" s="5">
        <f>Table13[[#This Row],[domesticvisitors]]/1000000</f>
        <v>0.34578999999999999</v>
      </c>
    </row>
    <row r="1507" spans="1:6" x14ac:dyDescent="0.2">
      <c r="A1507" t="s">
        <v>49</v>
      </c>
      <c r="B1507" s="1">
        <v>43617</v>
      </c>
      <c r="C1507" t="s">
        <v>13</v>
      </c>
      <c r="D1507">
        <v>2019</v>
      </c>
      <c r="E1507" s="2">
        <v>370566</v>
      </c>
      <c r="F1507" s="5">
        <f>Table13[[#This Row],[domesticvisitors]]/1000000</f>
        <v>0.37056600000000001</v>
      </c>
    </row>
    <row r="1508" spans="1:6" x14ac:dyDescent="0.2">
      <c r="A1508" t="s">
        <v>49</v>
      </c>
      <c r="B1508" s="1">
        <v>43647</v>
      </c>
      <c r="C1508" t="s">
        <v>14</v>
      </c>
      <c r="D1508">
        <v>2019</v>
      </c>
      <c r="E1508" s="2">
        <v>332770</v>
      </c>
      <c r="F1508" s="5">
        <f>Table13[[#This Row],[domesticvisitors]]/1000000</f>
        <v>0.33277000000000001</v>
      </c>
    </row>
    <row r="1509" spans="1:6" x14ac:dyDescent="0.2">
      <c r="A1509" t="s">
        <v>49</v>
      </c>
      <c r="B1509" s="1">
        <v>43678</v>
      </c>
      <c r="C1509" t="s">
        <v>15</v>
      </c>
      <c r="D1509">
        <v>2019</v>
      </c>
      <c r="E1509" s="2">
        <v>389010</v>
      </c>
      <c r="F1509" s="5">
        <f>Table13[[#This Row],[domesticvisitors]]/1000000</f>
        <v>0.38901000000000002</v>
      </c>
    </row>
    <row r="1510" spans="1:6" x14ac:dyDescent="0.2">
      <c r="A1510" t="s">
        <v>49</v>
      </c>
      <c r="B1510" s="1">
        <v>43709</v>
      </c>
      <c r="C1510" t="s">
        <v>16</v>
      </c>
      <c r="D1510">
        <v>2019</v>
      </c>
      <c r="E1510" s="2">
        <v>366862</v>
      </c>
      <c r="F1510" s="5">
        <f>Table13[[#This Row],[domesticvisitors]]/1000000</f>
        <v>0.36686200000000002</v>
      </c>
    </row>
    <row r="1511" spans="1:6" x14ac:dyDescent="0.2">
      <c r="A1511" t="s">
        <v>49</v>
      </c>
      <c r="B1511" s="1">
        <v>43739</v>
      </c>
      <c r="C1511" t="s">
        <v>17</v>
      </c>
      <c r="D1511">
        <v>2019</v>
      </c>
      <c r="E1511" s="2">
        <v>381860</v>
      </c>
      <c r="F1511" s="5">
        <f>Table13[[#This Row],[domesticvisitors]]/1000000</f>
        <v>0.38185999999999998</v>
      </c>
    </row>
    <row r="1512" spans="1:6" x14ac:dyDescent="0.2">
      <c r="A1512" t="s">
        <v>49</v>
      </c>
      <c r="B1512" s="1">
        <v>43770</v>
      </c>
      <c r="C1512" t="s">
        <v>18</v>
      </c>
      <c r="D1512">
        <v>2019</v>
      </c>
      <c r="E1512" s="2">
        <v>365990</v>
      </c>
      <c r="F1512" s="5">
        <f>Table13[[#This Row],[domesticvisitors]]/1000000</f>
        <v>0.36598999999999998</v>
      </c>
    </row>
    <row r="1513" spans="1:6" x14ac:dyDescent="0.2">
      <c r="A1513" t="s">
        <v>49</v>
      </c>
      <c r="B1513" s="1">
        <v>43800</v>
      </c>
      <c r="C1513" t="s">
        <v>19</v>
      </c>
      <c r="D1513">
        <v>2019</v>
      </c>
      <c r="E1513" s="2">
        <v>477635</v>
      </c>
      <c r="F1513" s="5">
        <f>Table13[[#This Row],[domesticvisitors]]/1000000</f>
        <v>0.47763499999999998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1198-BB9B-4D9D-8558-EB2A67BF2E75}">
  <dimension ref="A1:H11"/>
  <sheetViews>
    <sheetView workbookViewId="0">
      <selection activeCell="E18" sqref="E18"/>
    </sheetView>
  </sheetViews>
  <sheetFormatPr defaultRowHeight="14.25" x14ac:dyDescent="0.2"/>
  <cols>
    <col min="2" max="2" width="29.25" customWidth="1"/>
    <col min="3" max="3" width="38.25" customWidth="1"/>
    <col min="4" max="5" width="53.125" customWidth="1"/>
    <col min="7" max="7" width="9.875" customWidth="1"/>
    <col min="8" max="8" width="7.625" customWidth="1"/>
  </cols>
  <sheetData>
    <row r="1" spans="1:8" x14ac:dyDescent="0.2">
      <c r="A1" t="s">
        <v>60</v>
      </c>
      <c r="B1" t="s">
        <v>53</v>
      </c>
      <c r="C1" t="s">
        <v>70</v>
      </c>
      <c r="D1" t="s">
        <v>71</v>
      </c>
      <c r="E1" t="s">
        <v>72</v>
      </c>
      <c r="G1" t="s">
        <v>61</v>
      </c>
      <c r="H1" t="s">
        <v>62</v>
      </c>
    </row>
    <row r="2" spans="1:8" x14ac:dyDescent="0.2">
      <c r="A2">
        <v>2016</v>
      </c>
      <c r="B2" s="11">
        <v>23.394704999999995</v>
      </c>
      <c r="G2" t="s">
        <v>63</v>
      </c>
      <c r="H2" s="12">
        <f>_xlfn.FORECAST.ETS.STAT($B$2:$B$5,$A$2:$A$5,1,1,1)</f>
        <v>0.25</v>
      </c>
    </row>
    <row r="3" spans="1:8" x14ac:dyDescent="0.2">
      <c r="A3">
        <v>2017</v>
      </c>
      <c r="B3" s="11">
        <v>27.160242</v>
      </c>
      <c r="G3" t="s">
        <v>64</v>
      </c>
      <c r="H3" s="12">
        <f>_xlfn.FORECAST.ETS.STAT($B$2:$B$5,$A$2:$A$5,2,1,1)</f>
        <v>1E-3</v>
      </c>
    </row>
    <row r="4" spans="1:8" x14ac:dyDescent="0.2">
      <c r="A4">
        <v>2018</v>
      </c>
      <c r="B4" s="11">
        <v>19.543650999999997</v>
      </c>
      <c r="G4" t="s">
        <v>65</v>
      </c>
      <c r="H4" s="12">
        <f>_xlfn.FORECAST.ETS.STAT($B$2:$B$5,$A$2:$A$5,3,1,1)</f>
        <v>2.2204460492503131E-16</v>
      </c>
    </row>
    <row r="5" spans="1:8" x14ac:dyDescent="0.2">
      <c r="A5">
        <v>2019</v>
      </c>
      <c r="B5" s="11">
        <v>13.802362</v>
      </c>
      <c r="C5" s="11">
        <v>13.802362</v>
      </c>
      <c r="D5" s="11">
        <v>13.802362</v>
      </c>
      <c r="E5" s="11">
        <v>13.802362</v>
      </c>
      <c r="G5" t="s">
        <v>66</v>
      </c>
      <c r="H5" s="12">
        <f>_xlfn.FORECAST.ETS.STAT($B$2:$B$5,$A$2:$A$5,4,1,1)</f>
        <v>0.43632894461420157</v>
      </c>
    </row>
    <row r="6" spans="1:8" hidden="1" x14ac:dyDescent="0.2">
      <c r="A6">
        <v>2020</v>
      </c>
      <c r="C6" s="11">
        <f t="shared" ref="C6:C11" si="0">_xlfn.FORECAST.ETS(A6,$B$2:$B$5,$A$2:$A$5,1,1)</f>
        <v>10.537837363787618</v>
      </c>
      <c r="D6" s="11">
        <f t="shared" ref="D6:D11" si="1">C6-_xlfn.FORECAST.ETS.CONFINT(A6,$B$2:$B$5,$A$2:$A$5,0.95,1,1)</f>
        <v>2.9302164138087976</v>
      </c>
      <c r="E6" s="11">
        <f t="shared" ref="E6:E11" si="2">C6+_xlfn.FORECAST.ETS.CONFINT(A6,$B$2:$B$5,$A$2:$A$5,0.95,1,1)</f>
        <v>18.14545831376644</v>
      </c>
      <c r="G6" t="s">
        <v>67</v>
      </c>
      <c r="H6" s="12">
        <f>_xlfn.FORECAST.ETS.STAT($B$2:$B$5,$A$2:$A$5,5,1,1)</f>
        <v>0.11585964396512612</v>
      </c>
    </row>
    <row r="7" spans="1:8" hidden="1" x14ac:dyDescent="0.2">
      <c r="A7">
        <v>2021</v>
      </c>
      <c r="C7" s="11">
        <f t="shared" si="0"/>
        <v>6.7847175809727922</v>
      </c>
      <c r="D7" s="11">
        <f t="shared" si="1"/>
        <v>-1.0588871945830389</v>
      </c>
      <c r="E7" s="11">
        <f t="shared" si="2"/>
        <v>14.628322356528624</v>
      </c>
      <c r="G7" t="s">
        <v>68</v>
      </c>
      <c r="H7" s="12">
        <f>_xlfn.FORECAST.ETS.STAT($B$2:$B$5,$A$2:$A$5,6,1,1)</f>
        <v>2.4904808225996264</v>
      </c>
    </row>
    <row r="8" spans="1:8" hidden="1" x14ac:dyDescent="0.2">
      <c r="A8">
        <v>2022</v>
      </c>
      <c r="C8" s="11">
        <f t="shared" si="0"/>
        <v>3.0315977981579638</v>
      </c>
      <c r="D8" s="11">
        <f t="shared" si="1"/>
        <v>-5.0428982732781158</v>
      </c>
      <c r="E8" s="11">
        <f t="shared" si="2"/>
        <v>11.106093869594044</v>
      </c>
      <c r="G8" t="s">
        <v>69</v>
      </c>
      <c r="H8" s="12">
        <f>_xlfn.FORECAST.ETS.STAT($B$2:$B$5,$A$2:$A$5,7,1,1)</f>
        <v>3.881510583861115</v>
      </c>
    </row>
    <row r="9" spans="1:8" hidden="1" x14ac:dyDescent="0.2">
      <c r="A9">
        <v>2023</v>
      </c>
      <c r="C9" s="11">
        <f t="shared" si="0"/>
        <v>-0.72152198465686312</v>
      </c>
      <c r="D9" s="11">
        <f t="shared" si="1"/>
        <v>-9.0222487641559308</v>
      </c>
      <c r="E9" s="11">
        <f t="shared" si="2"/>
        <v>7.5792047948422043</v>
      </c>
    </row>
    <row r="10" spans="1:8" hidden="1" x14ac:dyDescent="0.2">
      <c r="A10">
        <v>2024</v>
      </c>
      <c r="C10" s="11">
        <f t="shared" si="0"/>
        <v>-4.4746417674716907</v>
      </c>
      <c r="D10" s="11">
        <f t="shared" si="1"/>
        <v>-12.99731660625817</v>
      </c>
      <c r="E10" s="11">
        <f t="shared" si="2"/>
        <v>4.0480330713147898</v>
      </c>
    </row>
    <row r="11" spans="1:8" x14ac:dyDescent="0.2">
      <c r="A11">
        <v>2025</v>
      </c>
      <c r="C11" s="11">
        <f t="shared" si="0"/>
        <v>-8.2277615502865178</v>
      </c>
      <c r="D11" s="11">
        <f t="shared" si="1"/>
        <v>-16.968434669606523</v>
      </c>
      <c r="E11" s="11">
        <f t="shared" si="2"/>
        <v>0.51291156903348778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E324-DCF6-4B6A-8DE2-4F0F42E80A6B}">
  <dimension ref="A1:M11"/>
  <sheetViews>
    <sheetView workbookViewId="0">
      <selection activeCell="M12" sqref="M12"/>
    </sheetView>
  </sheetViews>
  <sheetFormatPr defaultRowHeight="14.25" x14ac:dyDescent="0.2"/>
  <cols>
    <col min="1" max="1" width="10.375" customWidth="1"/>
    <col min="3" max="3" width="12.125" customWidth="1"/>
    <col min="4" max="5" width="25.375" customWidth="1"/>
    <col min="13" max="13" width="14.5" customWidth="1"/>
  </cols>
  <sheetData>
    <row r="1" spans="1:13" x14ac:dyDescent="0.2">
      <c r="A1" t="s">
        <v>74</v>
      </c>
      <c r="B1" s="2" t="s">
        <v>75</v>
      </c>
      <c r="C1" s="2" t="s">
        <v>76</v>
      </c>
      <c r="D1" s="2" t="s">
        <v>77</v>
      </c>
      <c r="E1" s="2" t="s">
        <v>78</v>
      </c>
    </row>
    <row r="2" spans="1:13" x14ac:dyDescent="0.2">
      <c r="A2">
        <v>2016</v>
      </c>
      <c r="B2" s="5">
        <v>0.16363099999999997</v>
      </c>
      <c r="C2" s="5"/>
      <c r="D2" s="5"/>
      <c r="E2" s="5"/>
    </row>
    <row r="3" spans="1:13" x14ac:dyDescent="0.2">
      <c r="A3">
        <v>2017</v>
      </c>
      <c r="B3" s="5">
        <v>0.24717899999999998</v>
      </c>
      <c r="C3" s="5"/>
      <c r="D3" s="5"/>
      <c r="E3" s="5"/>
    </row>
    <row r="4" spans="1:13" x14ac:dyDescent="0.2">
      <c r="A4">
        <v>2018</v>
      </c>
      <c r="B4" s="5">
        <v>0.31478800000000001</v>
      </c>
      <c r="C4" s="5"/>
      <c r="D4" s="5"/>
      <c r="E4" s="5"/>
      <c r="M4" s="13">
        <f>C11*5600</f>
        <v>3608.0982495152393</v>
      </c>
    </row>
    <row r="5" spans="1:13" x14ac:dyDescent="0.2">
      <c r="A5">
        <v>2019</v>
      </c>
      <c r="B5" s="5">
        <v>0.31930000000000003</v>
      </c>
      <c r="C5" s="5">
        <v>0.31930000000000003</v>
      </c>
      <c r="D5" s="5">
        <v>0.31930000000000003</v>
      </c>
      <c r="E5" s="5">
        <v>0.31930000000000003</v>
      </c>
    </row>
    <row r="6" spans="1:13" hidden="1" x14ac:dyDescent="0.2">
      <c r="A6">
        <v>2020</v>
      </c>
      <c r="C6">
        <f t="shared" ref="C6:C11" si="0">_xlfn.FORECAST.ETS(A6,$B$2:$B$5,$A$2:$A$5,1,1)</f>
        <v>0.38462788043974688</v>
      </c>
      <c r="D6" s="11">
        <f t="shared" ref="D6:D11" si="1">C6-_xlfn.FORECAST.ETS.CONFINT(A6,$B$2:$B$5,$A$2:$A$5,0.95,1,1)</f>
        <v>0.33205898008158169</v>
      </c>
      <c r="E6" s="11">
        <f t="shared" ref="E6:E11" si="2">C6+_xlfn.FORECAST.ETS.CONFINT(A6,$B$2:$B$5,$A$2:$A$5,0.95,1,1)</f>
        <v>0.43719678079791208</v>
      </c>
    </row>
    <row r="7" spans="1:13" hidden="1" x14ac:dyDescent="0.2">
      <c r="A7">
        <v>2021</v>
      </c>
      <c r="C7">
        <f t="shared" si="0"/>
        <v>0.43656295612019891</v>
      </c>
      <c r="D7" s="11">
        <f t="shared" si="1"/>
        <v>0.38236340009524067</v>
      </c>
      <c r="E7" s="11">
        <f t="shared" si="2"/>
        <v>0.49076251214515715</v>
      </c>
    </row>
    <row r="8" spans="1:13" hidden="1" x14ac:dyDescent="0.2">
      <c r="A8">
        <v>2022</v>
      </c>
      <c r="C8">
        <f t="shared" si="0"/>
        <v>0.48849803180065088</v>
      </c>
      <c r="D8" s="11">
        <f t="shared" si="1"/>
        <v>0.43270300964948794</v>
      </c>
      <c r="E8" s="11">
        <f t="shared" si="2"/>
        <v>0.54429305395181382</v>
      </c>
    </row>
    <row r="9" spans="1:13" hidden="1" x14ac:dyDescent="0.2">
      <c r="A9">
        <v>2023</v>
      </c>
      <c r="C9">
        <f t="shared" si="0"/>
        <v>0.54043310748110296</v>
      </c>
      <c r="D9" s="11">
        <f t="shared" si="1"/>
        <v>0.48307482401233276</v>
      </c>
      <c r="E9" s="11">
        <f t="shared" si="2"/>
        <v>0.5977913909498731</v>
      </c>
    </row>
    <row r="10" spans="1:13" hidden="1" x14ac:dyDescent="0.2">
      <c r="A10">
        <v>2024</v>
      </c>
      <c r="C10">
        <f t="shared" si="0"/>
        <v>0.59236818316155493</v>
      </c>
      <c r="D10" s="11">
        <f t="shared" si="1"/>
        <v>0.5334762316130941</v>
      </c>
      <c r="E10" s="11">
        <f t="shared" si="2"/>
        <v>0.65126013471001576</v>
      </c>
    </row>
    <row r="11" spans="1:13" x14ac:dyDescent="0.2">
      <c r="A11">
        <v>2025</v>
      </c>
      <c r="B11" s="5"/>
      <c r="C11" s="5">
        <f t="shared" si="0"/>
        <v>0.64430325884200701</v>
      </c>
      <c r="D11" s="5">
        <f t="shared" si="1"/>
        <v>0.58390493230943896</v>
      </c>
      <c r="E11" s="5">
        <f t="shared" si="2"/>
        <v>0.70470158537457506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17"/>
  <sheetViews>
    <sheetView workbookViewId="0">
      <selection activeCell="B16" sqref="B16"/>
    </sheetView>
  </sheetViews>
  <sheetFormatPr defaultRowHeight="14.25" x14ac:dyDescent="0.2"/>
  <cols>
    <col min="1" max="1" width="13.125" bestFit="1" customWidth="1"/>
    <col min="2" max="2" width="27.875" style="2" bestFit="1" customWidth="1"/>
    <col min="3" max="3" width="10.875" customWidth="1"/>
  </cols>
  <sheetData>
    <row r="3" spans="1:2" x14ac:dyDescent="0.2">
      <c r="A3" s="3" t="s">
        <v>54</v>
      </c>
      <c r="B3" s="2" t="s">
        <v>53</v>
      </c>
    </row>
    <row r="4" spans="1:2" x14ac:dyDescent="0.2">
      <c r="A4" s="4" t="s">
        <v>8</v>
      </c>
      <c r="B4" s="5">
        <v>41.382607000000014</v>
      </c>
    </row>
    <row r="5" spans="1:2" x14ac:dyDescent="0.2">
      <c r="A5" s="4" t="s">
        <v>9</v>
      </c>
      <c r="B5" s="5">
        <v>58.075723000000004</v>
      </c>
    </row>
    <row r="6" spans="1:2" x14ac:dyDescent="0.2">
      <c r="A6" s="4" t="s">
        <v>10</v>
      </c>
      <c r="B6" s="5">
        <v>28.740205</v>
      </c>
    </row>
    <row r="7" spans="1:2" x14ac:dyDescent="0.2">
      <c r="A7" s="4" t="s">
        <v>11</v>
      </c>
      <c r="B7" s="5">
        <v>23.955352999999995</v>
      </c>
    </row>
    <row r="8" spans="1:2" x14ac:dyDescent="0.2">
      <c r="A8" s="4" t="s">
        <v>12</v>
      </c>
      <c r="B8" s="5">
        <v>22.880928999999998</v>
      </c>
    </row>
    <row r="9" spans="1:2" x14ac:dyDescent="0.2">
      <c r="A9" s="4" t="s">
        <v>13</v>
      </c>
      <c r="B9" s="5">
        <v>43.137559000000003</v>
      </c>
    </row>
    <row r="10" spans="1:2" x14ac:dyDescent="0.2">
      <c r="A10" s="4" t="s">
        <v>14</v>
      </c>
      <c r="B10" s="5">
        <v>19.172962000000005</v>
      </c>
    </row>
    <row r="11" spans="1:2" x14ac:dyDescent="0.2">
      <c r="A11" s="4" t="s">
        <v>15</v>
      </c>
      <c r="B11" s="5">
        <v>22.312789000000002</v>
      </c>
    </row>
    <row r="12" spans="1:2" x14ac:dyDescent="0.2">
      <c r="A12" s="4" t="s">
        <v>16</v>
      </c>
      <c r="B12" s="5">
        <v>20.810933000000002</v>
      </c>
    </row>
    <row r="13" spans="1:2" x14ac:dyDescent="0.2">
      <c r="A13" s="4" t="s">
        <v>17</v>
      </c>
      <c r="B13" s="5">
        <v>22.493925000000001</v>
      </c>
    </row>
    <row r="14" spans="1:2" x14ac:dyDescent="0.2">
      <c r="A14" s="4" t="s">
        <v>18</v>
      </c>
      <c r="B14" s="5">
        <v>23.54844099999999</v>
      </c>
    </row>
    <row r="15" spans="1:2" x14ac:dyDescent="0.2">
      <c r="A15" s="4" t="s">
        <v>19</v>
      </c>
      <c r="B15" s="5">
        <v>29.830223</v>
      </c>
    </row>
    <row r="16" spans="1:2" x14ac:dyDescent="0.2">
      <c r="A16" s="4" t="s">
        <v>55</v>
      </c>
      <c r="B16" s="5">
        <v>356.34164899999996</v>
      </c>
    </row>
    <row r="17" spans="1:2" x14ac:dyDescent="0.2">
      <c r="B17"/>
    </row>
    <row r="18" spans="1:2" x14ac:dyDescent="0.2">
      <c r="B18"/>
    </row>
    <row r="19" spans="1:2" x14ac:dyDescent="0.2">
      <c r="B19"/>
    </row>
    <row r="20" spans="1:2" x14ac:dyDescent="0.2">
      <c r="B20"/>
    </row>
    <row r="26" spans="1:2" x14ac:dyDescent="0.2">
      <c r="A26" s="3" t="s">
        <v>54</v>
      </c>
      <c r="B26" s="2" t="s">
        <v>53</v>
      </c>
    </row>
    <row r="27" spans="1:2" x14ac:dyDescent="0.2">
      <c r="A27" s="4">
        <v>2019</v>
      </c>
      <c r="B27" s="5">
        <v>14.350745999999997</v>
      </c>
    </row>
    <row r="28" spans="1:2" x14ac:dyDescent="0.2">
      <c r="A28" s="10" t="s">
        <v>15</v>
      </c>
      <c r="B28" s="5">
        <v>5.0105959999999996</v>
      </c>
    </row>
    <row r="29" spans="1:2" x14ac:dyDescent="0.2">
      <c r="A29" s="10" t="s">
        <v>16</v>
      </c>
      <c r="B29" s="5">
        <v>4.7421090000000001</v>
      </c>
    </row>
    <row r="30" spans="1:2" x14ac:dyDescent="0.2">
      <c r="A30" s="10" t="s">
        <v>14</v>
      </c>
      <c r="B30" s="5">
        <v>4.5980409999999994</v>
      </c>
    </row>
    <row r="31" spans="1:2" x14ac:dyDescent="0.2">
      <c r="A31" s="4">
        <v>2018</v>
      </c>
      <c r="B31" s="5">
        <v>14.751228999999999</v>
      </c>
    </row>
    <row r="32" spans="1:2" x14ac:dyDescent="0.2">
      <c r="A32" s="10" t="s">
        <v>13</v>
      </c>
      <c r="B32" s="5">
        <v>5.0997889999999986</v>
      </c>
    </row>
    <row r="33" spans="1:2" x14ac:dyDescent="0.2">
      <c r="A33" s="10" t="s">
        <v>14</v>
      </c>
      <c r="B33" s="5">
        <v>5.028131000000001</v>
      </c>
    </row>
    <row r="34" spans="1:2" x14ac:dyDescent="0.2">
      <c r="A34" s="10" t="s">
        <v>15</v>
      </c>
      <c r="B34" s="5">
        <v>4.6233089999999999</v>
      </c>
    </row>
    <row r="35" spans="1:2" x14ac:dyDescent="0.2">
      <c r="A35" s="4">
        <v>2017</v>
      </c>
      <c r="B35" s="5">
        <v>17.92127</v>
      </c>
    </row>
    <row r="36" spans="1:2" x14ac:dyDescent="0.2">
      <c r="A36" s="10" t="s">
        <v>16</v>
      </c>
      <c r="B36" s="5">
        <v>6.2034389999999977</v>
      </c>
    </row>
    <row r="37" spans="1:2" x14ac:dyDescent="0.2">
      <c r="A37" s="10" t="s">
        <v>10</v>
      </c>
      <c r="B37" s="5">
        <v>6.1707729999999996</v>
      </c>
    </row>
    <row r="38" spans="1:2" x14ac:dyDescent="0.2">
      <c r="A38" s="10" t="s">
        <v>14</v>
      </c>
      <c r="B38" s="5">
        <v>5.5470579999999998</v>
      </c>
    </row>
    <row r="39" spans="1:2" x14ac:dyDescent="0.2">
      <c r="A39" s="4">
        <v>2016</v>
      </c>
      <c r="B39" s="5">
        <v>12.945432</v>
      </c>
    </row>
    <row r="40" spans="1:2" x14ac:dyDescent="0.2">
      <c r="A40" s="10" t="s">
        <v>17</v>
      </c>
      <c r="B40" s="5">
        <v>4.4735610000000001</v>
      </c>
    </row>
    <row r="41" spans="1:2" x14ac:dyDescent="0.2">
      <c r="A41" s="10" t="s">
        <v>16</v>
      </c>
      <c r="B41" s="5">
        <v>4.4721390000000003</v>
      </c>
    </row>
    <row r="42" spans="1:2" x14ac:dyDescent="0.2">
      <c r="A42" s="10" t="s">
        <v>14</v>
      </c>
      <c r="B42" s="5">
        <v>3.9997320000000003</v>
      </c>
    </row>
    <row r="43" spans="1:2" x14ac:dyDescent="0.2">
      <c r="A43" s="4" t="s">
        <v>55</v>
      </c>
      <c r="B43" s="5">
        <v>59.968676999999985</v>
      </c>
    </row>
    <row r="49" spans="1:2" x14ac:dyDescent="0.2">
      <c r="A49" s="3" t="s">
        <v>54</v>
      </c>
      <c r="B49" s="2" t="s">
        <v>53</v>
      </c>
    </row>
    <row r="50" spans="1:2" x14ac:dyDescent="0.2">
      <c r="A50" s="4" t="s">
        <v>21</v>
      </c>
      <c r="B50" s="5">
        <v>83.900960000000012</v>
      </c>
    </row>
    <row r="51" spans="1:2" x14ac:dyDescent="0.2">
      <c r="A51" s="4" t="s">
        <v>40</v>
      </c>
      <c r="B51" s="5">
        <v>41.763275999999998</v>
      </c>
    </row>
    <row r="52" spans="1:2" x14ac:dyDescent="0.2">
      <c r="A52" s="4" t="s">
        <v>48</v>
      </c>
      <c r="B52" s="5">
        <v>30.726602999999997</v>
      </c>
    </row>
    <row r="53" spans="1:2" x14ac:dyDescent="0.2">
      <c r="A53" s="4" t="s">
        <v>49</v>
      </c>
      <c r="B53" s="5">
        <v>26.893080000000001</v>
      </c>
    </row>
    <row r="54" spans="1:2" x14ac:dyDescent="0.2">
      <c r="A54" s="4" t="s">
        <v>20</v>
      </c>
      <c r="B54" s="5">
        <v>21.600961999999992</v>
      </c>
    </row>
    <row r="55" spans="1:2" x14ac:dyDescent="0.2">
      <c r="A55" s="4" t="s">
        <v>33</v>
      </c>
      <c r="B55" s="5">
        <v>20.542639000000005</v>
      </c>
    </row>
    <row r="56" spans="1:2" x14ac:dyDescent="0.2">
      <c r="A56" s="4" t="s">
        <v>24</v>
      </c>
      <c r="B56" s="5">
        <v>19.632865000000002</v>
      </c>
    </row>
    <row r="57" spans="1:2" x14ac:dyDescent="0.2">
      <c r="A57" s="4" t="s">
        <v>31</v>
      </c>
      <c r="B57" s="5">
        <v>17.180118000000004</v>
      </c>
    </row>
    <row r="58" spans="1:2" x14ac:dyDescent="0.2">
      <c r="A58" s="4" t="s">
        <v>37</v>
      </c>
      <c r="B58" s="5">
        <v>13.315796000000001</v>
      </c>
    </row>
    <row r="59" spans="1:2" x14ac:dyDescent="0.2">
      <c r="A59" s="4" t="s">
        <v>22</v>
      </c>
      <c r="B59" s="5">
        <v>11.303514</v>
      </c>
    </row>
    <row r="60" spans="1:2" x14ac:dyDescent="0.2">
      <c r="A60" s="4" t="s">
        <v>55</v>
      </c>
      <c r="B60" s="5">
        <v>286.85981300000003</v>
      </c>
    </row>
    <row r="61" spans="1:2" x14ac:dyDescent="0.2">
      <c r="B61"/>
    </row>
    <row r="62" spans="1:2" x14ac:dyDescent="0.2">
      <c r="B62"/>
    </row>
    <row r="63" spans="1:2" x14ac:dyDescent="0.2">
      <c r="B63"/>
    </row>
    <row r="64" spans="1:2" x14ac:dyDescent="0.2">
      <c r="B64"/>
    </row>
    <row r="65" spans="1:2" x14ac:dyDescent="0.2">
      <c r="B65"/>
    </row>
    <row r="66" spans="1:2" x14ac:dyDescent="0.2">
      <c r="B66"/>
    </row>
    <row r="69" spans="1:2" x14ac:dyDescent="0.2">
      <c r="A69" s="3" t="s">
        <v>54</v>
      </c>
      <c r="B69" s="2" t="s">
        <v>53</v>
      </c>
    </row>
    <row r="70" spans="1:2" x14ac:dyDescent="0.2">
      <c r="A70" s="4">
        <v>2016</v>
      </c>
      <c r="B70" s="5">
        <v>0</v>
      </c>
    </row>
    <row r="71" spans="1:2" x14ac:dyDescent="0.2">
      <c r="A71" s="10" t="s">
        <v>29</v>
      </c>
      <c r="B71" s="5">
        <v>0</v>
      </c>
    </row>
    <row r="72" spans="1:2" x14ac:dyDescent="0.2">
      <c r="A72" s="10" t="s">
        <v>34</v>
      </c>
      <c r="B72" s="5">
        <v>0</v>
      </c>
    </row>
    <row r="73" spans="1:2" x14ac:dyDescent="0.2">
      <c r="A73" s="10" t="s">
        <v>41</v>
      </c>
      <c r="B73" s="5">
        <v>0</v>
      </c>
    </row>
    <row r="74" spans="1:2" x14ac:dyDescent="0.2">
      <c r="A74" s="10" t="s">
        <v>44</v>
      </c>
      <c r="B74" s="5">
        <v>0</v>
      </c>
    </row>
    <row r="75" spans="1:2" x14ac:dyDescent="0.2">
      <c r="A75" s="10" t="s">
        <v>45</v>
      </c>
      <c r="B75" s="5">
        <v>0</v>
      </c>
    </row>
    <row r="76" spans="1:2" x14ac:dyDescent="0.2">
      <c r="A76" s="4">
        <v>2017</v>
      </c>
      <c r="B76" s="5">
        <v>0</v>
      </c>
    </row>
    <row r="77" spans="1:2" x14ac:dyDescent="0.2">
      <c r="A77" s="10" t="s">
        <v>34</v>
      </c>
      <c r="B77" s="5">
        <v>0</v>
      </c>
    </row>
    <row r="78" spans="1:2" x14ac:dyDescent="0.2">
      <c r="A78" s="10" t="s">
        <v>41</v>
      </c>
      <c r="B78" s="5">
        <v>0</v>
      </c>
    </row>
    <row r="79" spans="1:2" x14ac:dyDescent="0.2">
      <c r="A79" s="10" t="s">
        <v>44</v>
      </c>
      <c r="B79" s="5">
        <v>0</v>
      </c>
    </row>
    <row r="80" spans="1:2" x14ac:dyDescent="0.2">
      <c r="A80" s="10" t="s">
        <v>45</v>
      </c>
      <c r="B80" s="5">
        <v>0</v>
      </c>
    </row>
    <row r="81" spans="1:2" x14ac:dyDescent="0.2">
      <c r="A81" s="4">
        <v>2018</v>
      </c>
      <c r="B81" s="5">
        <v>0</v>
      </c>
    </row>
    <row r="82" spans="1:2" x14ac:dyDescent="0.2">
      <c r="A82" s="10" t="s">
        <v>34</v>
      </c>
      <c r="B82" s="5">
        <v>0</v>
      </c>
    </row>
    <row r="83" spans="1:2" x14ac:dyDescent="0.2">
      <c r="A83" s="10" t="s">
        <v>41</v>
      </c>
      <c r="B83" s="5">
        <v>0</v>
      </c>
    </row>
    <row r="84" spans="1:2" x14ac:dyDescent="0.2">
      <c r="A84" s="10" t="s">
        <v>44</v>
      </c>
      <c r="B84" s="5">
        <v>0</v>
      </c>
    </row>
    <row r="85" spans="1:2" x14ac:dyDescent="0.2">
      <c r="A85" s="10" t="s">
        <v>45</v>
      </c>
      <c r="B85" s="5">
        <v>0</v>
      </c>
    </row>
    <row r="86" spans="1:2" x14ac:dyDescent="0.2">
      <c r="A86" s="4">
        <v>2019</v>
      </c>
      <c r="B86" s="5">
        <v>0</v>
      </c>
    </row>
    <row r="87" spans="1:2" x14ac:dyDescent="0.2">
      <c r="A87" s="10" t="s">
        <v>34</v>
      </c>
      <c r="B87" s="5">
        <v>0</v>
      </c>
    </row>
    <row r="88" spans="1:2" x14ac:dyDescent="0.2">
      <c r="A88" s="10" t="s">
        <v>41</v>
      </c>
      <c r="B88" s="5">
        <v>0</v>
      </c>
    </row>
    <row r="89" spans="1:2" x14ac:dyDescent="0.2">
      <c r="A89" s="10" t="s">
        <v>44</v>
      </c>
      <c r="B89" s="5">
        <v>0</v>
      </c>
    </row>
    <row r="90" spans="1:2" x14ac:dyDescent="0.2">
      <c r="A90" s="10" t="s">
        <v>45</v>
      </c>
      <c r="B90" s="5">
        <v>0</v>
      </c>
    </row>
    <row r="91" spans="1:2" x14ac:dyDescent="0.2">
      <c r="A91" s="4" t="s">
        <v>55</v>
      </c>
      <c r="B91" s="5">
        <v>0</v>
      </c>
    </row>
    <row r="92" spans="1:2" x14ac:dyDescent="0.2">
      <c r="A92" s="4"/>
      <c r="B92" s="5"/>
    </row>
    <row r="93" spans="1:2" x14ac:dyDescent="0.2">
      <c r="A93" s="3" t="s">
        <v>0</v>
      </c>
      <c r="B93" t="s">
        <v>21</v>
      </c>
    </row>
    <row r="95" spans="1:2" x14ac:dyDescent="0.2">
      <c r="A95" s="3" t="s">
        <v>60</v>
      </c>
      <c r="B95" s="2" t="s">
        <v>53</v>
      </c>
    </row>
    <row r="96" spans="1:2" x14ac:dyDescent="0.2">
      <c r="A96" s="4">
        <v>2016</v>
      </c>
      <c r="B96" s="5">
        <v>23.394704999999995</v>
      </c>
    </row>
    <row r="97" spans="1:2" x14ac:dyDescent="0.2">
      <c r="A97" s="4">
        <v>2017</v>
      </c>
      <c r="B97" s="5">
        <v>27.160242</v>
      </c>
    </row>
    <row r="98" spans="1:2" x14ac:dyDescent="0.2">
      <c r="A98" s="4">
        <v>2018</v>
      </c>
      <c r="B98" s="5">
        <v>19.543650999999997</v>
      </c>
    </row>
    <row r="99" spans="1:2" x14ac:dyDescent="0.2">
      <c r="A99" s="4">
        <v>2019</v>
      </c>
      <c r="B99" s="5">
        <v>13.802362</v>
      </c>
    </row>
    <row r="100" spans="1:2" x14ac:dyDescent="0.2">
      <c r="A100" s="4" t="s">
        <v>55</v>
      </c>
      <c r="B100" s="5">
        <v>83.900959999999998</v>
      </c>
    </row>
    <row r="101" spans="1:2" x14ac:dyDescent="0.2">
      <c r="B101"/>
    </row>
    <row r="102" spans="1:2" x14ac:dyDescent="0.2">
      <c r="B102"/>
    </row>
    <row r="103" spans="1:2" x14ac:dyDescent="0.2">
      <c r="B103"/>
    </row>
    <row r="104" spans="1:2" x14ac:dyDescent="0.2">
      <c r="B104"/>
    </row>
    <row r="105" spans="1:2" x14ac:dyDescent="0.2">
      <c r="B105"/>
    </row>
    <row r="106" spans="1:2" x14ac:dyDescent="0.2">
      <c r="B106"/>
    </row>
    <row r="107" spans="1:2" x14ac:dyDescent="0.2">
      <c r="B107"/>
    </row>
    <row r="108" spans="1:2" x14ac:dyDescent="0.2">
      <c r="B108"/>
    </row>
    <row r="109" spans="1:2" x14ac:dyDescent="0.2">
      <c r="B109"/>
    </row>
    <row r="110" spans="1:2" x14ac:dyDescent="0.2">
      <c r="B110"/>
    </row>
    <row r="111" spans="1:2" x14ac:dyDescent="0.2">
      <c r="B111"/>
    </row>
    <row r="112" spans="1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O I G s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D i B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g a x W + q K 3 f t o B A A D u B g A A E w A c A E Z v c m 1 1 b G F z L 1 N l Y 3 R p b 2 4 x L m 0 g o h g A K K A U A A A A A A A A A A A A A A A A A A A A A A A A A A A A z V R N b 5 t A E L 1 b 8 n 9 Y U V V y J I Q M 9 U f b i I M F T e s e o j R w i 3 P Y w C R Z a d l F u 4 N V K 8 p / z 1 K w s B P W c S J F K h d g 3 r A z 8 + Y 9 N G T I p C B J c / d P h 4 P h Q N 9 T B T m J F j 8 v S U g 4 4 H B A z J X I S m V g I p F e e 7 H M q g I E j s 4 Y B y + S A s 2 L H j n x 9 9 X i 9 y p O l q t o S p a i r J D c S k V K q p B l r K Q m a V U f 7 D k n 7 l U M n B U M Q Y W O 6 7 g k k r w q h A 7 n L v k h M p k z c R f 6 w T R w y Z 9 K I i S 4 4 R B 2 j 9 6 5 F H B 9 4 j b d f X K i e y r u T N / p p g T H t J n S G 5 O U K i q 0 a a F o T q 9 B P W p G c R 8 e n C b q m + p L g b O J V + O P L t k C g Q H Q h A j C X 9 y J f 7 F 9 M L E B U x s w s w H z v d q P 3 a A X S h a G h J z 8 A p q D 0 t 2 w L d L G R 8 8 4 c c l V m 7 D g P M k o p 0 q H q C o b i f 4 r L P Z 0 c p D S m G l U L M M X n A Z j v 4 c F E 5 3 3 R r / 2 R r / 1 8 G i E 9 n l b T V T F D S j D 4 3 D A R P + 4 u + p P g R u I C n o h y 4 r T 2 h 0 x C M 1 w 8 y G e s J f z M r 0 + Y J Z g x y y z 6 X j s H + m W o 0 X U e u W N 2 n m f d L Y K I e e 0 g B c y 6 a j Z X 7 V 9 p X s b 7 T 5 H m Z q h T K 0 z K f G W c v 4 h K z 1 Q 7 5 W d T t 7 3 A / w v V 5 r b T I 8 S K V 8 z I 3 F Z p z 7 3 r m 3 Z L f a P 0 s s a P 9 r f z u k T U E s B A i 0 A F A A C A A g A O I G s V s b R O X K l A A A A 9 g A A A B I A A A A A A A A A A A A A A A A A A A A A A E N v b m Z p Z y 9 Q Y W N r Y W d l L n h t b F B L A Q I t A B Q A A g A I A D i B r F Y P y u m r p A A A A O k A A A A T A A A A A A A A A A A A A A A A A P E A A A B b Q 2 9 u d G V u d F 9 U e X B l c 1 0 u e G 1 s U E s B A i 0 A F A A C A A g A O I G s V v q i t 3 7 a A Q A A 7 g Y A A B M A A A A A A A A A A A A A A A A A 4 g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0 A A A A A A A A Y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R 1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Q 0 F H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N D o y N T o z N i 4 5 N z E 4 N T c 5 W i I g L z 4 8 R W 5 0 c n k g V H l w Z T 0 i R m l s b E N v b H V t b l R 5 c G V z I i B W Y W x 1 Z T 0 i c 0 F 3 W U R B d 0 1 E Q l E 9 P S I g L z 4 8 R W 5 0 c n k g V H l w Z T 0 i R m l s b E N v b H V t b k 5 h b W V z I i B W Y W x 1 Z T 0 i c 1 s m c X V v d D t D b 2 x 1 b W 4 x J n F 1 b 3 Q 7 L C Z x d W 9 0 O 0 R p c 3 R y a W N 0 J n F 1 b 3 Q 7 L C Z x d W 9 0 O z I w M T Y m c X V v d D s s J n F 1 b 3 Q 7 M j A x N y Z x d W 9 0 O y w m c X V v d D s y M D E 4 J n F 1 b 3 Q 7 L C Z x d W 9 0 O z I w M T k m c X V v d D s s J n F 1 b 3 Q 7 Q 0 F H U i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U d S L 0 N o Y W 5 n Z W Q g V H l w Z T E u e 0 N v b H V t b j E s M H 0 m c X V v d D s s J n F 1 b 3 Q 7 U 2 V j d G l v b j E v Q 0 F H U i 9 D a G F u Z 2 V k I F R 5 c G U x L n t E a X N 0 c m l j d C w x f S Z x d W 9 0 O y w m c X V v d D t T Z W N 0 a W 9 u M S 9 D Q U d S L 0 N o Y W 5 n Z W Q g V H l w Z T E u e z I w M T Y s M n 0 m c X V v d D s s J n F 1 b 3 Q 7 U 2 V j d G l v b j E v Q 0 F H U i 9 D a G F u Z 2 V k I F R 5 c G U x L n s y M D E 3 L D N 9 J n F 1 b 3 Q 7 L C Z x d W 9 0 O 1 N l Y 3 R p b 2 4 x L 0 N B R 1 I v Q 2 h h b m d l Z C B U e X B l M S 5 7 M j A x O C w 0 f S Z x d W 9 0 O y w m c X V v d D t T Z W N 0 a W 9 u M S 9 D Q U d S L 0 N o Y W 5 n Z W Q g V H l w Z T E u e z I w M T k s N X 0 m c X V v d D s s J n F 1 b 3 Q 7 U 2 V j d G l v b j E v Q 0 F H U i 9 D a G F u Z 2 V k I F R 5 c G U x L n t D Q U d S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Q U d S L 0 N o Y W 5 n Z W Q g V H l w Z T E u e 0 N v b H V t b j E s M H 0 m c X V v d D s s J n F 1 b 3 Q 7 U 2 V j d G l v b j E v Q 0 F H U i 9 D a G F u Z 2 V k I F R 5 c G U x L n t E a X N 0 c m l j d C w x f S Z x d W 9 0 O y w m c X V v d D t T Z W N 0 a W 9 u M S 9 D Q U d S L 0 N o Y W 5 n Z W Q g V H l w Z T E u e z I w M T Y s M n 0 m c X V v d D s s J n F 1 b 3 Q 7 U 2 V j d G l v b j E v Q 0 F H U i 9 D a G F u Z 2 V k I F R 5 c G U x L n s y M D E 3 L D N 9 J n F 1 b 3 Q 7 L C Z x d W 9 0 O 1 N l Y 3 R p b 2 4 x L 0 N B R 1 I v Q 2 h h b m d l Z C B U e X B l M S 5 7 M j A x O C w 0 f S Z x d W 9 0 O y w m c X V v d D t T Z W N 0 a W 9 u M S 9 D Q U d S L 0 N o Y W 5 n Z W Q g V H l w Z T E u e z I w M T k s N X 0 m c X V v d D s s J n F 1 b 3 Q 7 U 2 V j d G l v b j E v Q 0 F H U i 9 D a G F u Z 2 V k I F R 5 c G U x L n t D Q U d S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F H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d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H U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d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F u Z 2 F u Y V B v c H V s Y X R p b 2 5 E Z W 5 z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U 6 M D g 6 N D Y u M j Q 5 N j k 5 N V o i I C 8 + P E V u d H J 5 I F R 5 c G U 9 I k Z p b G x D b 2 x 1 b W 5 U e X B l c y I g V m F s d W U 9 I n N C Z 0 0 9 I i A v P j x F b n R y e S B U e X B l P S J G a W x s Q 2 9 s d W 1 u T m F t Z X M i I F Z h b H V l P S J z W y Z x d W 9 0 O 0 R p c 3 R y a W N 0 I E 5 h b W U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G F u Z 2 F u Y V B v c H V s Y X R p b 2 5 E Z W 5 z a X R 5 L 0 N o Y W 5 n Z W Q g V H l w Z S 5 7 R G l z d H J p Y 3 Q g T m F t Z S w w f S Z x d W 9 0 O y w m c X V v d D t T Z W N 0 a W 9 u M S 9 U Z W x h b m d h b m F Q b 3 B 1 b G F 0 a W 9 u R G V u c 2 l 0 e S 9 D a G F u Z 2 V k I F R 5 c G U u e 1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s Y W 5 n Y W 5 h U G 9 w d W x h d G l v b k R l b n N p d H k v Q 2 h h b m d l Z C B U e X B l L n t E a X N 0 c m l j d C B O Y W 1 l L D B 9 J n F 1 b 3 Q 7 L C Z x d W 9 0 O 1 N l Y 3 R p b 2 4 x L 1 R l b G F u Z 2 F u Y V B v c H V s Y X R p b 2 5 E Z W 5 z a X R 5 L 0 N o Y W 5 n Z W Q g V H l w Z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s Y W 5 n Y W 5 h U G 9 w d W x h d G l v b k R l b n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Y W 5 n Y W 5 h U G 9 w d W x h d G l v b k R l b n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Y W 5 n Y W 5 h U G 9 w d W x h d G l v b k R l b n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d G 9 U b 3 V y a X N 0 R m 9 v d G Z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Q b 3 B 1 b G F 0 a W 9 u d G 9 U b 3 V y a X N 0 R m 9 v d G Z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U 6 M D k 6 N D g u N z g x M j Y y M V o i I C 8 + P E V u d H J 5 I F R 5 c G U 9 I k Z p b G x D b 2 x 1 b W 5 U e X B l c y I g V m F s d W U 9 I n N C Z 0 1 E Q l E 9 P S I g L z 4 8 R W 5 0 c n k g V H l w Z T 0 i R m l s b E N v b H V t b k 5 h b W V z I i B W Y W x 1 Z T 0 i c 1 s m c X V v d D t k a X N 0 c m l j d C Z x d W 9 0 O y w m c X V v d D t 0 b 3 R h b H Z p c 2 l 0 b 3 J z J n F 1 b 3 Q 7 L C Z x d W 9 0 O 1 B v c H V s Y X R p b 2 4 m c X V v d D s s J n F 1 b 3 Q 7 U G 9 w d G 9 U b 3 V S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0 b 1 R v d X J p c 3 R G b 2 9 0 Z m F s b C 9 D a G F u Z 2 V k I F R 5 c G U u e 2 R p c 3 R y a W N 0 L D B 9 J n F 1 b 3 Q 7 L C Z x d W 9 0 O 1 N l Y 3 R p b 2 4 x L 1 B v c H V s Y X R p b 2 5 0 b 1 R v d X J p c 3 R G b 2 9 0 Z m F s b C 9 D a G F u Z 2 V k I F R 5 c G U u e 3 R v d G F s d m l z a X R v c n M s M X 0 m c X V v d D s s J n F 1 b 3 Q 7 U 2 V j d G l v b j E v U G 9 w d W x h d G l v b n R v V G 9 1 c m l z d E Z v b 3 R m Y W x s L 0 N o Y W 5 n Z W Q g V H l w Z S 5 7 U G 9 w d W x h d G l v b i w y f S Z x d W 9 0 O y w m c X V v d D t T Z W N 0 a W 9 u M S 9 Q b 3 B 1 b G F 0 a W 9 u d G 9 U b 3 V y a X N 0 R m 9 v d G Z h b G w v Q 2 h h b m d l Z C B U e X B l L n t Q b 3 B 0 b 1 R v d V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v c H V s Y X R p b 2 5 0 b 1 R v d X J p c 3 R G b 2 9 0 Z m F s b C 9 D a G F u Z 2 V k I F R 5 c G U u e 2 R p c 3 R y a W N 0 L D B 9 J n F 1 b 3 Q 7 L C Z x d W 9 0 O 1 N l Y 3 R p b 2 4 x L 1 B v c H V s Y X R p b 2 5 0 b 1 R v d X J p c 3 R G b 2 9 0 Z m F s b C 9 D a G F u Z 2 V k I F R 5 c G U u e 3 R v d G F s d m l z a X R v c n M s M X 0 m c X V v d D s s J n F 1 b 3 Q 7 U 2 V j d G l v b j E v U G 9 w d W x h d G l v b n R v V G 9 1 c m l z d E Z v b 3 R m Y W x s L 0 N o Y W 5 n Z W Q g V H l w Z S 5 7 U G 9 w d W x h d G l v b i w y f S Z x d W 9 0 O y w m c X V v d D t T Z W N 0 a W 9 u M S 9 Q b 3 B 1 b G F 0 a W 9 u d G 9 U b 3 V y a X N 0 R m 9 v d G Z h b G w v Q 2 h h b m d l Z C B U e X B l L n t Q b 3 B 0 b 1 R v d V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1 b G F 0 a W 9 u d G 9 U b 3 V y a X N 0 R m 9 v d G Z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R v V G 9 1 c m l z d E Z v b 3 R m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0 b 1 R v d X J p c 3 R G b 2 9 0 Z m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l i 1 M D 5 C U Q b D H Y K O e q p t k A A A A A A I A A A A A A B B m A A A A A Q A A I A A A A I c W H Q L F k e D p J g 7 8 0 x B Z j v A v 8 l V U 3 e p O Z i I S i Q l p + J A f A A A A A A 6 A A A A A A g A A I A A A A H c j 3 O c w E W V l s Z Z q 7 b 9 + t R k u C Y U Q F 9 Z / V U W T p x 5 4 L f B A U A A A A D b u o I v 7 e b Y o Q G s g 2 r X I w k v / z D V L x P x D r b m G Z E 4 k l H b X c T n w d l d L 8 r H p K s k q n P g b q L j H H h s Z r W N r 8 S x P 5 m U l 4 E r G N N W m d i 1 C Z a O p J y D Y L T 2 4 Q A A A A K e L r b V 5 x m g b I v q 9 x Q p 7 V x 0 D Q q h Q L A Z f S U 4 7 u P g s A J q s H j T 1 f f A F R E y a c K j l + o N h T 8 A 5 K e W U / b W n k V N g 7 L / p Y r 4 = < / D a t a M a s h u p > 
</file>

<file path=customXml/itemProps1.xml><?xml version="1.0" encoding="utf-8"?>
<ds:datastoreItem xmlns:ds="http://schemas.openxmlformats.org/officeDocument/2006/customXml" ds:itemID="{80AF46EA-EB58-4918-BD57-033C773EE6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Sheet</vt:lpstr>
      <vt:lpstr>Sheet10</vt:lpstr>
      <vt:lpstr>Sheet11</vt:lpstr>
      <vt:lpstr>Sheet6</vt:lpstr>
      <vt:lpstr>Tourist Forecast</vt:lpstr>
      <vt:lpstr>Domestic Visitors</vt:lpstr>
      <vt:lpstr>Hyderabad - Domestic Visitor</vt:lpstr>
      <vt:lpstr>Hyderabad - Foreign Visitors</vt:lpstr>
      <vt:lpstr>Domestic Visitors - EDA</vt:lpstr>
      <vt:lpstr>Foreign Visitors</vt:lpstr>
      <vt:lpstr>Foreign Visitors EDA</vt:lpstr>
      <vt:lpstr>CAGR</vt:lpstr>
      <vt:lpstr>PopulationtoTouristFootfall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AJESH Rajan</dc:creator>
  <cp:lastModifiedBy>Ajesh Rajan</cp:lastModifiedBy>
  <dcterms:created xsi:type="dcterms:W3CDTF">2023-05-08T22:08:33Z</dcterms:created>
  <dcterms:modified xsi:type="dcterms:W3CDTF">2023-05-13T11:53:43Z</dcterms:modified>
</cp:coreProperties>
</file>