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clc/Desktop/"/>
    </mc:Choice>
  </mc:AlternateContent>
  <xr:revisionPtr revIDLastSave="0" documentId="8_{793E60A1-C595-5E42-BC25-7B0D1D9B6EDB}" xr6:coauthVersionLast="47" xr6:coauthVersionMax="47" xr10:uidLastSave="{00000000-0000-0000-0000-000000000000}"/>
  <bookViews>
    <workbookView xWindow="2760" yWindow="2300" windowWidth="37180" windowHeight="17440" xr2:uid="{9235DC1B-C9A8-9E41-808D-E5C38754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26" i="1" l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27" i="1" l="1"/>
  <c r="BK18" i="1" s="1"/>
  <c r="BK23" i="1" l="1"/>
  <c r="BK19" i="1"/>
  <c r="BK15" i="1"/>
  <c r="BK11" i="1"/>
  <c r="BK7" i="1"/>
  <c r="BK27" i="1"/>
  <c r="BK26" i="1"/>
  <c r="BK22" i="1"/>
  <c r="BK14" i="1"/>
  <c r="BK10" i="1"/>
  <c r="BK6" i="1"/>
  <c r="BK25" i="1"/>
  <c r="BK21" i="1"/>
  <c r="BK17" i="1"/>
  <c r="BK13" i="1"/>
  <c r="BK9" i="1"/>
  <c r="BK5" i="1"/>
  <c r="BK24" i="1"/>
  <c r="BK20" i="1"/>
  <c r="BK16" i="1"/>
  <c r="BK12" i="1"/>
  <c r="BK8" i="1"/>
  <c r="BK4" i="1"/>
  <c r="BQ4" i="1" s="1"/>
  <c r="BO4" i="1" l="1"/>
  <c r="BP4" i="1"/>
  <c r="BS4" i="1"/>
  <c r="BR4" i="1"/>
  <c r="BM4" i="1"/>
  <c r="BN4" i="1"/>
</calcChain>
</file>

<file path=xl/sharedStrings.xml><?xml version="1.0" encoding="utf-8"?>
<sst xmlns="http://schemas.openxmlformats.org/spreadsheetml/2006/main" count="34" uniqueCount="34">
  <si>
    <t>Times</t>
  </si>
  <si>
    <t>Ind</t>
  </si>
  <si>
    <t>WG</t>
  </si>
  <si>
    <t>OG</t>
  </si>
  <si>
    <t>Prd</t>
  </si>
  <si>
    <t>TQ</t>
  </si>
  <si>
    <t>SAnQ</t>
  </si>
  <si>
    <t>WC</t>
  </si>
  <si>
    <t>SP</t>
  </si>
  <si>
    <t>SW</t>
  </si>
  <si>
    <t>SO</t>
  </si>
  <si>
    <t>Lec</t>
  </si>
  <si>
    <t>RtW</t>
  </si>
  <si>
    <t>DV</t>
  </si>
  <si>
    <t>PQ</t>
  </si>
  <si>
    <t>TAnQ</t>
  </si>
  <si>
    <t>MG</t>
  </si>
  <si>
    <t>OoO</t>
  </si>
  <si>
    <t>TW</t>
  </si>
  <si>
    <t>TO</t>
  </si>
  <si>
    <t xml:space="preserve">L </t>
  </si>
  <si>
    <t>Codes</t>
  </si>
  <si>
    <t>SQ</t>
  </si>
  <si>
    <t>FUp</t>
  </si>
  <si>
    <t>Adm</t>
  </si>
  <si>
    <t>Time SumTime Percent</t>
  </si>
  <si>
    <t>Student Talk</t>
  </si>
  <si>
    <t>Instructor Guide</t>
  </si>
  <si>
    <t>Student Work</t>
  </si>
  <si>
    <t>Teach Present</t>
  </si>
  <si>
    <t>Student Rec</t>
  </si>
  <si>
    <t>Amd +TO</t>
  </si>
  <si>
    <t>Take Quiz + SO</t>
  </si>
  <si>
    <t xml:space="preserve">COPUS Codes for 10 December from First Camera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</si>
</sst>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7250-925F-9F48-9A00-42BC5B4CBAE5}">
  <dimension ref="A1:BS27"/>
  <sheetViews>
    <sheetView tabSelected="1" workbookViewId="0">
      <pane xSplit="1" topLeftCell="AZ1" activePane="topRight" state="frozen"/>
      <selection pane="topRight" activeCell="BH24" sqref="BH24"/>
    </sheetView>
  </sheetViews>
  <sheetFormatPr baseColWidth="10" defaultRowHeight="16" x14ac:dyDescent="0.2"/>
  <cols>
    <col min="2" max="2" width="4.5" customWidth="1"/>
    <col min="3" max="3" width="4.1640625" customWidth="1"/>
    <col min="4" max="4" width="3.1640625" customWidth="1"/>
    <col min="5" max="5" width="3.5" customWidth="1"/>
    <col min="6" max="6" width="3.83203125" customWidth="1"/>
    <col min="7" max="7" width="3.1640625" customWidth="1"/>
    <col min="8" max="8" width="3.6640625" customWidth="1"/>
    <col min="9" max="9" width="3.1640625" customWidth="1"/>
    <col min="10" max="10" width="3.33203125" customWidth="1"/>
    <col min="11" max="11" width="3" customWidth="1"/>
    <col min="12" max="12" width="3.5" customWidth="1"/>
    <col min="13" max="13" width="3.6640625" customWidth="1"/>
    <col min="14" max="14" width="4" customWidth="1"/>
    <col min="15" max="15" width="3.83203125" customWidth="1"/>
    <col min="16" max="16" width="3.1640625" customWidth="1"/>
    <col min="17" max="17" width="3" customWidth="1"/>
    <col min="18" max="20" width="3.5" customWidth="1"/>
    <col min="21" max="21" width="3.1640625" customWidth="1"/>
    <col min="22" max="22" width="4.1640625" customWidth="1"/>
    <col min="23" max="23" width="4" customWidth="1"/>
    <col min="24" max="24" width="3.33203125" customWidth="1"/>
    <col min="25" max="26" width="3.5" customWidth="1"/>
    <col min="27" max="27" width="4" customWidth="1"/>
    <col min="28" max="29" width="3.5" customWidth="1"/>
    <col min="30" max="30" width="4.1640625" customWidth="1"/>
    <col min="31" max="32" width="4.33203125" customWidth="1"/>
    <col min="33" max="61" width="4" customWidth="1"/>
    <col min="62" max="62" width="8.5" customWidth="1"/>
    <col min="64" max="64" width="2.1640625" customWidth="1"/>
    <col min="65" max="65" width="12.1640625" customWidth="1"/>
    <col min="66" max="66" width="15.33203125" customWidth="1"/>
    <col min="67" max="67" width="14" customWidth="1"/>
    <col min="68" max="68" width="13.1640625" customWidth="1"/>
  </cols>
  <sheetData>
    <row r="1" spans="1:71" x14ac:dyDescent="0.2">
      <c r="A1" t="s">
        <v>33</v>
      </c>
    </row>
    <row r="2" spans="1:71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 t="s">
        <v>25</v>
      </c>
      <c r="BM2" t="s">
        <v>26</v>
      </c>
      <c r="BN2" t="s">
        <v>27</v>
      </c>
      <c r="BO2" t="s">
        <v>28</v>
      </c>
      <c r="BP2" t="s">
        <v>29</v>
      </c>
      <c r="BQ2" t="s">
        <v>30</v>
      </c>
      <c r="BR2" t="s">
        <v>31</v>
      </c>
      <c r="BS2" t="s">
        <v>32</v>
      </c>
    </row>
    <row r="3" spans="1:71" x14ac:dyDescent="0.2">
      <c r="A3" t="s">
        <v>21</v>
      </c>
    </row>
    <row r="4" spans="1:71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f>SUM(B4:BI4)</f>
        <v>33</v>
      </c>
      <c r="BK4">
        <f>100*BJ4/$BJ$27</f>
        <v>17.010309278350515</v>
      </c>
      <c r="BM4">
        <f>+BK10+BK11+BK12+BK13</f>
        <v>4.6391752577319583</v>
      </c>
      <c r="BN4">
        <f>+BK19+BK20+BK21++BK22+BK23</f>
        <v>13.917525773195877</v>
      </c>
      <c r="BO4">
        <f>+BK5+BK6+BK7+BK8+BK9</f>
        <v>15.463917525773198</v>
      </c>
      <c r="BP4">
        <f>+BK16+BK17+BK18</f>
        <v>38.144329896907223</v>
      </c>
      <c r="BQ4">
        <f>+BK4</f>
        <v>17.010309278350515</v>
      </c>
      <c r="BR4">
        <f>+BK24+BK26</f>
        <v>10.824742268041238</v>
      </c>
      <c r="BS4">
        <f>+BK9+BK15</f>
        <v>0</v>
      </c>
    </row>
    <row r="5" spans="1:71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f t="shared" ref="BJ5:BJ26" si="0">SUM(B5:BI5)</f>
        <v>10</v>
      </c>
      <c r="BK5">
        <f t="shared" ref="BK5:BK26" si="1">100*BJ5/$BJ$27</f>
        <v>5.1546391752577323</v>
      </c>
    </row>
    <row r="6" spans="1:71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f t="shared" si="0"/>
        <v>5</v>
      </c>
      <c r="BK6">
        <f t="shared" si="1"/>
        <v>2.5773195876288661</v>
      </c>
    </row>
    <row r="7" spans="1:71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f t="shared" si="0"/>
        <v>6</v>
      </c>
      <c r="BK7">
        <f t="shared" si="1"/>
        <v>3.0927835051546393</v>
      </c>
    </row>
    <row r="8" spans="1:71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f t="shared" si="0"/>
        <v>9</v>
      </c>
      <c r="BK8">
        <f t="shared" si="1"/>
        <v>4.6391752577319592</v>
      </c>
    </row>
    <row r="9" spans="1:71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f t="shared" si="0"/>
        <v>0</v>
      </c>
      <c r="BK9">
        <f t="shared" si="1"/>
        <v>0</v>
      </c>
    </row>
    <row r="10" spans="1:71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f t="shared" si="0"/>
        <v>6</v>
      </c>
      <c r="BK10">
        <f t="shared" si="1"/>
        <v>3.0927835051546393</v>
      </c>
    </row>
    <row r="11" spans="1:71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f t="shared" si="0"/>
        <v>1</v>
      </c>
      <c r="BK11">
        <f t="shared" si="1"/>
        <v>0.51546391752577314</v>
      </c>
    </row>
    <row r="12" spans="1:71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f t="shared" si="0"/>
        <v>2</v>
      </c>
      <c r="BK12">
        <f t="shared" si="1"/>
        <v>1.0309278350515463</v>
      </c>
    </row>
    <row r="13" spans="1:71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f t="shared" si="0"/>
        <v>0</v>
      </c>
      <c r="BK13">
        <f t="shared" si="1"/>
        <v>0</v>
      </c>
    </row>
    <row r="14" spans="1:71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f t="shared" si="0"/>
        <v>0</v>
      </c>
      <c r="BK14">
        <f t="shared" si="1"/>
        <v>0</v>
      </c>
    </row>
    <row r="15" spans="1:71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f t="shared" si="0"/>
        <v>0</v>
      </c>
      <c r="BK15">
        <f t="shared" si="1"/>
        <v>0</v>
      </c>
    </row>
    <row r="16" spans="1:71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f t="shared" si="0"/>
        <v>35</v>
      </c>
      <c r="BK16">
        <f t="shared" si="1"/>
        <v>18.041237113402062</v>
      </c>
    </row>
    <row r="17" spans="1:63" x14ac:dyDescent="0.2">
      <c r="A17" t="s">
        <v>12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f t="shared" si="0"/>
        <v>22</v>
      </c>
      <c r="BK17">
        <f t="shared" si="1"/>
        <v>11.340206185567011</v>
      </c>
    </row>
    <row r="18" spans="1:63" x14ac:dyDescent="0.2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f t="shared" si="0"/>
        <v>17</v>
      </c>
      <c r="BK18">
        <f t="shared" si="1"/>
        <v>8.7628865979381452</v>
      </c>
    </row>
    <row r="19" spans="1:63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f t="shared" si="0"/>
        <v>0</v>
      </c>
      <c r="BK19">
        <f t="shared" si="1"/>
        <v>0</v>
      </c>
    </row>
    <row r="20" spans="1:63" x14ac:dyDescent="0.2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f t="shared" si="0"/>
        <v>20</v>
      </c>
      <c r="BK20">
        <f t="shared" si="1"/>
        <v>10.309278350515465</v>
      </c>
    </row>
    <row r="21" spans="1:63" x14ac:dyDescent="0.2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f t="shared" si="0"/>
        <v>0</v>
      </c>
      <c r="BK21">
        <f t="shared" si="1"/>
        <v>0</v>
      </c>
    </row>
    <row r="22" spans="1:63" x14ac:dyDescent="0.2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f t="shared" si="0"/>
        <v>3</v>
      </c>
      <c r="BK22">
        <f t="shared" si="1"/>
        <v>1.5463917525773196</v>
      </c>
    </row>
    <row r="23" spans="1:63" x14ac:dyDescent="0.2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f t="shared" si="0"/>
        <v>4</v>
      </c>
      <c r="BK23">
        <f t="shared" si="1"/>
        <v>2.0618556701030926</v>
      </c>
    </row>
    <row r="24" spans="1:63" x14ac:dyDescent="0.2">
      <c r="A24" t="s">
        <v>24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f t="shared" si="0"/>
        <v>21</v>
      </c>
      <c r="BK24">
        <f t="shared" si="1"/>
        <v>10.824742268041238</v>
      </c>
    </row>
    <row r="25" spans="1:63" x14ac:dyDescent="0.2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f t="shared" si="0"/>
        <v>0</v>
      </c>
      <c r="BK25">
        <f t="shared" si="1"/>
        <v>0</v>
      </c>
    </row>
    <row r="26" spans="1:63" x14ac:dyDescent="0.2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f t="shared" si="0"/>
        <v>0</v>
      </c>
      <c r="BK26">
        <f t="shared" si="1"/>
        <v>0</v>
      </c>
    </row>
    <row r="27" spans="1:63" x14ac:dyDescent="0.2">
      <c r="BJ27">
        <f>SUM(BJ4:BJ26)</f>
        <v>194</v>
      </c>
      <c r="BK27">
        <f t="shared" ref="BK27" si="2">100*BJ27/301</f>
        <v>64.451827242524914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2024-08-01T16:32:05Z</cp:lastPrinted>
  <dcterms:created xsi:type="dcterms:W3CDTF">2024-07-26T22:05:56Z</dcterms:created>
  <dcterms:modified xsi:type="dcterms:W3CDTF">2025-05-10T21:40:21Z</dcterms:modified>
</cp:coreProperties>
</file>