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Workspace\RyanairDemo\src\main\resources\dataExcel\"/>
    </mc:Choice>
  </mc:AlternateContent>
  <bookViews>
    <workbookView xWindow="0" yWindow="0" windowWidth="17220" windowHeight="7485"/>
  </bookViews>
  <sheets>
    <sheet name="Metrics" sheetId="11" r:id="rId1"/>
    <sheet name="RegressionTests" sheetId="10"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1" l="1"/>
  <c r="E9" i="11"/>
  <c r="F8" i="10" l="1"/>
  <c r="I9" i="11" s="1"/>
  <c r="I10" i="11" s="1"/>
  <c r="E8" i="10"/>
  <c r="G9" i="11" s="1"/>
  <c r="G10" i="11" l="1"/>
  <c r="D8" i="10"/>
  <c r="E10" i="11" l="1"/>
  <c r="H9" i="11"/>
  <c r="H10" i="11" s="1"/>
  <c r="K9" i="11"/>
  <c r="K10" i="11" s="1"/>
  <c r="B10" i="11"/>
  <c r="C9" i="11"/>
  <c r="C10" i="11" s="1"/>
  <c r="F9" i="11"/>
  <c r="F10" i="11"/>
  <c r="D9" i="11" l="1"/>
  <c r="D10" i="11" s="1"/>
</calcChain>
</file>

<file path=xl/comments1.xml><?xml version="1.0" encoding="utf-8"?>
<comments xmlns="http://schemas.openxmlformats.org/spreadsheetml/2006/main">
  <authors>
    <author>Rafael Gutierrez</author>
  </authors>
  <commentList>
    <comment ref="D6" authorId="0" shapeId="0">
      <text>
        <r>
          <rPr>
            <sz val="9"/>
            <color indexed="81"/>
            <rFont val="Tahoma"/>
            <family val="2"/>
          </rPr>
          <t>Mark this field with and "1" if the test case completely suceeded.</t>
        </r>
      </text>
    </comment>
    <comment ref="E6" authorId="0" shapeId="0">
      <text>
        <r>
          <rPr>
            <sz val="9"/>
            <color indexed="81"/>
            <rFont val="Tahoma"/>
            <family val="2"/>
          </rPr>
          <t>If a test case feld please insert here an "1". In case of failure it is mandatory to deliver a detailed description of the observed behaviour and a description on how to reproduce the failure. Put the Jira ticket created to follow the issue reported.</t>
        </r>
      </text>
    </comment>
    <comment ref="F6" authorId="0" shapeId="0">
      <text>
        <r>
          <rPr>
            <sz val="9"/>
            <color indexed="81"/>
            <rFont val="Tahoma"/>
            <family val="2"/>
          </rPr>
          <t>Please insert an "1" here if the test case is locked and include a comment about why and put the Jira ticket if is required</t>
        </r>
      </text>
    </comment>
    <comment ref="D8" authorId="0" shapeId="0">
      <text>
        <r>
          <rPr>
            <sz val="9"/>
            <color indexed="81"/>
            <rFont val="Tahoma"/>
            <family val="2"/>
          </rPr>
          <t xml:space="preserve">The results for steps will be stated next to each step. Additionally an overall result needs to stated at the bottom of the test steps. These fields are intended to summarise the results found. </t>
        </r>
      </text>
    </comment>
  </commentList>
</comments>
</file>

<file path=xl/sharedStrings.xml><?xml version="1.0" encoding="utf-8"?>
<sst xmlns="http://schemas.openxmlformats.org/spreadsheetml/2006/main" count="29" uniqueCount="22">
  <si>
    <t>Test Case</t>
  </si>
  <si>
    <t>Test Criteria</t>
  </si>
  <si>
    <t>Description</t>
  </si>
  <si>
    <t>Passed</t>
  </si>
  <si>
    <t>Failed</t>
  </si>
  <si>
    <t>Overal Result</t>
  </si>
  <si>
    <t>Comments</t>
  </si>
  <si>
    <t>Blocked</t>
  </si>
  <si>
    <t>Expected results</t>
  </si>
  <si>
    <t>Test Plan</t>
  </si>
  <si>
    <t>Environment</t>
  </si>
  <si>
    <t>Test Suite</t>
  </si>
  <si>
    <t>Total</t>
  </si>
  <si>
    <t>Not Run</t>
  </si>
  <si>
    <t>%</t>
  </si>
  <si>
    <t>Completed %</t>
  </si>
  <si>
    <t>OVERALL</t>
  </si>
  <si>
    <t>Ryanair automation Demo</t>
  </si>
  <si>
    <t>https://www.ryanair.com/ie/en/</t>
  </si>
  <si>
    <t>DeclinedPaymentOnBooking</t>
  </si>
  <si>
    <t>The test case will go through all the booking proccess and will perform a payment with a not valid Card</t>
  </si>
  <si>
    <t>The payment will not be done and an error message will be 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</si>
</sst>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sz val="10"/>
      <color rgb="FF00B050"/>
      <name val="Arial"/>
      <family val="2"/>
    </font>
    <font>
      <sz val="9"/>
      <color indexed="81"/>
      <name val="Tahoma"/>
      <family val="2"/>
    </font>
    <font>
      <u/>
      <sz val="11"/>
      <color theme="10"/>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thin">
        <color auto="1"/>
      </top>
      <bottom style="thin">
        <color auto="1"/>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s>
  <cellStyleXfs count="8">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5" fillId="0" borderId="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53">
    <xf numFmtId="0" fontId="0" fillId="0" borderId="0" xfId="0"/>
    <xf numFmtId="0" fontId="0" fillId="5" borderId="0" xfId="0" applyFill="1"/>
    <xf numFmtId="0" fontId="3" fillId="4" borderId="4" xfId="3" applyFont="1" applyBorder="1" applyAlignment="1">
      <alignment horizontal="center"/>
    </xf>
    <xf numFmtId="0" fontId="1" fillId="4" borderId="4" xfId="3" applyBorder="1" applyAlignment="1">
      <alignment horizontal="center"/>
    </xf>
    <xf numFmtId="0" fontId="6" fillId="0" borderId="4" xfId="4" applyFont="1" applyBorder="1" applyAlignment="1">
      <alignment horizontal="center" vertical="center"/>
    </xf>
    <xf numFmtId="0" fontId="5" fillId="0" borderId="4" xfId="4" applyBorder="1" applyAlignment="1">
      <alignment horizontal="center" vertical="center"/>
    </xf>
    <xf numFmtId="0" fontId="2" fillId="2" borderId="4" xfId="1" applyFont="1" applyBorder="1" applyAlignment="1">
      <alignment horizontal="center" vertical="center"/>
    </xf>
    <xf numFmtId="0" fontId="1" fillId="4" borderId="4" xfId="3" applyBorder="1" applyAlignment="1">
      <alignment horizontal="center" vertical="center"/>
    </xf>
    <xf numFmtId="0" fontId="3" fillId="3" borderId="4" xfId="2" applyFont="1" applyBorder="1" applyAlignment="1">
      <alignment horizontal="center" vertical="center"/>
    </xf>
    <xf numFmtId="0" fontId="0" fillId="4" borderId="4" xfId="3" applyFont="1" applyBorder="1" applyAlignment="1">
      <alignment horizontal="center" vertical="center" wrapText="1"/>
    </xf>
    <xf numFmtId="0" fontId="1" fillId="4" borderId="4" xfId="3" applyBorder="1" applyAlignment="1">
      <alignment horizontal="center" vertical="center" wrapText="1"/>
    </xf>
    <xf numFmtId="0" fontId="3" fillId="6" borderId="0" xfId="0" applyFont="1" applyFill="1"/>
    <xf numFmtId="0" fontId="0" fillId="7" borderId="0" xfId="0" applyFill="1"/>
    <xf numFmtId="0" fontId="0" fillId="7" borderId="0" xfId="0" applyFill="1" applyAlignment="1"/>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6" borderId="12" xfId="0" applyFont="1" applyFill="1" applyBorder="1" applyAlignment="1">
      <alignment horizontal="center"/>
    </xf>
    <xf numFmtId="0" fontId="3" fillId="4" borderId="1" xfId="3" applyFont="1" applyBorder="1" applyAlignment="1"/>
    <xf numFmtId="0" fontId="1" fillId="8" borderId="14" xfId="3" applyFill="1" applyBorder="1" applyAlignment="1">
      <alignment horizontal="center"/>
    </xf>
    <xf numFmtId="0" fontId="3" fillId="6" borderId="7" xfId="3" applyFont="1" applyFill="1" applyBorder="1" applyAlignment="1"/>
    <xf numFmtId="0" fontId="3" fillId="6" borderId="15" xfId="3" applyFont="1" applyFill="1" applyBorder="1" applyAlignment="1">
      <alignment horizontal="center"/>
    </xf>
    <xf numFmtId="0" fontId="1" fillId="5" borderId="0" xfId="3" applyFill="1" applyBorder="1" applyAlignment="1">
      <alignment horizontal="center"/>
    </xf>
    <xf numFmtId="0" fontId="0" fillId="5" borderId="0" xfId="0" applyFill="1" applyBorder="1" applyAlignment="1">
      <alignment horizontal="center"/>
    </xf>
    <xf numFmtId="0" fontId="8" fillId="7" borderId="0" xfId="7" applyFill="1"/>
    <xf numFmtId="0" fontId="0" fillId="4" borderId="1" xfId="3" applyFont="1" applyBorder="1" applyAlignment="1">
      <alignment horizontal="left"/>
    </xf>
    <xf numFmtId="0" fontId="0" fillId="4" borderId="1" xfId="3" applyFont="1" applyBorder="1" applyAlignment="1">
      <alignment horizontal="center" vertical="center" wrapText="1"/>
    </xf>
    <xf numFmtId="0" fontId="0" fillId="4" borderId="3" xfId="3" applyFont="1" applyBorder="1" applyAlignment="1">
      <alignment horizontal="center" vertical="center" wrapText="1"/>
    </xf>
    <xf numFmtId="0" fontId="0" fillId="4" borderId="1" xfId="3" applyFont="1" applyBorder="1" applyAlignment="1">
      <alignment horizontal="left"/>
    </xf>
    <xf numFmtId="0" fontId="0" fillId="4" borderId="3" xfId="3" applyFont="1" applyBorder="1" applyAlignment="1">
      <alignment horizontal="left"/>
    </xf>
    <xf numFmtId="164" fontId="3" fillId="6" borderId="16" xfId="5" applyFont="1" applyFill="1" applyBorder="1" applyAlignment="1">
      <alignment horizontal="center"/>
    </xf>
    <xf numFmtId="0" fontId="3" fillId="6" borderId="17" xfId="0" applyFont="1" applyFill="1" applyBorder="1" applyAlignment="1">
      <alignment horizontal="center"/>
    </xf>
    <xf numFmtId="164" fontId="3" fillId="6" borderId="17" xfId="5" applyFont="1" applyFill="1" applyBorder="1" applyAlignment="1">
      <alignment horizontal="center"/>
    </xf>
    <xf numFmtId="9" fontId="3" fillId="6" borderId="18" xfId="6" applyFont="1" applyFill="1" applyBorder="1" applyAlignment="1">
      <alignment horizontal="center"/>
    </xf>
    <xf numFmtId="0" fontId="0" fillId="8" borderId="19" xfId="0" applyFill="1" applyBorder="1" applyAlignment="1">
      <alignment horizontal="center"/>
    </xf>
    <xf numFmtId="0" fontId="3" fillId="6" borderId="20" xfId="0" applyFont="1" applyFill="1" applyBorder="1" applyAlignment="1">
      <alignment horizontal="center"/>
    </xf>
    <xf numFmtId="0" fontId="3" fillId="6" borderId="21" xfId="0" applyFont="1" applyFill="1" applyBorder="1" applyAlignment="1">
      <alignment horizontal="center"/>
    </xf>
    <xf numFmtId="0" fontId="3" fillId="6" borderId="22" xfId="0" applyFont="1" applyFill="1" applyBorder="1" applyAlignment="1">
      <alignment horizontal="center"/>
    </xf>
    <xf numFmtId="164" fontId="0" fillId="8" borderId="11" xfId="5" applyFont="1" applyFill="1" applyBorder="1" applyAlignment="1">
      <alignment horizontal="center"/>
    </xf>
    <xf numFmtId="0" fontId="1" fillId="8" borderId="11" xfId="3" applyFill="1" applyBorder="1" applyAlignment="1">
      <alignment horizontal="center"/>
    </xf>
    <xf numFmtId="0" fontId="0" fillId="8" borderId="12" xfId="0" applyFill="1" applyBorder="1" applyAlignment="1">
      <alignment horizontal="center"/>
    </xf>
    <xf numFmtId="164" fontId="0" fillId="8" borderId="13" xfId="5" applyFont="1" applyFill="1" applyBorder="1" applyAlignment="1">
      <alignment horizontal="center"/>
    </xf>
    <xf numFmtId="9" fontId="0" fillId="8" borderId="11" xfId="6" applyNumberFormat="1" applyFont="1" applyFill="1" applyBorder="1" applyAlignment="1">
      <alignment horizontal="center"/>
    </xf>
    <xf numFmtId="0" fontId="1" fillId="8" borderId="23" xfId="3" applyFill="1" applyBorder="1" applyAlignment="1">
      <alignment horizontal="center"/>
    </xf>
    <xf numFmtId="0" fontId="0" fillId="8" borderId="24" xfId="0" applyFill="1" applyBorder="1" applyAlignment="1">
      <alignment horizontal="center"/>
    </xf>
    <xf numFmtId="164" fontId="3" fillId="8" borderId="4" xfId="5" applyFont="1" applyFill="1" applyBorder="1" applyAlignment="1">
      <alignment horizontal="center"/>
    </xf>
    <xf numFmtId="0" fontId="3" fillId="6" borderId="7" xfId="0" applyFont="1" applyFill="1" applyBorder="1" applyAlignment="1">
      <alignment horizontal="center" wrapText="1"/>
    </xf>
    <xf numFmtId="0" fontId="3" fillId="6" borderId="8" xfId="0" applyFont="1" applyFill="1" applyBorder="1" applyAlignment="1">
      <alignment horizontal="center" wrapText="1"/>
    </xf>
    <xf numFmtId="0" fontId="3" fillId="6" borderId="9" xfId="0" applyFont="1" applyFill="1" applyBorder="1" applyAlignment="1">
      <alignment horizontal="center" wrapText="1"/>
    </xf>
    <xf numFmtId="0" fontId="2" fillId="2" borderId="5" xfId="1" applyFont="1" applyBorder="1" applyAlignment="1">
      <alignment horizontal="center" vertical="center" wrapText="1"/>
    </xf>
    <xf numFmtId="0" fontId="2" fillId="2" borderId="6" xfId="1" applyFont="1" applyBorder="1" applyAlignment="1">
      <alignment horizontal="center" vertical="center" wrapText="1"/>
    </xf>
    <xf numFmtId="0" fontId="0" fillId="4" borderId="2" xfId="3" applyFont="1" applyBorder="1" applyAlignment="1">
      <alignment horizontal="center" vertical="center" wrapText="1"/>
    </xf>
    <xf numFmtId="0" fontId="4" fillId="2" borderId="2" xfId="1" applyBorder="1" applyAlignment="1">
      <alignment horizontal="center" vertical="center"/>
    </xf>
    <xf numFmtId="0" fontId="5" fillId="0" borderId="2" xfId="4" applyFont="1" applyBorder="1" applyAlignment="1">
      <alignment horizontal="left" wrapText="1"/>
    </xf>
  </cellXfs>
  <cellStyles count="8">
    <cellStyle name="20% - Énfasis1" xfId="2" builtinId="30"/>
    <cellStyle name="40% - Énfasis1" xfId="3" builtinId="31"/>
    <cellStyle name="Énfasis1" xfId="1" builtinId="29"/>
    <cellStyle name="Hipervínculo" xfId="7" builtinId="8"/>
    <cellStyle name="Millares" xfId="5" builtinId="3"/>
    <cellStyle name="Normal" xfId="0" builtinId="0"/>
    <cellStyle name="Normal 2" xfId="4"/>
    <cellStyle name="Porcentaje" xfId="6" builtinId="5"/>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spPr>
            <a:solidFill>
              <a:schemeClr val="accent6">
                <a:tint val="54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1-5ECC-4CC7-A3D6-3EF1E5EC514A}"/>
            </c:ext>
          </c:extLst>
        </c:ser>
        <c:ser>
          <c:idx val="1"/>
          <c:order val="1"/>
          <c:spPr>
            <a:solidFill>
              <a:schemeClr val="accent6">
                <a:tint val="77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2-5ECC-4CC7-A3D6-3EF1E5EC514A}"/>
            </c:ext>
          </c:extLst>
        </c:ser>
        <c:ser>
          <c:idx val="2"/>
          <c:order val="2"/>
          <c:spPr>
            <a:solidFill>
              <a:schemeClr val="accent6"/>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3-5ECC-4CC7-A3D6-3EF1E5EC514A}"/>
            </c:ext>
          </c:extLst>
        </c:ser>
        <c:ser>
          <c:idx val="3"/>
          <c:order val="3"/>
          <c:spPr>
            <a:solidFill>
              <a:schemeClr val="accent6">
                <a:shade val="76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4-5ECC-4CC7-A3D6-3EF1E5EC514A}"/>
            </c:ext>
          </c:extLst>
        </c:ser>
        <c:ser>
          <c:idx val="4"/>
          <c:order val="4"/>
          <c:tx>
            <c:v>OVERALL</c:v>
          </c:tx>
          <c:spPr>
            <a:solidFill>
              <a:schemeClr val="accent6">
                <a:shade val="53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Metrics!$B$10:$K$10</c:f>
              <c:numCache>
                <c:formatCode>General</c:formatCode>
                <c:ptCount val="10"/>
                <c:pt idx="0">
                  <c:v>2</c:v>
                </c:pt>
                <c:pt idx="1">
                  <c:v>0</c:v>
                </c:pt>
                <c:pt idx="2" formatCode="_-* #,##0.00\ _€_-;\-* #,##0.00\ _€_-;_-* &quot;-&quot;??\ _€_-;_-@_-">
                  <c:v>0</c:v>
                </c:pt>
                <c:pt idx="3">
                  <c:v>2</c:v>
                </c:pt>
                <c:pt idx="4" formatCode="_-* #,##0.00\ _€_-;\-* #,##0.00\ _€_-;_-* &quot;-&quot;??\ _€_-;_-@_-">
                  <c:v>100</c:v>
                </c:pt>
                <c:pt idx="5">
                  <c:v>0</c:v>
                </c:pt>
                <c:pt idx="6" formatCode="_-* #,##0.00\ _€_-;\-* #,##0.00\ _€_-;_-* &quot;-&quot;??\ _€_-;_-@_-">
                  <c:v>0</c:v>
                </c:pt>
                <c:pt idx="7">
                  <c:v>0</c:v>
                </c:pt>
                <c:pt idx="9" formatCode="0%">
                  <c:v>1</c:v>
                </c:pt>
              </c:numCache>
            </c:numRef>
          </c:val>
          <c:extLst>
            <c:ext xmlns:c16="http://schemas.microsoft.com/office/drawing/2014/chart" uri="{C3380CC4-5D6E-409C-BE32-E72D297353CC}">
              <c16:uniqueId val="{00000000-5ECC-4CC7-A3D6-3EF1E5EC514A}"/>
            </c:ext>
          </c:extLst>
        </c:ser>
        <c:dLbls>
          <c:showLegendKey val="0"/>
          <c:showVal val="0"/>
          <c:showCatName val="0"/>
          <c:showSerName val="0"/>
          <c:showPercent val="0"/>
          <c:showBubbleSize val="0"/>
        </c:dLbls>
        <c:gapWidth val="219"/>
        <c:overlap val="-27"/>
        <c:axId val="252974992"/>
        <c:axId val="210911832"/>
        <c:extLst/>
      </c:barChart>
      <c:catAx>
        <c:axId val="2529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1832"/>
        <c:crosses val="autoZero"/>
        <c:auto val="1"/>
        <c:lblAlgn val="ctr"/>
        <c:lblOffset val="100"/>
        <c:noMultiLvlLbl val="0"/>
      </c:catAx>
      <c:valAx>
        <c:axId val="210911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7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0D-0E79-414E-BFFC-77A52066E1F0}"/>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14-0E79-414E-BFFC-77A52066E1F0}"/>
            </c:ext>
          </c:extLst>
        </c:ser>
        <c:ser>
          <c:idx val="2"/>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1B-0E79-414E-BFFC-77A52066E1F0}"/>
            </c:ext>
          </c:extLst>
        </c:ser>
        <c:ser>
          <c:idx val="3"/>
          <c:order val="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22-0E79-414E-BFFC-77A52066E1F0}"/>
            </c:ext>
          </c:extLst>
        </c:ser>
        <c:ser>
          <c:idx val="4"/>
          <c:order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9417-483E-8A48-66D00DF594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79-414E-BFFC-77A52066E1F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9417-483E-8A48-66D00DF594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79-414E-BFFC-77A52066E1F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1-9417-483E-8A48-66D00DF594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0E79-414E-BFFC-77A52066E1F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417-483E-8A48-66D00DF594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417-483E-8A48-66D00DF594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417-483E-8A48-66D00DF594B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Metrics!$B$10:$K$10</c:f>
              <c:numCache>
                <c:formatCode>General</c:formatCode>
                <c:ptCount val="10"/>
                <c:pt idx="0">
                  <c:v>2</c:v>
                </c:pt>
                <c:pt idx="1">
                  <c:v>0</c:v>
                </c:pt>
                <c:pt idx="2" formatCode="_-* #,##0.00\ _€_-;\-* #,##0.00\ _€_-;_-* &quot;-&quot;??\ _€_-;_-@_-">
                  <c:v>0</c:v>
                </c:pt>
                <c:pt idx="3">
                  <c:v>2</c:v>
                </c:pt>
                <c:pt idx="4" formatCode="_-* #,##0.00\ _€_-;\-* #,##0.00\ _€_-;_-* &quot;-&quot;??\ _€_-;_-@_-">
                  <c:v>100</c:v>
                </c:pt>
                <c:pt idx="5">
                  <c:v>0</c:v>
                </c:pt>
                <c:pt idx="6" formatCode="_-* #,##0.00\ _€_-;\-* #,##0.00\ _€_-;_-* &quot;-&quot;??\ _€_-;_-@_-">
                  <c:v>0</c:v>
                </c:pt>
                <c:pt idx="7">
                  <c:v>0</c:v>
                </c:pt>
                <c:pt idx="9" formatCode="0%">
                  <c:v>1</c:v>
                </c:pt>
              </c:numCache>
            </c:numRef>
          </c:val>
          <c:extLst>
            <c:ext xmlns:c16="http://schemas.microsoft.com/office/drawing/2014/chart" uri="{C3380CC4-5D6E-409C-BE32-E72D297353CC}">
              <c16:uniqueId val="{00000006-0E79-414E-BFFC-77A52066E1F0}"/>
            </c:ext>
          </c:extLst>
        </c:ser>
        <c:dLbls>
          <c:showLegendKey val="0"/>
          <c:showVal val="0"/>
          <c:showCatName val="0"/>
          <c:showSerName val="0"/>
          <c:showPercent val="0"/>
          <c:showBubbleSize val="0"/>
          <c:showLeaderLines val="1"/>
        </c:dLbls>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142875</xdr:colOff>
      <xdr:row>10</xdr:row>
      <xdr:rowOff>133350</xdr:rowOff>
    </xdr:from>
    <xdr:to>
      <xdr:col>3</xdr:col>
      <xdr:colOff>352425</xdr:colOff>
      <xdr:row>25</xdr:row>
      <xdr:rowOff>19050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385762</xdr:colOff>
      <xdr:row>10</xdr:row>
      <xdr:rowOff>161925</xdr:rowOff>
    </xdr:from>
    <xdr:to>
      <xdr:col>9</xdr:col>
      <xdr:colOff>300037</xdr:colOff>
      <xdr:row>25</xdr:row>
      <xdr:rowOff>47625</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1"/>
  <sheetViews>
    <sheetView tabSelected="1" workbookViewId="0">
      <selection activeCell="B10" sqref="B10"/>
    </sheetView>
  </sheetViews>
  <sheetFormatPr baseColWidth="10" defaultColWidth="11.42578125" defaultRowHeight="15" x14ac:dyDescent="0.25"/>
  <cols>
    <col min="1" max="1" width="40.28515625" bestFit="1" customWidth="1" collapsed="1"/>
    <col min="2" max="2" width="13.7109375" customWidth="1" collapsed="1"/>
    <col min="4" max="5" width="11.85546875" bestFit="1" customWidth="1" collapsed="1"/>
    <col min="7" max="7" width="11.85546875" bestFit="1" customWidth="1" collapsed="1"/>
    <col min="11" max="11" width="15" customWidth="1" collapsed="1"/>
    <col min="12" max="12" width="14.85546875" bestFit="1" customWidth="1" collapsed="1"/>
  </cols>
  <sheetData>
    <row r="4" spans="1:11" x14ac:dyDescent="0.25">
      <c r="A4" s="11" t="s">
        <v>9</v>
      </c>
      <c r="B4" s="13" t="s">
        <v>17</v>
      </c>
      <c r="C4" s="13"/>
      <c r="D4" s="12"/>
      <c r="E4" s="12"/>
      <c r="F4" s="12"/>
      <c r="G4" s="12"/>
      <c r="H4" s="12"/>
      <c r="I4" s="12"/>
      <c r="J4" s="12"/>
      <c r="K4" s="12"/>
    </row>
    <row r="5" spans="1:11" x14ac:dyDescent="0.25">
      <c r="A5" s="11" t="s">
        <v>10</v>
      </c>
      <c r="B5" s="23" t="s">
        <v>18</v>
      </c>
      <c r="C5" s="12"/>
      <c r="D5" s="12"/>
      <c r="E5" s="12"/>
      <c r="F5" s="12"/>
      <c r="G5" s="12"/>
      <c r="H5" s="12"/>
      <c r="I5" s="12"/>
      <c r="J5" s="12"/>
      <c r="K5" s="12"/>
    </row>
    <row r="6" spans="1:11" ht="15.75" thickBot="1" x14ac:dyDescent="0.3">
      <c r="A6" s="12"/>
      <c r="B6" s="12"/>
      <c r="C6" s="12"/>
      <c r="D6" s="12"/>
      <c r="E6" s="12"/>
      <c r="F6" s="12"/>
      <c r="G6" s="12"/>
      <c r="H6" s="12"/>
      <c r="I6" s="12"/>
      <c r="J6" s="12"/>
      <c r="K6" s="12"/>
    </row>
    <row r="7" spans="1:11" ht="15.75" thickBot="1" x14ac:dyDescent="0.3">
      <c r="A7" s="45"/>
      <c r="B7" s="46"/>
      <c r="C7" s="46"/>
      <c r="D7" s="46"/>
      <c r="E7" s="46"/>
      <c r="F7" s="46"/>
      <c r="G7" s="46"/>
      <c r="H7" s="46"/>
      <c r="I7" s="46"/>
      <c r="J7" s="46"/>
      <c r="K7" s="47"/>
    </row>
    <row r="8" spans="1:11" ht="15.75" thickBot="1" x14ac:dyDescent="0.3">
      <c r="A8" s="14" t="s">
        <v>11</v>
      </c>
      <c r="B8" s="15" t="s">
        <v>12</v>
      </c>
      <c r="C8" s="16" t="s">
        <v>13</v>
      </c>
      <c r="D8" s="34" t="s">
        <v>14</v>
      </c>
      <c r="E8" s="35" t="s">
        <v>3</v>
      </c>
      <c r="F8" s="34" t="s">
        <v>14</v>
      </c>
      <c r="G8" s="35" t="s">
        <v>4</v>
      </c>
      <c r="H8" s="34" t="s">
        <v>14</v>
      </c>
      <c r="I8" s="35" t="s">
        <v>7</v>
      </c>
      <c r="J8" s="34" t="s">
        <v>14</v>
      </c>
      <c r="K8" s="36" t="s">
        <v>15</v>
      </c>
    </row>
    <row r="9" spans="1:11" ht="15.75" thickBot="1" x14ac:dyDescent="0.3">
      <c r="A9" s="17" t="s">
        <v>19</v>
      </c>
      <c r="B9" s="18">
        <f>RegressionTests!D8+RegressionTests!E8</f>
        <v>2</v>
      </c>
      <c r="C9" s="33">
        <f t="shared" ref="C9" si="0">B9-(E9+G9+I9)</f>
        <v>0</v>
      </c>
      <c r="D9" s="37">
        <f t="shared" ref="D9" si="1">C9*100/B9</f>
        <v>0</v>
      </c>
      <c r="E9" s="42">
        <f>RegressionTests!D8</f>
        <v>2</v>
      </c>
      <c r="F9" s="44">
        <f t="shared" ref="F9" si="2">E9*100/B9</f>
        <v>100</v>
      </c>
      <c r="G9" s="43">
        <f>RegressionTests!E8</f>
        <v>0</v>
      </c>
      <c r="H9" s="40">
        <f t="shared" ref="H9" si="3">G9*100/B9</f>
        <v>0</v>
      </c>
      <c r="I9" s="39">
        <f>RegressionTests!F8</f>
        <v>0</v>
      </c>
      <c r="J9" s="38"/>
      <c r="K9" s="41">
        <f t="shared" ref="K9" si="4">(I9+G9+E9)/B9</f>
        <v>1</v>
      </c>
    </row>
    <row r="10" spans="1:11" ht="15.75" thickBot="1" x14ac:dyDescent="0.3">
      <c r="A10" s="19" t="s">
        <v>16</v>
      </c>
      <c r="B10" s="20">
        <f>SUM(B9:B9)</f>
        <v>2</v>
      </c>
      <c r="C10" s="20">
        <f>SUM(C9:C9)</f>
        <v>0</v>
      </c>
      <c r="D10" s="29">
        <f>AVERAGE(D9:D9)</f>
        <v>0</v>
      </c>
      <c r="E10" s="30">
        <f>SUM(E9:E9)</f>
        <v>2</v>
      </c>
      <c r="F10" s="29">
        <f>AVERAGE(F9:F9)</f>
        <v>100</v>
      </c>
      <c r="G10" s="30">
        <f>SUM(G9:G9)</f>
        <v>0</v>
      </c>
      <c r="H10" s="29">
        <f>AVERAGE(H9:H9)</f>
        <v>0</v>
      </c>
      <c r="I10" s="30">
        <f>SUM(I9:I9)</f>
        <v>0</v>
      </c>
      <c r="J10" s="31"/>
      <c r="K10" s="32">
        <f>AVERAGE(K9:K9)</f>
        <v>1</v>
      </c>
    </row>
    <row r="11" spans="1:11" x14ac:dyDescent="0.25">
      <c r="A11" s="21"/>
      <c r="B11" s="21"/>
      <c r="C11" s="22"/>
      <c r="D11" s="22"/>
      <c r="E11" s="22"/>
      <c r="F11" s="22"/>
      <c r="G11" s="22"/>
      <c r="H11" s="22"/>
      <c r="I11" s="22"/>
      <c r="J11" s="22"/>
      <c r="K11" s="22"/>
    </row>
  </sheetData>
  <mergeCells count="1">
    <mergeCell ref="A7:K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7"/>
  <sheetViews>
    <sheetView topLeftCell="C1" zoomScaleNormal="100" workbookViewId="0">
      <selection activeCell="D8" sqref="D8"/>
    </sheetView>
  </sheetViews>
  <sheetFormatPr baseColWidth="10" defaultColWidth="11.42578125" defaultRowHeight="15" x14ac:dyDescent="0.25"/>
  <cols>
    <col min="1" max="1" width="31" style="1" customWidth="1" collapsed="1"/>
    <col min="2" max="2" width="93.28515625" style="1" bestFit="1" customWidth="1" collapsed="1"/>
    <col min="3" max="3" width="59.5703125" style="1" bestFit="1" customWidth="1" collapsed="1"/>
    <col min="4" max="16384" width="11.42578125" style="1" collapsed="1"/>
  </cols>
  <sheetData>
    <row r="1" spans="1:6" ht="47.25" customHeight="1" x14ac:dyDescent="0.25">
      <c r="A1"/>
      <c r="B1"/>
      <c r="C1"/>
      <c r="D1"/>
      <c r="E1"/>
      <c r="F1"/>
    </row>
    <row r="2" spans="1:6" x14ac:dyDescent="0.25">
      <c r="A2"/>
      <c r="B2"/>
      <c r="C2"/>
      <c r="D2"/>
      <c r="E2"/>
      <c r="F2"/>
    </row>
    <row r="3" spans="1:6" x14ac:dyDescent="0.25">
      <c r="A3"/>
      <c r="B3"/>
      <c r="C3"/>
      <c r="D3"/>
      <c r="E3"/>
      <c r="F3"/>
    </row>
    <row r="4" spans="1:6" x14ac:dyDescent="0.25">
      <c r="A4" s="2" t="s">
        <v>0</v>
      </c>
      <c r="B4" s="28" t="s">
        <v>19</v>
      </c>
      <c r="C4" s="27"/>
      <c r="D4" s="3"/>
      <c r="E4" s="3"/>
      <c r="F4" s="24"/>
    </row>
    <row r="5" spans="1:6" ht="15" customHeight="1" x14ac:dyDescent="0.25">
      <c r="A5" s="48" t="s">
        <v>1</v>
      </c>
      <c r="B5" s="26"/>
      <c r="C5" s="28"/>
      <c r="D5" s="50"/>
      <c r="E5" s="50"/>
      <c r="F5" s="50"/>
    </row>
    <row r="6" spans="1:6" ht="15" customHeight="1" x14ac:dyDescent="0.25">
      <c r="A6" s="49"/>
      <c r="B6" s="10" t="s">
        <v>2</v>
      </c>
      <c r="C6" s="25" t="s">
        <v>8</v>
      </c>
      <c r="D6" s="9" t="s">
        <v>3</v>
      </c>
      <c r="E6" s="9" t="s">
        <v>4</v>
      </c>
      <c r="F6" s="9" t="s">
        <v>7</v>
      </c>
    </row>
    <row r="7" spans="1:6" ht="32.25" customHeight="1" x14ac:dyDescent="0.25">
      <c r="A7" s="49"/>
      <c r="B7" t="s">
        <v>20</v>
      </c>
      <c r="C7" t="s">
        <v>21</v>
      </c>
      <c r="D7" s="4">
        <v>2</v>
      </c>
      <c r="E7" s="4"/>
      <c r="F7" s="5"/>
    </row>
    <row r="8" spans="1:6" x14ac:dyDescent="0.25">
      <c r="A8" s="6" t="s">
        <v>5</v>
      </c>
      <c r="B8" s="51"/>
      <c r="C8" s="51"/>
      <c r="D8" s="7">
        <f>SUM(D7:D7)</f>
        <v>2</v>
      </c>
      <c r="E8" s="7">
        <f>SUM(E7:E7)</f>
        <v>0</v>
      </c>
      <c r="F8" s="7">
        <f>SUM(F7:F7)</f>
        <v>0</v>
      </c>
    </row>
    <row r="9" spans="1:6" x14ac:dyDescent="0.25">
      <c r="A9" s="8" t="s">
        <v>6</v>
      </c>
      <c r="B9" s="52"/>
      <c r="C9" s="52"/>
      <c r="D9" s="52"/>
      <c r="E9" s="52"/>
      <c r="F9" s="52"/>
    </row>
    <row r="14" spans="1:6" ht="15" customHeight="1" x14ac:dyDescent="0.25"/>
    <row r="17" ht="27" customHeight="1" x14ac:dyDescent="0.25"/>
    <row r="29" ht="25.5" customHeight="1" x14ac:dyDescent="0.25"/>
    <row r="36" ht="25.5" customHeight="1" x14ac:dyDescent="0.25"/>
    <row r="43" ht="25.5" customHeight="1" x14ac:dyDescent="0.25"/>
    <row r="50" ht="25.5" customHeight="1" x14ac:dyDescent="0.25"/>
    <row r="57" ht="25.5" customHeight="1" x14ac:dyDescent="0.25"/>
  </sheetData>
  <mergeCells count="4">
    <mergeCell ref="A5:A7"/>
    <mergeCell ref="D5:F5"/>
    <mergeCell ref="B8:C8"/>
    <mergeCell ref="B9:F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Metrics</vt:lpstr>
      <vt:lpstr>RegressionTests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Antonio San Miguel</dc:creator>
  <cp:lastModifiedBy>Hernández Rodríguez, Alberto Javier</cp:lastModifiedBy>
  <dcterms:created xsi:type="dcterms:W3CDTF">2015-03-05T09:35:48Z</dcterms:created>
  <dcterms:modified xsi:type="dcterms:W3CDTF">2018-02-01T18:30:19Z</dcterms:modified>
</cp:coreProperties>
</file>