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Bkps\"/>
    </mc:Choice>
  </mc:AlternateContent>
  <bookViews>
    <workbookView xWindow="0" yWindow="0" windowWidth="19200" windowHeight="7090" activeTab="1"/>
  </bookViews>
  <sheets>
    <sheet name="FORM" sheetId="3" r:id="rId1"/>
    <sheet name="DB-NnT" sheetId="1" r:id="rId2"/>
    <sheet name="DATA" sheetId="2" r:id="rId3"/>
  </sheets>
  <definedNames>
    <definedName name="_xlnm._FilterDatabase" localSheetId="2" hidden="1">DATA!$B$4:$K$22</definedName>
    <definedName name="_xlnm._FilterDatabase" localSheetId="1" hidden="1">'DB-NnT'!$A$1:$F$1</definedName>
    <definedName name="Ages">DATA!$F$5:$F$22</definedName>
    <definedName name="Breeding_S">DATA!$E$5:$E$27</definedName>
    <definedName name="Breeds">DATA!$B$5:$B$14</definedName>
    <definedName name="Conure_M">DATA!$G$5:$G$12</definedName>
    <definedName name="DATA">'DB-NnT'!$A$1:$L$20</definedName>
    <definedName name="Finches_M">DATA!$C$5:$C$19</definedName>
    <definedName name="Java_M">DATA!$H$5:$H$11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B25" i="2" l="1"/>
</calcChain>
</file>

<file path=xl/sharedStrings.xml><?xml version="1.0" encoding="utf-8"?>
<sst xmlns="http://schemas.openxmlformats.org/spreadsheetml/2006/main" count="102" uniqueCount="82">
  <si>
    <t>SL:NO</t>
  </si>
  <si>
    <t>R1C1#01</t>
  </si>
  <si>
    <t>R1C1#02</t>
  </si>
  <si>
    <t>R1C2#01</t>
  </si>
  <si>
    <t>R1C2#02</t>
  </si>
  <si>
    <t>Breed</t>
  </si>
  <si>
    <t>Mutation</t>
  </si>
  <si>
    <t>Clutch Status</t>
  </si>
  <si>
    <t>Age</t>
  </si>
  <si>
    <t>Finches</t>
  </si>
  <si>
    <t>Black Cheek Black Brested</t>
  </si>
  <si>
    <t>Orange Face</t>
  </si>
  <si>
    <t>Normal</t>
  </si>
  <si>
    <t>Normal Black Face</t>
  </si>
  <si>
    <t>FloridaFancy</t>
  </si>
  <si>
    <t>Black Cheek Pied</t>
  </si>
  <si>
    <t>Pied</t>
  </si>
  <si>
    <t>White</t>
  </si>
  <si>
    <t>Finches Jumbo</t>
  </si>
  <si>
    <t>Java Sparrow</t>
  </si>
  <si>
    <t>Cannary</t>
  </si>
  <si>
    <t>Conure</t>
  </si>
  <si>
    <t>Macaw</t>
  </si>
  <si>
    <t>African Low Birds</t>
  </si>
  <si>
    <t xml:space="preserve">Budgiez </t>
  </si>
  <si>
    <t>Mutation 02</t>
  </si>
  <si>
    <t>Mutation 01</t>
  </si>
  <si>
    <t>Mutation 03</t>
  </si>
  <si>
    <t>Mutation 04</t>
  </si>
  <si>
    <t>Mutation 05</t>
  </si>
  <si>
    <t>Mutation 06</t>
  </si>
  <si>
    <t xml:space="preserve">Green Cheek Cinnaman </t>
  </si>
  <si>
    <t>Green Cheek Pinapple</t>
  </si>
  <si>
    <t>Green Cheek Yellow sided</t>
  </si>
  <si>
    <t>Green Cheek</t>
  </si>
  <si>
    <t xml:space="preserve">Sun </t>
  </si>
  <si>
    <t>Redfactor Sun</t>
  </si>
  <si>
    <t>Fawn</t>
  </si>
  <si>
    <t>Black</t>
  </si>
  <si>
    <t>Grey</t>
  </si>
  <si>
    <t xml:space="preserve">white </t>
  </si>
  <si>
    <t>Albino</t>
  </si>
  <si>
    <t>Eggs Layed</t>
  </si>
  <si>
    <t>Breeding Status</t>
  </si>
  <si>
    <t>Eggs-1</t>
  </si>
  <si>
    <t>Eggs-2</t>
  </si>
  <si>
    <t>Eggs-3</t>
  </si>
  <si>
    <t>Eggs-4</t>
  </si>
  <si>
    <t>Eggs-5</t>
  </si>
  <si>
    <t>Eggs-6</t>
  </si>
  <si>
    <t>Eggs-7</t>
  </si>
  <si>
    <t>Eggs-8</t>
  </si>
  <si>
    <t>Chicks-1</t>
  </si>
  <si>
    <t>Chicks-2</t>
  </si>
  <si>
    <t>Chicks-3</t>
  </si>
  <si>
    <t>Chicks-4</t>
  </si>
  <si>
    <t>Chicks-5</t>
  </si>
  <si>
    <t>Chicks-6</t>
  </si>
  <si>
    <t>Chicks-7</t>
  </si>
  <si>
    <t>Chicks-8</t>
  </si>
  <si>
    <t>Chicks-0</t>
  </si>
  <si>
    <t>Eggs-0</t>
  </si>
  <si>
    <t>3 Months</t>
  </si>
  <si>
    <t>1 Year</t>
  </si>
  <si>
    <t>4 Years</t>
  </si>
  <si>
    <t>1.5 Years</t>
  </si>
  <si>
    <t>2 Years</t>
  </si>
  <si>
    <t>2.5 Years</t>
  </si>
  <si>
    <t>3 Years</t>
  </si>
  <si>
    <t>3.5 Years</t>
  </si>
  <si>
    <t>4.5 Years</t>
  </si>
  <si>
    <t>5 Years</t>
  </si>
  <si>
    <t>5.5 years</t>
  </si>
  <si>
    <t>N/A</t>
  </si>
  <si>
    <t>Black Face Black Brested</t>
  </si>
  <si>
    <t xml:space="preserve">Black Face </t>
  </si>
  <si>
    <t>Black Brested</t>
  </si>
  <si>
    <t>Orang Cheek Black Face + Crusted Frill</t>
  </si>
  <si>
    <t>Rest</t>
  </si>
  <si>
    <t>Not Ready</t>
  </si>
  <si>
    <t>Incubation started</t>
  </si>
  <si>
    <t>CAGE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</si>
</sst>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0"/>
  <sheetViews>
    <sheetView workbookViewId="0">
      <selection activeCell="D11" sqref="D11"/>
    </sheetView>
  </sheetViews>
  <sheetFormatPr defaultRowHeight="14.5" x14ac:dyDescent="0.35"/>
  <cols>
    <col min="3" max="3" width="13.36328125" bestFit="1" customWidth="1"/>
    <col min="4" max="4" width="32.6328125" bestFit="1" customWidth="1"/>
  </cols>
  <sheetData>
    <row r="5" spans="3:4" x14ac:dyDescent="0.35">
      <c r="C5" t="s">
        <v>81</v>
      </c>
      <c r="D5" t="s">
        <v>2</v>
      </c>
    </row>
    <row r="6" spans="3:4" x14ac:dyDescent="0.35">
      <c r="D6" t="str">
        <f>VLOOKUP(FORM!D5,DATA,2,TRUE)</f>
        <v>Finches Jumbo</v>
      </c>
    </row>
    <row r="7" spans="3:4" x14ac:dyDescent="0.35">
      <c r="D7" t="str">
        <f>VLOOKUP(FORM!D5,DATA,3,TRUE)</f>
        <v>Orang Cheek Black Face + Crusted Frill</v>
      </c>
    </row>
    <row r="8" spans="3:4" x14ac:dyDescent="0.35">
      <c r="D8">
        <f>VLOOKUP(FORM!D5,DATA,4,TRUE)</f>
        <v>0</v>
      </c>
    </row>
    <row r="9" spans="3:4" x14ac:dyDescent="0.35">
      <c r="D9">
        <f>VLOOKUP(FORM!D5,DATA,5,TRUE)</f>
        <v>0</v>
      </c>
    </row>
    <row r="10" spans="3:4" x14ac:dyDescent="0.35">
      <c r="D10" t="str">
        <f>VLOOKUP(FORM!D5,DATA,6,TRUE)</f>
        <v>Eggs-4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tabSelected="1" workbookViewId="0">
      <selection activeCell="I16" sqref="I16"/>
    </sheetView>
  </sheetViews>
  <sheetFormatPr defaultRowHeight="14.5" x14ac:dyDescent="0.35"/>
  <cols>
    <col min="1" max="1" width="8" bestFit="1" customWidth="1"/>
    <col min="2" max="2" width="13.08984375" bestFit="1" customWidth="1"/>
    <col min="3" max="3" width="32.6328125" bestFit="1" customWidth="1"/>
    <col min="4" max="4" width="13.81640625" bestFit="1" customWidth="1"/>
    <col min="5" max="5" width="6.1796875" bestFit="1" customWidth="1"/>
    <col min="6" max="6" width="16.08984375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43</v>
      </c>
    </row>
    <row r="2" spans="1:7" x14ac:dyDescent="0.35">
      <c r="A2" t="s">
        <v>1</v>
      </c>
      <c r="B2" t="s">
        <v>18</v>
      </c>
      <c r="C2" t="s">
        <v>14</v>
      </c>
      <c r="F2" t="s">
        <v>52</v>
      </c>
      <c r="G2" s="1"/>
    </row>
    <row r="3" spans="1:7" x14ac:dyDescent="0.35">
      <c r="A3" t="s">
        <v>2</v>
      </c>
      <c r="B3" t="s">
        <v>18</v>
      </c>
      <c r="C3" t="s">
        <v>77</v>
      </c>
      <c r="F3" t="s">
        <v>47</v>
      </c>
    </row>
    <row r="4" spans="1:7" x14ac:dyDescent="0.35">
      <c r="A4" t="s">
        <v>3</v>
      </c>
      <c r="B4" t="s">
        <v>18</v>
      </c>
      <c r="C4" t="s">
        <v>74</v>
      </c>
      <c r="F4" t="s">
        <v>49</v>
      </c>
    </row>
    <row r="5" spans="1:7" x14ac:dyDescent="0.35">
      <c r="A5" t="s">
        <v>4</v>
      </c>
      <c r="B5" t="s">
        <v>18</v>
      </c>
      <c r="C5" t="s">
        <v>15</v>
      </c>
      <c r="F5" t="s">
        <v>45</v>
      </c>
    </row>
    <row r="10" spans="1:7" x14ac:dyDescent="0.35">
      <c r="D10" s="2"/>
    </row>
    <row r="20" spans="12:12" x14ac:dyDescent="0.35">
      <c r="L20" s="3"/>
    </row>
  </sheetData>
  <autoFilter ref="A1:F1"/>
  <dataValidations count="3">
    <dataValidation type="list" allowBlank="1" showInputMessage="1" showErrorMessage="1" sqref="B2:B5">
      <formula1>Breeds</formula1>
    </dataValidation>
    <dataValidation type="list" allowBlank="1" showInputMessage="1" showErrorMessage="1" sqref="C2:C5">
      <formula1>Finches_M</formula1>
    </dataValidation>
    <dataValidation type="list" allowBlank="1" showInputMessage="1" showErrorMessage="1" sqref="F2:F5">
      <formula1>Breeding_S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K27"/>
  <sheetViews>
    <sheetView topLeftCell="A7" workbookViewId="0">
      <selection activeCell="B41" sqref="B41:B45"/>
    </sheetView>
  </sheetViews>
  <sheetFormatPr defaultRowHeight="14.5" x14ac:dyDescent="0.35"/>
  <cols>
    <col min="2" max="2" width="15.26953125" bestFit="1" customWidth="1"/>
    <col min="3" max="3" width="32.6328125" bestFit="1" customWidth="1"/>
    <col min="4" max="4" width="11.54296875" bestFit="1" customWidth="1"/>
    <col min="5" max="5" width="16.1796875" bestFit="1" customWidth="1"/>
    <col min="6" max="6" width="8.7265625" bestFit="1" customWidth="1"/>
    <col min="7" max="7" width="22.54296875" bestFit="1" customWidth="1"/>
    <col min="8" max="11" width="11" bestFit="1" customWidth="1"/>
  </cols>
  <sheetData>
    <row r="4" spans="2:11" x14ac:dyDescent="0.35">
      <c r="B4" t="s">
        <v>5</v>
      </c>
      <c r="C4" t="s">
        <v>26</v>
      </c>
      <c r="D4" t="s">
        <v>42</v>
      </c>
      <c r="E4" t="s">
        <v>43</v>
      </c>
      <c r="F4" t="s">
        <v>8</v>
      </c>
      <c r="G4" t="s">
        <v>25</v>
      </c>
      <c r="H4" t="s">
        <v>27</v>
      </c>
      <c r="I4" t="s">
        <v>28</v>
      </c>
      <c r="J4" t="s">
        <v>29</v>
      </c>
      <c r="K4" t="s">
        <v>30</v>
      </c>
    </row>
    <row r="5" spans="2:11" x14ac:dyDescent="0.35">
      <c r="B5" t="s">
        <v>9</v>
      </c>
      <c r="C5" t="s">
        <v>10</v>
      </c>
      <c r="E5" t="s">
        <v>61</v>
      </c>
      <c r="F5" t="s">
        <v>62</v>
      </c>
      <c r="G5" t="s">
        <v>31</v>
      </c>
      <c r="H5" t="s">
        <v>37</v>
      </c>
    </row>
    <row r="6" spans="2:11" x14ac:dyDescent="0.35">
      <c r="B6" t="s">
        <v>18</v>
      </c>
      <c r="C6" t="s">
        <v>11</v>
      </c>
      <c r="E6" t="s">
        <v>44</v>
      </c>
      <c r="F6" t="s">
        <v>63</v>
      </c>
      <c r="G6" t="s">
        <v>32</v>
      </c>
      <c r="H6" t="s">
        <v>38</v>
      </c>
    </row>
    <row r="7" spans="2:11" x14ac:dyDescent="0.35">
      <c r="B7" t="s">
        <v>19</v>
      </c>
      <c r="C7" t="s">
        <v>12</v>
      </c>
      <c r="E7" t="s">
        <v>45</v>
      </c>
      <c r="F7" t="s">
        <v>65</v>
      </c>
      <c r="G7" t="s">
        <v>33</v>
      </c>
      <c r="H7" t="s">
        <v>39</v>
      </c>
    </row>
    <row r="8" spans="2:11" x14ac:dyDescent="0.35">
      <c r="B8" t="s">
        <v>20</v>
      </c>
      <c r="C8" t="s">
        <v>13</v>
      </c>
      <c r="E8" t="s">
        <v>46</v>
      </c>
      <c r="F8" t="s">
        <v>66</v>
      </c>
      <c r="G8" t="s">
        <v>34</v>
      </c>
      <c r="H8" t="s">
        <v>40</v>
      </c>
    </row>
    <row r="9" spans="2:11" x14ac:dyDescent="0.35">
      <c r="B9" t="s">
        <v>21</v>
      </c>
      <c r="C9" t="s">
        <v>14</v>
      </c>
      <c r="E9" t="s">
        <v>47</v>
      </c>
      <c r="F9" t="s">
        <v>67</v>
      </c>
      <c r="G9" t="s">
        <v>35</v>
      </c>
      <c r="H9" t="s">
        <v>41</v>
      </c>
    </row>
    <row r="10" spans="2:11" x14ac:dyDescent="0.35">
      <c r="B10" t="s">
        <v>22</v>
      </c>
      <c r="C10" t="s">
        <v>15</v>
      </c>
      <c r="E10" t="s">
        <v>48</v>
      </c>
      <c r="F10" t="s">
        <v>68</v>
      </c>
      <c r="G10" t="s">
        <v>36</v>
      </c>
    </row>
    <row r="11" spans="2:11" x14ac:dyDescent="0.35">
      <c r="B11" t="s">
        <v>23</v>
      </c>
      <c r="C11" t="s">
        <v>16</v>
      </c>
      <c r="E11" t="s">
        <v>49</v>
      </c>
      <c r="F11" t="s">
        <v>69</v>
      </c>
      <c r="H11" t="s">
        <v>73</v>
      </c>
    </row>
    <row r="12" spans="2:11" x14ac:dyDescent="0.35">
      <c r="B12" t="s">
        <v>24</v>
      </c>
      <c r="C12" t="s">
        <v>17</v>
      </c>
      <c r="E12" t="s">
        <v>50</v>
      </c>
      <c r="F12" t="s">
        <v>64</v>
      </c>
    </row>
    <row r="13" spans="2:11" x14ac:dyDescent="0.35">
      <c r="C13" t="s">
        <v>74</v>
      </c>
      <c r="E13" t="s">
        <v>51</v>
      </c>
      <c r="F13" t="s">
        <v>70</v>
      </c>
    </row>
    <row r="14" spans="2:11" x14ac:dyDescent="0.35">
      <c r="B14" t="s">
        <v>73</v>
      </c>
      <c r="C14" t="s">
        <v>75</v>
      </c>
      <c r="E14" t="s">
        <v>60</v>
      </c>
      <c r="F14" t="s">
        <v>71</v>
      </c>
    </row>
    <row r="15" spans="2:11" x14ac:dyDescent="0.35">
      <c r="C15" t="s">
        <v>76</v>
      </c>
      <c r="E15" t="s">
        <v>52</v>
      </c>
      <c r="F15" t="s">
        <v>72</v>
      </c>
    </row>
    <row r="16" spans="2:11" x14ac:dyDescent="0.35">
      <c r="C16" t="s">
        <v>77</v>
      </c>
      <c r="E16" t="s">
        <v>53</v>
      </c>
    </row>
    <row r="17" spans="2:6" x14ac:dyDescent="0.35">
      <c r="E17" t="s">
        <v>54</v>
      </c>
      <c r="F17" t="s">
        <v>73</v>
      </c>
    </row>
    <row r="18" spans="2:6" x14ac:dyDescent="0.35">
      <c r="C18" t="s">
        <v>73</v>
      </c>
      <c r="E18" t="s">
        <v>55</v>
      </c>
    </row>
    <row r="19" spans="2:6" x14ac:dyDescent="0.35">
      <c r="E19" t="s">
        <v>56</v>
      </c>
    </row>
    <row r="20" spans="2:6" x14ac:dyDescent="0.35">
      <c r="E20" t="s">
        <v>57</v>
      </c>
    </row>
    <row r="21" spans="2:6" x14ac:dyDescent="0.35">
      <c r="E21" t="s">
        <v>58</v>
      </c>
    </row>
    <row r="22" spans="2:6" x14ac:dyDescent="0.35">
      <c r="E22" t="s">
        <v>59</v>
      </c>
    </row>
    <row r="24" spans="2:6" x14ac:dyDescent="0.35">
      <c r="E24" t="s">
        <v>73</v>
      </c>
    </row>
    <row r="25" spans="2:6" x14ac:dyDescent="0.35">
      <c r="B25" t="b">
        <f>COUNTIF(Breeds,'DB-NnT'!B1)=TRUE</f>
        <v>0</v>
      </c>
      <c r="E25" t="s">
        <v>78</v>
      </c>
    </row>
    <row r="26" spans="2:6" x14ac:dyDescent="0.35">
      <c r="E26" t="s">
        <v>79</v>
      </c>
    </row>
    <row r="27" spans="2:6" x14ac:dyDescent="0.35">
      <c r="E27" t="s">
        <v>80</v>
      </c>
    </row>
  </sheetData>
  <autoFilter ref="B4:K2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FORM</vt:lpstr>
      <vt:lpstr>DB-NnT</vt:lpstr>
      <vt:lpstr>DATA</vt:lpstr>
      <vt:lpstr>Ages</vt:lpstr>
      <vt:lpstr>Breeding_S</vt:lpstr>
      <vt:lpstr>Breeds</vt:lpstr>
      <vt:lpstr>Conure_M</vt:lpstr>
      <vt:lpstr>DATA</vt:lpstr>
      <vt:lpstr>Finches_M</vt:lpstr>
      <vt:lpstr>Java_M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Ahemad Aji</dc:creator>
  <cp:keywords>No Markings</cp:keywords>
  <cp:lastModifiedBy>Ahemad Aji</cp:lastModifiedBy>
  <dcterms:created xsi:type="dcterms:W3CDTF">2019-09-23T04:08:56Z</dcterms:created>
  <dcterms:modified xsi:type="dcterms:W3CDTF">2019-09-23T12:13:42Z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d2d8edad-6ba5-42d4-a27b-7a83eed30c52</vt:lpwstr>
  </property>
  <property fmtid="{D5CDD505-2E9C-101B-9397-08002B2CF9AE}" pid="3" name="XilinxClassification">
    <vt:lpwstr>No Markings</vt:lpwstr>
  </property>
</Properties>
</file>