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705 grp\Upload\"/>
    </mc:Choice>
  </mc:AlternateContent>
  <xr:revisionPtr revIDLastSave="0" documentId="13_ncr:1_{1F067408-5EE9-4A6E-9BE9-AD0A2B0BBF14}" xr6:coauthVersionLast="47" xr6:coauthVersionMax="47" xr10:uidLastSave="{00000000-0000-0000-0000-000000000000}"/>
  <bookViews>
    <workbookView xWindow="-108" yWindow="-108" windowWidth="23256" windowHeight="12456" xr2:uid="{A1C64754-743A-4D2C-BABF-E375A21F0964}"/>
  </bookViews>
  <sheets>
    <sheet name="Proposed SuperannuationStrategy" sheetId="11" r:id="rId1"/>
    <sheet name="Savings After Current Ctbn" sheetId="5" r:id="rId2"/>
    <sheet name="Current Superannuation Strategy" sheetId="8" r:id="rId3"/>
    <sheet name="Emily's Life Expenses" sheetId="12" r:id="rId4"/>
    <sheet name="Life Expectancy Calculation" sheetId="13" r:id="rId5"/>
    <sheet name="Superannuation balance 24-30" sheetId="1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14" l="1"/>
  <c r="G2" i="14"/>
  <c r="H2" i="14" s="1"/>
  <c r="C3" i="14"/>
  <c r="G3" i="14" s="1"/>
  <c r="C4" i="14"/>
  <c r="G4" i="14"/>
  <c r="I4" i="14" s="1"/>
  <c r="E4" i="14" s="1"/>
  <c r="H4" i="14"/>
  <c r="C5" i="14"/>
  <c r="G5" i="14" s="1"/>
  <c r="C6" i="14"/>
  <c r="G6" i="14"/>
  <c r="I6" i="14" s="1"/>
  <c r="E6" i="14" s="1"/>
  <c r="H6" i="14"/>
  <c r="C7" i="14"/>
  <c r="G7" i="14" s="1"/>
  <c r="B2" i="12" a="1"/>
  <c r="B2" i="12" s="1"/>
  <c r="D2" i="12"/>
  <c r="L2" i="12" s="1"/>
  <c r="H2" i="12"/>
  <c r="A3" i="12"/>
  <c r="A4" i="12" s="1"/>
  <c r="A5" i="12" s="1"/>
  <c r="A6" i="12" s="1"/>
  <c r="A7" i="12" s="1"/>
  <c r="A8" i="12" s="1"/>
  <c r="A9" i="12" s="1"/>
  <c r="A10" i="12" s="1"/>
  <c r="A11" i="12" s="1"/>
  <c r="A12" i="12" s="1"/>
  <c r="A13" i="12" s="1"/>
  <c r="A14" i="12" s="1"/>
  <c r="A15" i="12" s="1"/>
  <c r="A16" i="12" s="1"/>
  <c r="A17" i="12" s="1"/>
  <c r="A18" i="12" s="1"/>
  <c r="A19" i="12" s="1"/>
  <c r="A20" i="12" s="1"/>
  <c r="A21" i="12" s="1"/>
  <c r="A22" i="12" s="1"/>
  <c r="A23" i="12" s="1"/>
  <c r="A24" i="12" s="1"/>
  <c r="A25" i="12" s="1"/>
  <c r="A26" i="12" s="1"/>
  <c r="A27" i="12" s="1"/>
  <c r="A28" i="12" s="1"/>
  <c r="A29" i="12" s="1"/>
  <c r="A30" i="12" s="1"/>
  <c r="A31" i="12" s="1"/>
  <c r="A32" i="12" s="1"/>
  <c r="A33" i="12" s="1"/>
  <c r="A34" i="12" s="1"/>
  <c r="A35" i="12" s="1"/>
  <c r="A36" i="12" s="1"/>
  <c r="A37" i="12" s="1"/>
  <c r="A38" i="12" s="1"/>
  <c r="A39" i="12" s="1"/>
  <c r="A40" i="12" s="1"/>
  <c r="A41" i="12" s="1"/>
  <c r="A42" i="12" s="1"/>
  <c r="A43" i="12" s="1"/>
  <c r="A44" i="12" s="1"/>
  <c r="A45" i="12" s="1"/>
  <c r="A46" i="12" s="1"/>
  <c r="A47" i="12" s="1"/>
  <c r="A48" i="12" s="1"/>
  <c r="A49" i="12" s="1"/>
  <c r="A50" i="12" s="1"/>
  <c r="A51" i="12" s="1"/>
  <c r="A52" i="12" s="1"/>
  <c r="A53" i="12" s="1"/>
  <c r="A54" i="12" s="1"/>
  <c r="A55" i="12" s="1"/>
  <c r="A56" i="12" s="1"/>
  <c r="A57" i="12" s="1"/>
  <c r="A58" i="12" s="1"/>
  <c r="A59" i="12" s="1"/>
  <c r="A60" i="12" s="1"/>
  <c r="A61" i="12" s="1"/>
  <c r="A62" i="12" s="1"/>
  <c r="H3" i="12"/>
  <c r="H4" i="12" s="1"/>
  <c r="G2" i="8"/>
  <c r="D2" i="11"/>
  <c r="E2" i="11" s="1"/>
  <c r="F2" i="11" s="1"/>
  <c r="J68" i="11"/>
  <c r="J69" i="11" s="1"/>
  <c r="J70" i="11" s="1"/>
  <c r="J71" i="11" s="1"/>
  <c r="J72" i="11" s="1"/>
  <c r="J73" i="11" s="1"/>
  <c r="J74" i="11" s="1"/>
  <c r="J75" i="11" s="1"/>
  <c r="J76" i="11" s="1"/>
  <c r="J77" i="11" s="1"/>
  <c r="J78" i="11" s="1"/>
  <c r="J79" i="11" s="1"/>
  <c r="J80" i="11" s="1"/>
  <c r="J81" i="11" s="1"/>
  <c r="J82" i="11" s="1"/>
  <c r="J83" i="11" s="1"/>
  <c r="J84" i="11" s="1"/>
  <c r="J85" i="11" s="1"/>
  <c r="J86" i="11" s="1"/>
  <c r="J87" i="11" s="1"/>
  <c r="J88" i="11" s="1"/>
  <c r="J89" i="11" s="1"/>
  <c r="J90" i="11" s="1"/>
  <c r="J91" i="11" s="1"/>
  <c r="J92" i="11" s="1"/>
  <c r="J93" i="11" s="1"/>
  <c r="J94" i="11" s="1"/>
  <c r="J95" i="11" s="1"/>
  <c r="J96" i="11" s="1"/>
  <c r="J97" i="11" s="1"/>
  <c r="J98" i="11" s="1"/>
  <c r="J99" i="11" s="1"/>
  <c r="J100" i="11" s="1"/>
  <c r="J101" i="11" s="1"/>
  <c r="J102" i="11" s="1"/>
  <c r="J103" i="11" s="1"/>
  <c r="J104" i="11" s="1"/>
  <c r="J105" i="11" s="1"/>
  <c r="J106" i="11" s="1"/>
  <c r="J107" i="11" s="1"/>
  <c r="J108" i="11" s="1"/>
  <c r="J109" i="11" s="1"/>
  <c r="J110" i="11" s="1"/>
  <c r="J111" i="11" s="1"/>
  <c r="J112" i="11" s="1"/>
  <c r="J113" i="11" s="1"/>
  <c r="J114" i="11" s="1"/>
  <c r="J115" i="11" s="1"/>
  <c r="J116" i="11" s="1"/>
  <c r="J117" i="11" s="1"/>
  <c r="J118" i="11" s="1"/>
  <c r="J119" i="11" s="1"/>
  <c r="J120" i="11" s="1"/>
  <c r="J121" i="11" s="1"/>
  <c r="J122" i="11" s="1"/>
  <c r="J123" i="11" s="1"/>
  <c r="J124" i="11" s="1"/>
  <c r="J125" i="11" s="1"/>
  <c r="J126" i="11" s="1"/>
  <c r="J127" i="11" s="1"/>
  <c r="J128" i="11" s="1"/>
  <c r="J129" i="11" s="1"/>
  <c r="J130" i="11" s="1"/>
  <c r="J131" i="11" s="1"/>
  <c r="J132" i="11" s="1"/>
  <c r="J133" i="11" s="1"/>
  <c r="J134" i="11" s="1"/>
  <c r="J135" i="11" s="1"/>
  <c r="J136" i="11" s="1"/>
  <c r="J137" i="11" s="1"/>
  <c r="J138" i="11" s="1"/>
  <c r="J139" i="11" s="1"/>
  <c r="J140" i="11" s="1"/>
  <c r="J141" i="11" s="1"/>
  <c r="J142" i="11" s="1"/>
  <c r="J143" i="11" s="1"/>
  <c r="J144" i="11" s="1"/>
  <c r="J145" i="11" s="1"/>
  <c r="J146" i="11" s="1"/>
  <c r="J147" i="11" s="1"/>
  <c r="J148" i="11" s="1"/>
  <c r="J149" i="11" s="1"/>
  <c r="J150" i="11" s="1"/>
  <c r="J151" i="11" s="1"/>
  <c r="J152" i="11" s="1"/>
  <c r="J153" i="11" s="1"/>
  <c r="J154" i="11" s="1"/>
  <c r="J155" i="11" s="1"/>
  <c r="J156" i="11" s="1"/>
  <c r="J157" i="11" s="1"/>
  <c r="J158" i="11" s="1"/>
  <c r="J159" i="11" s="1"/>
  <c r="J160" i="11" s="1"/>
  <c r="J161" i="11" s="1"/>
  <c r="J162" i="11" s="1"/>
  <c r="J163" i="11" s="1"/>
  <c r="J164" i="11" s="1"/>
  <c r="J165" i="11" s="1"/>
  <c r="J166" i="11" s="1"/>
  <c r="J167" i="11" s="1"/>
  <c r="J168" i="11" s="1"/>
  <c r="J169" i="11" s="1"/>
  <c r="J170" i="11" s="1"/>
  <c r="J171" i="11" s="1"/>
  <c r="J172" i="11" s="1"/>
  <c r="J173" i="11" s="1"/>
  <c r="J174" i="11" s="1"/>
  <c r="J175" i="11" s="1"/>
  <c r="J176" i="11" s="1"/>
  <c r="J177" i="11" s="1"/>
  <c r="J178" i="11" s="1"/>
  <c r="J179" i="11" s="1"/>
  <c r="J180" i="11" s="1"/>
  <c r="J181" i="11" s="1"/>
  <c r="J182" i="11" s="1"/>
  <c r="J183" i="11" s="1"/>
  <c r="J184" i="11" s="1"/>
  <c r="J185" i="11" s="1"/>
  <c r="J186" i="11" s="1"/>
  <c r="J187" i="11" s="1"/>
  <c r="J188" i="11" s="1"/>
  <c r="J189" i="11" s="1"/>
  <c r="J190" i="11" s="1"/>
  <c r="J191" i="11" s="1"/>
  <c r="J192" i="11" s="1"/>
  <c r="J193" i="11" s="1"/>
  <c r="J194" i="11" s="1"/>
  <c r="J195" i="11" s="1"/>
  <c r="J196" i="11" s="1"/>
  <c r="J197" i="11" s="1"/>
  <c r="J198" i="11" s="1"/>
  <c r="J199" i="11" s="1"/>
  <c r="J200" i="11" s="1"/>
  <c r="J201" i="11" s="1"/>
  <c r="J202" i="11" s="1"/>
  <c r="J203" i="11" s="1"/>
  <c r="J204" i="11" s="1"/>
  <c r="J205" i="11" s="1"/>
  <c r="J206" i="11" s="1"/>
  <c r="J207" i="11" s="1"/>
  <c r="J208" i="11" s="1"/>
  <c r="J209" i="11" s="1"/>
  <c r="J210" i="11" s="1"/>
  <c r="J211" i="11" s="1"/>
  <c r="J212" i="11" s="1"/>
  <c r="J213" i="11" s="1"/>
  <c r="J214" i="11" s="1"/>
  <c r="J215" i="11" s="1"/>
  <c r="J216" i="11" s="1"/>
  <c r="J217" i="11" s="1"/>
  <c r="J218" i="11" s="1"/>
  <c r="J219" i="11" s="1"/>
  <c r="J220" i="11" s="1"/>
  <c r="J221" i="11" s="1"/>
  <c r="J222" i="11" s="1"/>
  <c r="J223" i="11" s="1"/>
  <c r="J224" i="11" s="1"/>
  <c r="J225" i="11" s="1"/>
  <c r="J226" i="11" s="1"/>
  <c r="J227" i="11" s="1"/>
  <c r="J228" i="11" s="1"/>
  <c r="J229" i="11" s="1"/>
  <c r="J230" i="11" s="1"/>
  <c r="J231" i="11" s="1"/>
  <c r="J232" i="11" s="1"/>
  <c r="J233" i="11" s="1"/>
  <c r="J234" i="11" s="1"/>
  <c r="J235" i="11" s="1"/>
  <c r="J236" i="11" s="1"/>
  <c r="J237" i="11" s="1"/>
  <c r="J238" i="11" s="1"/>
  <c r="J239" i="11" s="1"/>
  <c r="J240" i="11" s="1"/>
  <c r="J241" i="11" s="1"/>
  <c r="J242" i="11" s="1"/>
  <c r="J243" i="11" s="1"/>
  <c r="J244" i="11" s="1"/>
  <c r="J245" i="11" s="1"/>
  <c r="J246" i="11" s="1"/>
  <c r="J247" i="11" s="1"/>
  <c r="J248" i="11" s="1"/>
  <c r="J249" i="11" s="1"/>
  <c r="J250" i="11" s="1"/>
  <c r="J251" i="11" s="1"/>
  <c r="J252" i="11" s="1"/>
  <c r="J253" i="11" s="1"/>
  <c r="J254" i="11" s="1"/>
  <c r="J255" i="11" s="1"/>
  <c r="J256" i="11" s="1"/>
  <c r="J257" i="11" s="1"/>
  <c r="J258" i="11" s="1"/>
  <c r="J259" i="11" s="1"/>
  <c r="J260" i="11" s="1"/>
  <c r="J261" i="11" s="1"/>
  <c r="J262" i="11" s="1"/>
  <c r="J263" i="11" s="1"/>
  <c r="J264" i="11" s="1"/>
  <c r="J265" i="11" s="1"/>
  <c r="J266" i="11" s="1"/>
  <c r="J267" i="11" s="1"/>
  <c r="J268" i="11" s="1"/>
  <c r="J269" i="11" s="1"/>
  <c r="J270" i="11" s="1"/>
  <c r="J271" i="11" s="1"/>
  <c r="J272" i="11" s="1"/>
  <c r="J273" i="11" s="1"/>
  <c r="J274" i="11" s="1"/>
  <c r="J275" i="11" s="1"/>
  <c r="J276" i="11" s="1"/>
  <c r="J277" i="11" s="1"/>
  <c r="J278" i="11" s="1"/>
  <c r="J279" i="11" s="1"/>
  <c r="J280" i="11" s="1"/>
  <c r="J281" i="11" s="1"/>
  <c r="J282" i="11" s="1"/>
  <c r="J283" i="11" s="1"/>
  <c r="J284" i="11" s="1"/>
  <c r="J285" i="11" s="1"/>
  <c r="J286" i="11" s="1"/>
  <c r="J287" i="11" s="1"/>
  <c r="J288" i="11" s="1"/>
  <c r="J289" i="11" s="1"/>
  <c r="J290" i="11" s="1"/>
  <c r="J291" i="11" s="1"/>
  <c r="J292" i="11" s="1"/>
  <c r="J293" i="11" s="1"/>
  <c r="J294" i="11" s="1"/>
  <c r="J295" i="11" s="1"/>
  <c r="J296" i="11" s="1"/>
  <c r="J297" i="11" s="1"/>
  <c r="J298" i="11" s="1"/>
  <c r="J299" i="11" s="1"/>
  <c r="J300" i="11" s="1"/>
  <c r="J301" i="11" s="1"/>
  <c r="J302" i="11" s="1"/>
  <c r="J303" i="11" s="1"/>
  <c r="J304" i="11" s="1"/>
  <c r="J305" i="11" s="1"/>
  <c r="J306" i="11" s="1"/>
  <c r="J307" i="11" s="1"/>
  <c r="J308" i="11" s="1"/>
  <c r="J309" i="11" s="1"/>
  <c r="J310" i="11" s="1"/>
  <c r="J311" i="11" s="1"/>
  <c r="J312" i="11" s="1"/>
  <c r="J313" i="11" s="1"/>
  <c r="J314" i="11" s="1"/>
  <c r="J315" i="11" s="1"/>
  <c r="J316" i="11" s="1"/>
  <c r="J317" i="11" s="1"/>
  <c r="J318" i="11" s="1"/>
  <c r="J319" i="11" s="1"/>
  <c r="J320" i="11" s="1"/>
  <c r="J321" i="11" s="1"/>
  <c r="J322" i="11" s="1"/>
  <c r="J323" i="11" s="1"/>
  <c r="J324" i="11" s="1"/>
  <c r="J325" i="11" s="1"/>
  <c r="J326" i="11" s="1"/>
  <c r="J327" i="11" s="1"/>
  <c r="J328" i="11" s="1"/>
  <c r="J329" i="11" s="1"/>
  <c r="J330" i="11" s="1"/>
  <c r="J331" i="11" s="1"/>
  <c r="J332" i="11" s="1"/>
  <c r="J333" i="11" s="1"/>
  <c r="J334" i="11" s="1"/>
  <c r="J335" i="11" s="1"/>
  <c r="J336" i="11" s="1"/>
  <c r="J337" i="11" s="1"/>
  <c r="J338" i="11" s="1"/>
  <c r="J339" i="11" s="1"/>
  <c r="J340" i="11" s="1"/>
  <c r="J341" i="11" s="1"/>
  <c r="J342" i="11" s="1"/>
  <c r="J343" i="11" s="1"/>
  <c r="J344" i="11" s="1"/>
  <c r="J345" i="11" s="1"/>
  <c r="J346" i="11" s="1"/>
  <c r="J347" i="11" s="1"/>
  <c r="J348" i="11" s="1"/>
  <c r="J349" i="11" s="1"/>
  <c r="J350" i="11" s="1"/>
  <c r="J351" i="11" s="1"/>
  <c r="J352" i="11" s="1"/>
  <c r="J353" i="11" s="1"/>
  <c r="J354" i="11" s="1"/>
  <c r="J355" i="11" s="1"/>
  <c r="J356" i="11" s="1"/>
  <c r="J357" i="11" s="1"/>
  <c r="J358" i="11" s="1"/>
  <c r="J359" i="11" s="1"/>
  <c r="J360" i="11" s="1"/>
  <c r="J361" i="11" s="1"/>
  <c r="J362" i="11" s="1"/>
  <c r="J363" i="11" s="1"/>
  <c r="J364" i="11" s="1"/>
  <c r="J365" i="11" s="1"/>
  <c r="J366" i="11" s="1"/>
  <c r="J367" i="11" s="1"/>
  <c r="J368" i="11" s="1"/>
  <c r="J369" i="11" s="1"/>
  <c r="J370" i="11" s="1"/>
  <c r="J371" i="11" s="1"/>
  <c r="J372" i="11" s="1"/>
  <c r="J373" i="11" s="1"/>
  <c r="J374" i="11" s="1"/>
  <c r="J375" i="11" s="1"/>
  <c r="J376" i="11" s="1"/>
  <c r="J377" i="11" s="1"/>
  <c r="J378" i="11" s="1"/>
  <c r="J379" i="11" s="1"/>
  <c r="J380" i="11" s="1"/>
  <c r="J381" i="11" s="1"/>
  <c r="J382" i="11" s="1"/>
  <c r="J383" i="11" s="1"/>
  <c r="J384" i="11" s="1"/>
  <c r="J385" i="11" s="1"/>
  <c r="J386" i="11" s="1"/>
  <c r="J387" i="11" s="1"/>
  <c r="J388" i="11" s="1"/>
  <c r="J389" i="11" s="1"/>
  <c r="J390" i="11" s="1"/>
  <c r="J391" i="11" s="1"/>
  <c r="J392" i="11" s="1"/>
  <c r="J393" i="11" s="1"/>
  <c r="J394" i="11" s="1"/>
  <c r="J395" i="11" s="1"/>
  <c r="J396" i="11" s="1"/>
  <c r="J397" i="11" s="1"/>
  <c r="J398" i="11" s="1"/>
  <c r="J399" i="11" s="1"/>
  <c r="J400" i="11" s="1"/>
  <c r="J401" i="11" s="1"/>
  <c r="J402" i="11" s="1"/>
  <c r="J403" i="11" s="1"/>
  <c r="J404" i="11" s="1"/>
  <c r="J405" i="11" s="1"/>
  <c r="J406" i="11" s="1"/>
  <c r="J407" i="11" s="1"/>
  <c r="J408" i="11" s="1"/>
  <c r="J409" i="11" s="1"/>
  <c r="J410" i="11" s="1"/>
  <c r="J411" i="11" s="1"/>
  <c r="J412" i="11" s="1"/>
  <c r="J413" i="11" s="1"/>
  <c r="J414" i="11" s="1"/>
  <c r="J415" i="11" s="1"/>
  <c r="J416" i="11" s="1"/>
  <c r="J417" i="11" s="1"/>
  <c r="J418" i="11" s="1"/>
  <c r="J419" i="11" s="1"/>
  <c r="J420" i="11" s="1"/>
  <c r="J421" i="11" s="1"/>
  <c r="J422" i="11" s="1"/>
  <c r="J423" i="11" s="1"/>
  <c r="J424" i="11" s="1"/>
  <c r="J425" i="11" s="1"/>
  <c r="J426" i="11" s="1"/>
  <c r="J427" i="11" s="1"/>
  <c r="J428" i="11" s="1"/>
  <c r="J429" i="11" s="1"/>
  <c r="J430" i="11" s="1"/>
  <c r="J431" i="11" s="1"/>
  <c r="J432" i="11" s="1"/>
  <c r="J433" i="11" s="1"/>
  <c r="J434" i="11" s="1"/>
  <c r="J435" i="11" s="1"/>
  <c r="J436" i="11" s="1"/>
  <c r="J437" i="11" s="1"/>
  <c r="J438" i="11" s="1"/>
  <c r="J439" i="11" s="1"/>
  <c r="J440" i="11" s="1"/>
  <c r="J441" i="11" s="1"/>
  <c r="J442" i="11" s="1"/>
  <c r="J443" i="11" s="1"/>
  <c r="J444" i="11" s="1"/>
  <c r="J445" i="11" s="1"/>
  <c r="J446" i="11" s="1"/>
  <c r="J447" i="11" s="1"/>
  <c r="J448" i="11" s="1"/>
  <c r="J449" i="11" s="1"/>
  <c r="J450" i="11" s="1"/>
  <c r="J451" i="11" s="1"/>
  <c r="J452" i="11" s="1"/>
  <c r="J453" i="11" s="1"/>
  <c r="J454" i="11" s="1"/>
  <c r="J455" i="11" s="1"/>
  <c r="J456" i="11" s="1"/>
  <c r="J457" i="11" s="1"/>
  <c r="J458" i="11" s="1"/>
  <c r="J459" i="11" s="1"/>
  <c r="J460" i="11" s="1"/>
  <c r="J461" i="11" s="1"/>
  <c r="J462" i="11" s="1"/>
  <c r="J463" i="11" s="1"/>
  <c r="J464" i="11" s="1"/>
  <c r="J465" i="11" s="1"/>
  <c r="J466" i="11" s="1"/>
  <c r="J467" i="11" s="1"/>
  <c r="J468" i="11" s="1"/>
  <c r="J469" i="11" s="1"/>
  <c r="J470" i="11" s="1"/>
  <c r="J471" i="11" s="1"/>
  <c r="J472" i="11" s="1"/>
  <c r="J473" i="11" s="1"/>
  <c r="J474" i="11" s="1"/>
  <c r="J475" i="11" s="1"/>
  <c r="J476" i="11" s="1"/>
  <c r="J477" i="11" s="1"/>
  <c r="J478" i="11" s="1"/>
  <c r="J479" i="11" s="1"/>
  <c r="J480" i="11" s="1"/>
  <c r="J481" i="11" s="1"/>
  <c r="J482" i="11" s="1"/>
  <c r="J483" i="11" s="1"/>
  <c r="J484" i="11" s="1"/>
  <c r="J485" i="11" s="1"/>
  <c r="J486" i="11" s="1"/>
  <c r="J487" i="11" s="1"/>
  <c r="J488" i="11" s="1"/>
  <c r="J489" i="11" s="1"/>
  <c r="J490" i="11" s="1"/>
  <c r="J491" i="11" s="1"/>
  <c r="J492" i="11" s="1"/>
  <c r="J493" i="11" s="1"/>
  <c r="J494" i="11" s="1"/>
  <c r="J495" i="11" s="1"/>
  <c r="J496" i="11" s="1"/>
  <c r="J497" i="11" s="1"/>
  <c r="J498" i="11" s="1"/>
  <c r="J499" i="11" s="1"/>
  <c r="J500" i="11" s="1"/>
  <c r="J501" i="11" s="1"/>
  <c r="J502" i="11" s="1"/>
  <c r="J503" i="11" s="1"/>
  <c r="J504" i="11" s="1"/>
  <c r="J505" i="11" s="1"/>
  <c r="J506" i="11" s="1"/>
  <c r="J507" i="11" s="1"/>
  <c r="J508" i="11" s="1"/>
  <c r="J509" i="11" s="1"/>
  <c r="J510" i="11" s="1"/>
  <c r="J511" i="11" s="1"/>
  <c r="J512" i="11" s="1"/>
  <c r="J513" i="11" s="1"/>
  <c r="J514" i="11" s="1"/>
  <c r="J515" i="11" s="1"/>
  <c r="J516" i="11" s="1"/>
  <c r="J517" i="11" s="1"/>
  <c r="J518" i="11" s="1"/>
  <c r="J519" i="11" s="1"/>
  <c r="J520" i="11" s="1"/>
  <c r="J521" i="11" s="1"/>
  <c r="J522" i="11" s="1"/>
  <c r="J523" i="11" s="1"/>
  <c r="J524" i="11" s="1"/>
  <c r="J525" i="11" s="1"/>
  <c r="J526" i="11" s="1"/>
  <c r="J527" i="11" s="1"/>
  <c r="J528" i="11" s="1"/>
  <c r="J529" i="11" s="1"/>
  <c r="J530" i="11" s="1"/>
  <c r="J531" i="11" s="1"/>
  <c r="J532" i="11" s="1"/>
  <c r="J533" i="11" s="1"/>
  <c r="J534" i="11" s="1"/>
  <c r="J535" i="11" s="1"/>
  <c r="J536" i="11" s="1"/>
  <c r="J537" i="11" s="1"/>
  <c r="J538" i="11" s="1"/>
  <c r="J539" i="11" s="1"/>
  <c r="J540" i="11" s="1"/>
  <c r="J541" i="11" s="1"/>
  <c r="J542" i="11" s="1"/>
  <c r="J543" i="11" s="1"/>
  <c r="J544" i="11" s="1"/>
  <c r="J545" i="11" s="1"/>
  <c r="J546" i="11" s="1"/>
  <c r="J547" i="11" s="1"/>
  <c r="J548" i="11" s="1"/>
  <c r="J549" i="11" s="1"/>
  <c r="J550" i="11" s="1"/>
  <c r="J551" i="11" s="1"/>
  <c r="J552" i="11" s="1"/>
  <c r="J553" i="11" s="1"/>
  <c r="J554" i="11" s="1"/>
  <c r="J555" i="11" s="1"/>
  <c r="J556" i="11" s="1"/>
  <c r="J557" i="11" s="1"/>
  <c r="J558" i="11" s="1"/>
  <c r="J559" i="11" s="1"/>
  <c r="J560" i="11" s="1"/>
  <c r="J561" i="11" s="1"/>
  <c r="J562" i="11" s="1"/>
  <c r="J563" i="11" s="1"/>
  <c r="J564" i="11" s="1"/>
  <c r="J565" i="11" s="1"/>
  <c r="J566" i="11" s="1"/>
  <c r="J567" i="11" s="1"/>
  <c r="J568" i="11" s="1"/>
  <c r="J569" i="11" s="1"/>
  <c r="J570" i="11" s="1"/>
  <c r="J571" i="11" s="1"/>
  <c r="J572" i="11" s="1"/>
  <c r="J573" i="11" s="1"/>
  <c r="J574" i="11" s="1"/>
  <c r="J575" i="11" s="1"/>
  <c r="J576" i="11" s="1"/>
  <c r="J577" i="11" s="1"/>
  <c r="J578" i="11" s="1"/>
  <c r="J579" i="11" s="1"/>
  <c r="J580" i="11" s="1"/>
  <c r="J581" i="11" s="1"/>
  <c r="J582" i="11" s="1"/>
  <c r="J583" i="11" s="1"/>
  <c r="J584" i="11" s="1"/>
  <c r="J585" i="11" s="1"/>
  <c r="J586" i="11" s="1"/>
  <c r="J587" i="11" s="1"/>
  <c r="J588" i="11" s="1"/>
  <c r="J589" i="11" s="1"/>
  <c r="J590" i="11" s="1"/>
  <c r="J591" i="11" s="1"/>
  <c r="J592" i="11" s="1"/>
  <c r="J593" i="11" s="1"/>
  <c r="J594" i="11" s="1"/>
  <c r="J595" i="11" s="1"/>
  <c r="J596" i="11" s="1"/>
  <c r="J597" i="11" s="1"/>
  <c r="J598" i="11" s="1"/>
  <c r="J599" i="11" s="1"/>
  <c r="J600" i="11" s="1"/>
  <c r="J601" i="11" s="1"/>
  <c r="J602" i="11" s="1"/>
  <c r="J603" i="11" s="1"/>
  <c r="J604" i="11" s="1"/>
  <c r="J605" i="11" s="1"/>
  <c r="J606" i="11" s="1"/>
  <c r="J607" i="11" s="1"/>
  <c r="J608" i="11" s="1"/>
  <c r="J609" i="11" s="1"/>
  <c r="J610" i="11" s="1"/>
  <c r="J611" i="11" s="1"/>
  <c r="J612" i="11" s="1"/>
  <c r="J613" i="11" s="1"/>
  <c r="J614" i="11" s="1"/>
  <c r="J615" i="11" s="1"/>
  <c r="J616" i="11" s="1"/>
  <c r="J617" i="11" s="1"/>
  <c r="J618" i="11" s="1"/>
  <c r="J619" i="11" s="1"/>
  <c r="J620" i="11" s="1"/>
  <c r="J621" i="11" s="1"/>
  <c r="J622" i="11" s="1"/>
  <c r="J623" i="11" s="1"/>
  <c r="J624" i="11" s="1"/>
  <c r="J625" i="11" s="1"/>
  <c r="J626" i="11" s="1"/>
  <c r="J627" i="11" s="1"/>
  <c r="J628" i="11" s="1"/>
  <c r="J629" i="11" s="1"/>
  <c r="J630" i="11" s="1"/>
  <c r="J631" i="11" s="1"/>
  <c r="J632" i="11" s="1"/>
  <c r="J633" i="11" s="1"/>
  <c r="J634" i="11" s="1"/>
  <c r="J635" i="11" s="1"/>
  <c r="J636" i="11" s="1"/>
  <c r="J637" i="11" s="1"/>
  <c r="J638" i="11" s="1"/>
  <c r="J639" i="11" s="1"/>
  <c r="J640" i="11" s="1"/>
  <c r="J641" i="11" s="1"/>
  <c r="J642" i="11" s="1"/>
  <c r="J643" i="11" s="1"/>
  <c r="J644" i="11" s="1"/>
  <c r="J645" i="11" s="1"/>
  <c r="J646" i="11" s="1"/>
  <c r="J647" i="11" s="1"/>
  <c r="J648" i="11" s="1"/>
  <c r="J649" i="11" s="1"/>
  <c r="J650" i="11" s="1"/>
  <c r="J651" i="11" s="1"/>
  <c r="J652" i="11" s="1"/>
  <c r="J653" i="11" s="1"/>
  <c r="J654" i="11" s="1"/>
  <c r="J655" i="11" s="1"/>
  <c r="J656" i="11" s="1"/>
  <c r="J657" i="11" s="1"/>
  <c r="J658" i="11" s="1"/>
  <c r="J659" i="11" s="1"/>
  <c r="J660" i="11" s="1"/>
  <c r="J661" i="11" s="1"/>
  <c r="J662" i="11" s="1"/>
  <c r="J663" i="11" s="1"/>
  <c r="J664" i="11" s="1"/>
  <c r="J665" i="11" s="1"/>
  <c r="J666" i="11" s="1"/>
  <c r="J667" i="11" s="1"/>
  <c r="J668" i="11" s="1"/>
  <c r="J669" i="11" s="1"/>
  <c r="J670" i="11" s="1"/>
  <c r="J671" i="11" s="1"/>
  <c r="J672" i="11" s="1"/>
  <c r="J673" i="11" s="1"/>
  <c r="J674" i="11" s="1"/>
  <c r="J675" i="11" s="1"/>
  <c r="J676" i="11" s="1"/>
  <c r="J677" i="11" s="1"/>
  <c r="J678" i="11" s="1"/>
  <c r="J679" i="11" s="1"/>
  <c r="J680" i="11" s="1"/>
  <c r="J681" i="11" s="1"/>
  <c r="J682" i="11" s="1"/>
  <c r="J683" i="11" s="1"/>
  <c r="J684" i="11" s="1"/>
  <c r="J685" i="11" s="1"/>
  <c r="J686" i="11" s="1"/>
  <c r="J687" i="11" s="1"/>
  <c r="J688" i="11" s="1"/>
  <c r="J689" i="11" s="1"/>
  <c r="J690" i="11" s="1"/>
  <c r="J691" i="11" s="1"/>
  <c r="J692" i="11" s="1"/>
  <c r="J693" i="11" s="1"/>
  <c r="J694" i="11" s="1"/>
  <c r="J695" i="11" s="1"/>
  <c r="J696" i="11" s="1"/>
  <c r="J697" i="11" s="1"/>
  <c r="J698" i="11" s="1"/>
  <c r="J699" i="11" s="1"/>
  <c r="J700" i="11" s="1"/>
  <c r="J701" i="11" s="1"/>
  <c r="J702" i="11" s="1"/>
  <c r="J703" i="11" s="1"/>
  <c r="J704" i="11" s="1"/>
  <c r="J705" i="11" s="1"/>
  <c r="J706" i="11" s="1"/>
  <c r="J707" i="11" s="1"/>
  <c r="J708" i="11" s="1"/>
  <c r="J709" i="11" s="1"/>
  <c r="J710" i="11" s="1"/>
  <c r="J711" i="11" s="1"/>
  <c r="J712" i="11" s="1"/>
  <c r="J713" i="11" s="1"/>
  <c r="J714" i="11" s="1"/>
  <c r="J715" i="11" s="1"/>
  <c r="J716" i="11" s="1"/>
  <c r="J717" i="11" s="1"/>
  <c r="J718" i="11" s="1"/>
  <c r="J719" i="11" s="1"/>
  <c r="J720" i="11" s="1"/>
  <c r="J721" i="11" s="1"/>
  <c r="J722" i="11" s="1"/>
  <c r="J723" i="11" s="1"/>
  <c r="J724" i="11" s="1"/>
  <c r="J725" i="11" s="1"/>
  <c r="J726" i="11" s="1"/>
  <c r="J727" i="11" s="1"/>
  <c r="J728" i="11" s="1"/>
  <c r="J729" i="11" s="1"/>
  <c r="J730" i="11" s="1"/>
  <c r="J731" i="11" s="1"/>
  <c r="J732" i="11" s="1"/>
  <c r="J733" i="11" s="1"/>
  <c r="J734" i="11" s="1"/>
  <c r="J735" i="11" s="1"/>
  <c r="J736" i="11" s="1"/>
  <c r="J737" i="11" s="1"/>
  <c r="J738" i="11" s="1"/>
  <c r="J739" i="11" s="1"/>
  <c r="J740" i="11" s="1"/>
  <c r="J741" i="11" s="1"/>
  <c r="J742" i="11" s="1"/>
  <c r="J743" i="11" s="1"/>
  <c r="J744" i="11" s="1"/>
  <c r="J745" i="11" s="1"/>
  <c r="J746" i="11" s="1"/>
  <c r="J747" i="11" s="1"/>
  <c r="J748" i="11" s="1"/>
  <c r="J749" i="11" s="1"/>
  <c r="J750" i="11" s="1"/>
  <c r="J751" i="11" s="1"/>
  <c r="J752" i="11" s="1"/>
  <c r="J753" i="11" s="1"/>
  <c r="J754" i="11" s="1"/>
  <c r="J755" i="11" s="1"/>
  <c r="J756" i="11" s="1"/>
  <c r="J757" i="11" s="1"/>
  <c r="J758" i="11" s="1"/>
  <c r="J759" i="11" s="1"/>
  <c r="J760" i="11" s="1"/>
  <c r="J761" i="11" s="1"/>
  <c r="J762" i="11" s="1"/>
  <c r="J763" i="11" s="1"/>
  <c r="J764" i="11" s="1"/>
  <c r="J765" i="11" s="1"/>
  <c r="J766" i="11" s="1"/>
  <c r="J767" i="11" s="1"/>
  <c r="J768" i="11" s="1"/>
  <c r="J769" i="11" s="1"/>
  <c r="J770" i="11" s="1"/>
  <c r="J771" i="11" s="1"/>
  <c r="J772" i="11" s="1"/>
  <c r="J773" i="11" s="1"/>
  <c r="J774" i="11" s="1"/>
  <c r="J775" i="11" s="1"/>
  <c r="J776" i="11" s="1"/>
  <c r="J777" i="11" s="1"/>
  <c r="J778" i="11" s="1"/>
  <c r="J779" i="11" s="1"/>
  <c r="J780" i="11" s="1"/>
  <c r="J781" i="11" s="1"/>
  <c r="J782" i="11" s="1"/>
  <c r="J783" i="11" s="1"/>
  <c r="J784" i="11" s="1"/>
  <c r="J785" i="11" s="1"/>
  <c r="J786" i="11" s="1"/>
  <c r="J787" i="11" s="1"/>
  <c r="J788" i="11" s="1"/>
  <c r="J789" i="11" s="1"/>
  <c r="J790" i="11" s="1"/>
  <c r="J791" i="11" s="1"/>
  <c r="J792" i="11" s="1"/>
  <c r="J793" i="11" s="1"/>
  <c r="J794" i="11" s="1"/>
  <c r="J795" i="11" s="1"/>
  <c r="J796" i="11" s="1"/>
  <c r="J797" i="11" s="1"/>
  <c r="J798" i="11" s="1"/>
  <c r="J799" i="11" s="1"/>
  <c r="J800" i="11" s="1"/>
  <c r="J801" i="11" s="1"/>
  <c r="J802" i="11" s="1"/>
  <c r="J803" i="11" s="1"/>
  <c r="J804" i="11" s="1"/>
  <c r="J805" i="11" s="1"/>
  <c r="J806" i="11" s="1"/>
  <c r="J807" i="11" s="1"/>
  <c r="J808" i="11" s="1"/>
  <c r="J809" i="11" s="1"/>
  <c r="J810" i="11" s="1"/>
  <c r="J811" i="11" s="1"/>
  <c r="J812" i="11" s="1"/>
  <c r="J813" i="11" s="1"/>
  <c r="J814" i="11" s="1"/>
  <c r="J815" i="11" s="1"/>
  <c r="J816" i="11" s="1"/>
  <c r="J817" i="11" s="1"/>
  <c r="J818" i="11" s="1"/>
  <c r="J819" i="11" s="1"/>
  <c r="J820" i="11" s="1"/>
  <c r="J821" i="11" s="1"/>
  <c r="J822" i="11" s="1"/>
  <c r="J823" i="11" s="1"/>
  <c r="J824" i="11" s="1"/>
  <c r="J825" i="11" s="1"/>
  <c r="J826" i="11" s="1"/>
  <c r="J827" i="11" s="1"/>
  <c r="J828" i="11" s="1"/>
  <c r="J829" i="11" s="1"/>
  <c r="J830" i="11" s="1"/>
  <c r="J831" i="11" s="1"/>
  <c r="J832" i="11" s="1"/>
  <c r="J833" i="11" s="1"/>
  <c r="J834" i="11" s="1"/>
  <c r="J835" i="11" s="1"/>
  <c r="J836" i="11" s="1"/>
  <c r="J837" i="11" s="1"/>
  <c r="J838" i="11" s="1"/>
  <c r="J839" i="11" s="1"/>
  <c r="J840" i="11" s="1"/>
  <c r="J841" i="11" s="1"/>
  <c r="J842" i="11" s="1"/>
  <c r="J843" i="11" s="1"/>
  <c r="J844" i="11" s="1"/>
  <c r="J845" i="11" s="1"/>
  <c r="J846" i="11" s="1"/>
  <c r="J847" i="11" s="1"/>
  <c r="J848" i="11" s="1"/>
  <c r="J849" i="11" s="1"/>
  <c r="J850" i="11" s="1"/>
  <c r="J851" i="11" s="1"/>
  <c r="J852" i="11" s="1"/>
  <c r="J853" i="11" s="1"/>
  <c r="J854" i="11" s="1"/>
  <c r="J855" i="11" s="1"/>
  <c r="J856" i="11" s="1"/>
  <c r="J857" i="11" s="1"/>
  <c r="J858" i="11" s="1"/>
  <c r="J859" i="11" s="1"/>
  <c r="J860" i="11" s="1"/>
  <c r="J861" i="11" s="1"/>
  <c r="J862" i="11" s="1"/>
  <c r="J863" i="11" s="1"/>
  <c r="J864" i="11" s="1"/>
  <c r="J865" i="11" s="1"/>
  <c r="J866" i="11" s="1"/>
  <c r="J867" i="11" s="1"/>
  <c r="J868" i="11" s="1"/>
  <c r="J869" i="11" s="1"/>
  <c r="J870" i="11" s="1"/>
  <c r="J871" i="11" s="1"/>
  <c r="J872" i="11" s="1"/>
  <c r="J873" i="11" s="1"/>
  <c r="J874" i="11" s="1"/>
  <c r="J875" i="11" s="1"/>
  <c r="J876" i="11" s="1"/>
  <c r="J877" i="11" s="1"/>
  <c r="J878" i="11" s="1"/>
  <c r="J879" i="11" s="1"/>
  <c r="J880" i="11" s="1"/>
  <c r="J881" i="11" s="1"/>
  <c r="J882" i="11" s="1"/>
  <c r="J883" i="11" s="1"/>
  <c r="J884" i="11" s="1"/>
  <c r="J885" i="11" s="1"/>
  <c r="J886" i="11" s="1"/>
  <c r="J887" i="11" s="1"/>
  <c r="J888" i="11" s="1"/>
  <c r="J889" i="11" s="1"/>
  <c r="J890" i="11" s="1"/>
  <c r="J891" i="11" s="1"/>
  <c r="J892" i="11" s="1"/>
  <c r="J893" i="11" s="1"/>
  <c r="J894" i="11" s="1"/>
  <c r="J895" i="11" s="1"/>
  <c r="J896" i="11" s="1"/>
  <c r="J897" i="11" s="1"/>
  <c r="J898" i="11" s="1"/>
  <c r="J899" i="11" s="1"/>
  <c r="J900" i="11" s="1"/>
  <c r="J901" i="11" s="1"/>
  <c r="J902" i="11" s="1"/>
  <c r="J903" i="11" s="1"/>
  <c r="J904" i="11" s="1"/>
  <c r="J905" i="11" s="1"/>
  <c r="J906" i="11" s="1"/>
  <c r="J907" i="11" s="1"/>
  <c r="J908" i="11" s="1"/>
  <c r="J909" i="11" s="1"/>
  <c r="J910" i="11" s="1"/>
  <c r="J911" i="11" s="1"/>
  <c r="J912" i="11" s="1"/>
  <c r="J913" i="11" s="1"/>
  <c r="J914" i="11" s="1"/>
  <c r="J915" i="11" s="1"/>
  <c r="J916" i="11" s="1"/>
  <c r="J917" i="11" s="1"/>
  <c r="J918" i="11" s="1"/>
  <c r="J919" i="11" s="1"/>
  <c r="J920" i="11" s="1"/>
  <c r="J921" i="11" s="1"/>
  <c r="J922" i="11" s="1"/>
  <c r="J923" i="11" s="1"/>
  <c r="J924" i="11" s="1"/>
  <c r="J925" i="11" s="1"/>
  <c r="J926" i="11" s="1"/>
  <c r="J927" i="11" s="1"/>
  <c r="J928" i="11" s="1"/>
  <c r="J929" i="11" s="1"/>
  <c r="J930" i="11" s="1"/>
  <c r="J931" i="11" s="1"/>
  <c r="J932" i="11" s="1"/>
  <c r="J933" i="11" s="1"/>
  <c r="J934" i="11" s="1"/>
  <c r="J935" i="11" s="1"/>
  <c r="J936" i="11" s="1"/>
  <c r="J937" i="11" s="1"/>
  <c r="J938" i="11" s="1"/>
  <c r="J939" i="11" s="1"/>
  <c r="J940" i="11" s="1"/>
  <c r="J941" i="11" s="1"/>
  <c r="J942" i="11" s="1"/>
  <c r="J943" i="11" s="1"/>
  <c r="J944" i="11" s="1"/>
  <c r="J945" i="11" s="1"/>
  <c r="J946" i="11" s="1"/>
  <c r="J947" i="11" s="1"/>
  <c r="J948" i="11" s="1"/>
  <c r="J949" i="11" s="1"/>
  <c r="J950" i="11" s="1"/>
  <c r="J951" i="11" s="1"/>
  <c r="J952" i="11" s="1"/>
  <c r="J953" i="11" s="1"/>
  <c r="J954" i="11" s="1"/>
  <c r="J955" i="11" s="1"/>
  <c r="J956" i="11" s="1"/>
  <c r="J957" i="11" s="1"/>
  <c r="J958" i="11" s="1"/>
  <c r="J959" i="11" s="1"/>
  <c r="J960" i="11" s="1"/>
  <c r="J961" i="11" s="1"/>
  <c r="J962" i="11" s="1"/>
  <c r="J963" i="11" s="1"/>
  <c r="J964" i="11" s="1"/>
  <c r="J965" i="11" s="1"/>
  <c r="J966" i="11" s="1"/>
  <c r="J967" i="11" s="1"/>
  <c r="J968" i="11" s="1"/>
  <c r="J969" i="11" s="1"/>
  <c r="J970" i="11" s="1"/>
  <c r="J971" i="11" s="1"/>
  <c r="J972" i="11" s="1"/>
  <c r="J973" i="11" s="1"/>
  <c r="J974" i="11" s="1"/>
  <c r="J975" i="11" s="1"/>
  <c r="J976" i="11" s="1"/>
  <c r="J977" i="11" s="1"/>
  <c r="J978" i="11" s="1"/>
  <c r="J979" i="11" s="1"/>
  <c r="J980" i="11" s="1"/>
  <c r="J981" i="11" s="1"/>
  <c r="J982" i="11" s="1"/>
  <c r="J983" i="11" s="1"/>
  <c r="J984" i="11" s="1"/>
  <c r="J985" i="11" s="1"/>
  <c r="J986" i="11" s="1"/>
  <c r="J987" i="11" s="1"/>
  <c r="J988" i="11" s="1"/>
  <c r="J989" i="11" s="1"/>
  <c r="J990" i="11" s="1"/>
  <c r="J991" i="11" s="1"/>
  <c r="J992" i="11" s="1"/>
  <c r="J993" i="11" s="1"/>
  <c r="J994" i="11" s="1"/>
  <c r="J995" i="11" s="1"/>
  <c r="J996" i="11" s="1"/>
  <c r="J997" i="11" s="1"/>
  <c r="J998" i="11" s="1"/>
  <c r="J999" i="11" s="1"/>
  <c r="J1000" i="11" s="1"/>
  <c r="J1001" i="11" s="1"/>
  <c r="J1002" i="11" s="1"/>
  <c r="J1003" i="11" s="1"/>
  <c r="J1004" i="11" s="1"/>
  <c r="J1005" i="11" s="1"/>
  <c r="J1006" i="11" s="1"/>
  <c r="J1007" i="11" s="1"/>
  <c r="J1008" i="11" s="1"/>
  <c r="J1009" i="11" s="1"/>
  <c r="J1010" i="11" s="1"/>
  <c r="J1011" i="11" s="1"/>
  <c r="J1012" i="11" s="1"/>
  <c r="J1013" i="11" s="1"/>
  <c r="J1014" i="11" s="1"/>
  <c r="J1015" i="11" s="1"/>
  <c r="J1016" i="11" s="1"/>
  <c r="J1017" i="11" s="1"/>
  <c r="J1018" i="11" s="1"/>
  <c r="J1019" i="11" s="1"/>
  <c r="J1020" i="11" s="1"/>
  <c r="J1021" i="11" s="1"/>
  <c r="J1022" i="11" s="1"/>
  <c r="J1023" i="11" s="1"/>
  <c r="J1024" i="11" s="1"/>
  <c r="J1025" i="11" s="1"/>
  <c r="J1026" i="11" s="1"/>
  <c r="J1027" i="11" s="1"/>
  <c r="J1028" i="11" s="1"/>
  <c r="J1029" i="11" s="1"/>
  <c r="J1030" i="11" s="1"/>
  <c r="J1031" i="11" s="1"/>
  <c r="J1032" i="11" s="1"/>
  <c r="J1033" i="11" s="1"/>
  <c r="J1034" i="11" s="1"/>
  <c r="J1035" i="11" s="1"/>
  <c r="J1036" i="11" s="1"/>
  <c r="J1037" i="11" s="1"/>
  <c r="J1038" i="11" s="1"/>
  <c r="J1039" i="11" s="1"/>
  <c r="J1040" i="11" s="1"/>
  <c r="J1041" i="11" s="1"/>
  <c r="J1042" i="11" s="1"/>
  <c r="J1043" i="11" s="1"/>
  <c r="J1044" i="11" s="1"/>
  <c r="J1045" i="11" s="1"/>
  <c r="J1046" i="11" s="1"/>
  <c r="J1047" i="11" s="1"/>
  <c r="J1048" i="11" s="1"/>
  <c r="J1049" i="11" s="1"/>
  <c r="J1050" i="11" s="1"/>
  <c r="J1051" i="11" s="1"/>
  <c r="J1052" i="11" s="1"/>
  <c r="J1053" i="11" s="1"/>
  <c r="J1054" i="11" s="1"/>
  <c r="J1055" i="11" s="1"/>
  <c r="J1056" i="11" s="1"/>
  <c r="J1057" i="11" s="1"/>
  <c r="J1058" i="11" s="1"/>
  <c r="J1059" i="11" s="1"/>
  <c r="J1060" i="11" s="1"/>
  <c r="J1061" i="11" s="1"/>
  <c r="J1062" i="11" s="1"/>
  <c r="J1063" i="11" s="1"/>
  <c r="J1064" i="11" s="1"/>
  <c r="J1065" i="11" s="1"/>
  <c r="J1066" i="11" s="1"/>
  <c r="C3" i="11"/>
  <c r="D3" i="11" s="1"/>
  <c r="B3" i="11"/>
  <c r="B4" i="11" s="1"/>
  <c r="B5" i="11" s="1"/>
  <c r="B6" i="11" s="1"/>
  <c r="B7" i="11" s="1"/>
  <c r="B8" i="11" s="1"/>
  <c r="B9" i="11" s="1"/>
  <c r="B10" i="11" s="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A3" i="11"/>
  <c r="A4" i="11" s="1"/>
  <c r="A5" i="11" s="1"/>
  <c r="A6" i="11" s="1"/>
  <c r="A7" i="11" s="1"/>
  <c r="A8" i="11" s="1"/>
  <c r="A9" i="11" s="1"/>
  <c r="A10" i="11" s="1"/>
  <c r="A11" i="11" s="1"/>
  <c r="A12" i="11" s="1"/>
  <c r="A13" i="11" s="1"/>
  <c r="A14" i="11" s="1"/>
  <c r="A15" i="11" s="1"/>
  <c r="A16" i="11" s="1"/>
  <c r="A17" i="11" s="1"/>
  <c r="A18" i="11" s="1"/>
  <c r="A19" i="11" s="1"/>
  <c r="A20" i="11" s="1"/>
  <c r="A21" i="11" s="1"/>
  <c r="A22" i="11" s="1"/>
  <c r="A23" i="11" s="1"/>
  <c r="A24" i="11" s="1"/>
  <c r="A25" i="11" s="1"/>
  <c r="A26" i="11" s="1"/>
  <c r="A27" i="11" s="1"/>
  <c r="A28" i="11" s="1"/>
  <c r="A29" i="11" s="1"/>
  <c r="A30" i="11" s="1"/>
  <c r="A31" i="11" s="1"/>
  <c r="A32" i="11" s="1"/>
  <c r="A33" i="11" s="1"/>
  <c r="A34" i="11" s="1"/>
  <c r="A35" i="11" s="1"/>
  <c r="A36" i="11" s="1"/>
  <c r="A37" i="11" s="1"/>
  <c r="H5" i="14" l="1"/>
  <c r="I5" i="14"/>
  <c r="E5" i="14" s="1"/>
  <c r="H7" i="14"/>
  <c r="I7" i="14"/>
  <c r="E7" i="14" s="1"/>
  <c r="H3" i="14"/>
  <c r="I3" i="14"/>
  <c r="I2" i="14"/>
  <c r="H5" i="12"/>
  <c r="D4" i="12"/>
  <c r="L4" i="12" s="1"/>
  <c r="M4" i="12" s="1"/>
  <c r="M2" i="12"/>
  <c r="D3" i="12"/>
  <c r="L3" i="12" s="1"/>
  <c r="M3" i="12" s="1"/>
  <c r="G2" i="11"/>
  <c r="J2" i="11" s="1"/>
  <c r="E3" i="11"/>
  <c r="F3" i="11" s="1"/>
  <c r="G3" i="11" s="1"/>
  <c r="C4" i="11"/>
  <c r="E2" i="14" l="1"/>
  <c r="J4" i="14"/>
  <c r="J7" i="14"/>
  <c r="J2" i="14"/>
  <c r="J6" i="14"/>
  <c r="J5" i="14"/>
  <c r="J3" i="14"/>
  <c r="E3" i="14"/>
  <c r="D5" i="12"/>
  <c r="L5" i="12" s="1"/>
  <c r="M5" i="12" s="1"/>
  <c r="H6" i="12"/>
  <c r="J3" i="11"/>
  <c r="H2" i="11"/>
  <c r="H3" i="11" s="1"/>
  <c r="I2" i="11"/>
  <c r="C5" i="11"/>
  <c r="D4" i="11"/>
  <c r="E4" i="11" s="1"/>
  <c r="F4" i="11" s="1"/>
  <c r="G4" i="11" s="1"/>
  <c r="D6" i="12" l="1"/>
  <c r="L6" i="12" s="1"/>
  <c r="H7" i="12"/>
  <c r="J4" i="11"/>
  <c r="K2" i="11"/>
  <c r="I3" i="11"/>
  <c r="K3" i="11" s="1"/>
  <c r="H4" i="11"/>
  <c r="D5" i="11"/>
  <c r="E5" i="11" s="1"/>
  <c r="F5" i="11" s="1"/>
  <c r="G5" i="11" s="1"/>
  <c r="C6" i="11"/>
  <c r="D6" i="11" s="1"/>
  <c r="H8" i="12" l="1"/>
  <c r="D7" i="12"/>
  <c r="L7" i="12" s="1"/>
  <c r="M7" i="12" s="1"/>
  <c r="M6" i="12"/>
  <c r="J5" i="11"/>
  <c r="I4" i="11"/>
  <c r="I5" i="11" s="1"/>
  <c r="H5" i="11"/>
  <c r="E6" i="11"/>
  <c r="F6" i="11" s="1"/>
  <c r="G6" i="11" s="1"/>
  <c r="C7" i="11"/>
  <c r="H9" i="12" l="1"/>
  <c r="D8" i="12"/>
  <c r="L8" i="12" s="1"/>
  <c r="J6" i="11"/>
  <c r="K4" i="11"/>
  <c r="H6" i="11"/>
  <c r="I6" i="11"/>
  <c r="C8" i="11"/>
  <c r="D8" i="11" s="1"/>
  <c r="D7" i="11"/>
  <c r="E7" i="11" s="1"/>
  <c r="F7" i="11" s="1"/>
  <c r="G7" i="11" s="1"/>
  <c r="K5" i="11"/>
  <c r="M8" i="12" l="1"/>
  <c r="D9" i="12"/>
  <c r="L9" i="12" s="1"/>
  <c r="M9" i="12" s="1"/>
  <c r="H10" i="12"/>
  <c r="J7" i="11"/>
  <c r="H7" i="11"/>
  <c r="I7" i="11"/>
  <c r="C9" i="11"/>
  <c r="D9" i="11" s="1"/>
  <c r="K6" i="11"/>
  <c r="E8" i="11"/>
  <c r="F8" i="11" s="1"/>
  <c r="G8" i="11" s="1"/>
  <c r="D10" i="12" l="1"/>
  <c r="L10" i="12" s="1"/>
  <c r="M10" i="12" s="1"/>
  <c r="H11" i="12"/>
  <c r="J8" i="11"/>
  <c r="I8" i="11"/>
  <c r="H8" i="11"/>
  <c r="E9" i="11"/>
  <c r="F9" i="11" s="1"/>
  <c r="G9" i="11" s="1"/>
  <c r="C10" i="11"/>
  <c r="D10" i="11" s="1"/>
  <c r="K7" i="11"/>
  <c r="H12" i="12" l="1"/>
  <c r="D11" i="12"/>
  <c r="L11" i="12" s="1"/>
  <c r="M11" i="12" s="1"/>
  <c r="J9" i="11"/>
  <c r="I9" i="11"/>
  <c r="H9" i="11"/>
  <c r="C11" i="11"/>
  <c r="D11" i="11" s="1"/>
  <c r="E10" i="11"/>
  <c r="F10" i="11" s="1"/>
  <c r="G10" i="11" s="1"/>
  <c r="K8" i="11"/>
  <c r="H13" i="12" l="1"/>
  <c r="D12" i="12"/>
  <c r="L12" i="12" s="1"/>
  <c r="M12" i="12" s="1"/>
  <c r="I10" i="11"/>
  <c r="J10" i="11"/>
  <c r="H10" i="11"/>
  <c r="C12" i="11"/>
  <c r="D12" i="11" s="1"/>
  <c r="E11" i="11"/>
  <c r="F11" i="11" s="1"/>
  <c r="G11" i="11" s="1"/>
  <c r="K9" i="11"/>
  <c r="D13" i="12" l="1"/>
  <c r="L13" i="12" s="1"/>
  <c r="M13" i="12" s="1"/>
  <c r="H14" i="12"/>
  <c r="I11" i="11"/>
  <c r="J11" i="11"/>
  <c r="H11" i="11"/>
  <c r="C13" i="11"/>
  <c r="D13" i="11" s="1"/>
  <c r="E12" i="11"/>
  <c r="F12" i="11" s="1"/>
  <c r="G12" i="11" s="1"/>
  <c r="K10" i="11"/>
  <c r="D14" i="12" l="1"/>
  <c r="L14" i="12" s="1"/>
  <c r="M14" i="12" s="1"/>
  <c r="H15" i="12"/>
  <c r="I12" i="11"/>
  <c r="J12" i="11"/>
  <c r="H12" i="11"/>
  <c r="C14" i="11"/>
  <c r="D14" i="11" s="1"/>
  <c r="E13" i="11"/>
  <c r="F13" i="11" s="1"/>
  <c r="G13" i="11" s="1"/>
  <c r="K11" i="11"/>
  <c r="H16" i="12" l="1"/>
  <c r="D15" i="12"/>
  <c r="L15" i="12" s="1"/>
  <c r="M15" i="12" s="1"/>
  <c r="J13" i="11"/>
  <c r="I13" i="11"/>
  <c r="H13" i="11"/>
  <c r="C15" i="11"/>
  <c r="D15" i="11" s="1"/>
  <c r="K12" i="11"/>
  <c r="E14" i="11"/>
  <c r="F14" i="11" s="1"/>
  <c r="G14" i="11" s="1"/>
  <c r="H17" i="12" l="1"/>
  <c r="D16" i="12"/>
  <c r="L16" i="12" s="1"/>
  <c r="M16" i="12" s="1"/>
  <c r="J14" i="11"/>
  <c r="I14" i="11"/>
  <c r="H14" i="11"/>
  <c r="C16" i="11"/>
  <c r="D16" i="11" s="1"/>
  <c r="E15" i="11"/>
  <c r="F15" i="11" s="1"/>
  <c r="G15" i="11" s="1"/>
  <c r="K13" i="11"/>
  <c r="H18" i="12" l="1"/>
  <c r="D17" i="12"/>
  <c r="L17" i="12" s="1"/>
  <c r="M17" i="12" s="1"/>
  <c r="J15" i="11"/>
  <c r="I15" i="11"/>
  <c r="H15" i="11"/>
  <c r="C17" i="11"/>
  <c r="D17" i="11" s="1"/>
  <c r="E16" i="11"/>
  <c r="F16" i="11" s="1"/>
  <c r="G16" i="11" s="1"/>
  <c r="K14" i="11"/>
  <c r="D18" i="12" l="1"/>
  <c r="L18" i="12" s="1"/>
  <c r="M18" i="12" s="1"/>
  <c r="H19" i="12"/>
  <c r="J16" i="11"/>
  <c r="I16" i="11"/>
  <c r="H16" i="11"/>
  <c r="E17" i="11"/>
  <c r="F17" i="11" s="1"/>
  <c r="G17" i="11" s="1"/>
  <c r="C18" i="11"/>
  <c r="D18" i="11" s="1"/>
  <c r="K15" i="11"/>
  <c r="H20" i="12" l="1"/>
  <c r="D19" i="12"/>
  <c r="L19" i="12" s="1"/>
  <c r="M19" i="12" s="1"/>
  <c r="J17" i="11"/>
  <c r="I17" i="11"/>
  <c r="H17" i="11"/>
  <c r="C19" i="11"/>
  <c r="D19" i="11" s="1"/>
  <c r="E18" i="11"/>
  <c r="F18" i="11" s="1"/>
  <c r="G18" i="11" s="1"/>
  <c r="K16" i="11"/>
  <c r="H21" i="12" l="1"/>
  <c r="D20" i="12"/>
  <c r="L20" i="12" s="1"/>
  <c r="M20" i="12" s="1"/>
  <c r="J18" i="11"/>
  <c r="I18" i="11"/>
  <c r="H18" i="11"/>
  <c r="C20" i="11"/>
  <c r="D20" i="11" s="1"/>
  <c r="K17" i="11"/>
  <c r="E19" i="11"/>
  <c r="F19" i="11" s="1"/>
  <c r="G19" i="11" s="1"/>
  <c r="D21" i="12" l="1"/>
  <c r="L21" i="12" s="1"/>
  <c r="M21" i="12" s="1"/>
  <c r="H22" i="12"/>
  <c r="J19" i="11"/>
  <c r="I19" i="11"/>
  <c r="H19" i="11"/>
  <c r="E20" i="11"/>
  <c r="F20" i="11" s="1"/>
  <c r="G20" i="11" s="1"/>
  <c r="C21" i="11"/>
  <c r="D21" i="11" s="1"/>
  <c r="K18" i="11"/>
  <c r="D22" i="12" l="1"/>
  <c r="L22" i="12" s="1"/>
  <c r="M22" i="12" s="1"/>
  <c r="H23" i="12"/>
  <c r="J20" i="11"/>
  <c r="I20" i="11"/>
  <c r="H20" i="11"/>
  <c r="C22" i="11"/>
  <c r="D22" i="11" s="1"/>
  <c r="K19" i="11"/>
  <c r="E21" i="11"/>
  <c r="F21" i="11" s="1"/>
  <c r="G21" i="11" s="1"/>
  <c r="H24" i="12" l="1"/>
  <c r="D23" i="12"/>
  <c r="L23" i="12" s="1"/>
  <c r="M23" i="12" s="1"/>
  <c r="J21" i="11"/>
  <c r="I21" i="11"/>
  <c r="H21" i="11"/>
  <c r="C23" i="11"/>
  <c r="D23" i="11" s="1"/>
  <c r="K20" i="11"/>
  <c r="E22" i="11"/>
  <c r="F22" i="11" s="1"/>
  <c r="G22" i="11" s="1"/>
  <c r="H25" i="12" l="1"/>
  <c r="D24" i="12"/>
  <c r="L24" i="12" s="1"/>
  <c r="M24" i="12" s="1"/>
  <c r="J22" i="11"/>
  <c r="I22" i="11"/>
  <c r="H22" i="11"/>
  <c r="E23" i="11"/>
  <c r="F23" i="11" s="1"/>
  <c r="G23" i="11" s="1"/>
  <c r="C24" i="11"/>
  <c r="D24" i="11" s="1"/>
  <c r="K21" i="11"/>
  <c r="H26" i="12" l="1"/>
  <c r="D25" i="12"/>
  <c r="L25" i="12" s="1"/>
  <c r="M25" i="12" s="1"/>
  <c r="J23" i="11"/>
  <c r="I23" i="11"/>
  <c r="H23" i="11"/>
  <c r="C25" i="11"/>
  <c r="D25" i="11" s="1"/>
  <c r="E24" i="11"/>
  <c r="F24" i="11" s="1"/>
  <c r="G24" i="11" s="1"/>
  <c r="K22" i="11"/>
  <c r="D26" i="12" l="1"/>
  <c r="L26" i="12" s="1"/>
  <c r="M26" i="12" s="1"/>
  <c r="H27" i="12"/>
  <c r="H24" i="11"/>
  <c r="J24" i="11"/>
  <c r="I24" i="11"/>
  <c r="C26" i="11"/>
  <c r="D26" i="11" s="1"/>
  <c r="K23" i="11"/>
  <c r="E25" i="11"/>
  <c r="F25" i="11" s="1"/>
  <c r="G25" i="11" s="1"/>
  <c r="H28" i="12" l="1"/>
  <c r="D27" i="12"/>
  <c r="L27" i="12" s="1"/>
  <c r="M27" i="12" s="1"/>
  <c r="H25" i="11"/>
  <c r="J25" i="11"/>
  <c r="I25" i="11"/>
  <c r="E26" i="11"/>
  <c r="F26" i="11" s="1"/>
  <c r="G26" i="11" s="1"/>
  <c r="C27" i="11"/>
  <c r="D27" i="11" s="1"/>
  <c r="K24" i="11"/>
  <c r="H29" i="12" l="1"/>
  <c r="D28" i="12"/>
  <c r="L28" i="12" s="1"/>
  <c r="M28" i="12" s="1"/>
  <c r="H26" i="11"/>
  <c r="J26" i="11"/>
  <c r="I26" i="11"/>
  <c r="C28" i="11"/>
  <c r="D28" i="11" s="1"/>
  <c r="K25" i="11"/>
  <c r="E27" i="11"/>
  <c r="F27" i="11" s="1"/>
  <c r="G27" i="11" s="1"/>
  <c r="D29" i="12" l="1"/>
  <c r="L29" i="12" s="1"/>
  <c r="M29" i="12" s="1"/>
  <c r="H30" i="12"/>
  <c r="H27" i="11"/>
  <c r="J27" i="11"/>
  <c r="I27" i="11"/>
  <c r="C29" i="11"/>
  <c r="D29" i="11" s="1"/>
  <c r="K26" i="11"/>
  <c r="E28" i="11"/>
  <c r="F28" i="11" s="1"/>
  <c r="G28" i="11" s="1"/>
  <c r="D30" i="12" l="1"/>
  <c r="L30" i="12" s="1"/>
  <c r="M30" i="12" s="1"/>
  <c r="H31" i="12"/>
  <c r="H28" i="11"/>
  <c r="J28" i="11"/>
  <c r="I28" i="11"/>
  <c r="C30" i="11"/>
  <c r="D30" i="11" s="1"/>
  <c r="K27" i="11"/>
  <c r="E29" i="11"/>
  <c r="F29" i="11" s="1"/>
  <c r="G29" i="11" s="1"/>
  <c r="H32" i="12" l="1"/>
  <c r="D31" i="12"/>
  <c r="L31" i="12" s="1"/>
  <c r="M31" i="12" s="1"/>
  <c r="H29" i="11"/>
  <c r="J29" i="11"/>
  <c r="I29" i="11"/>
  <c r="C31" i="11"/>
  <c r="D31" i="11" s="1"/>
  <c r="K28" i="11"/>
  <c r="E30" i="11"/>
  <c r="F30" i="11" s="1"/>
  <c r="G30" i="11" s="1"/>
  <c r="D32" i="12" l="1"/>
  <c r="L32" i="12" s="1"/>
  <c r="M32" i="12" s="1"/>
  <c r="H33" i="12"/>
  <c r="H30" i="11"/>
  <c r="J30" i="11"/>
  <c r="I30" i="11"/>
  <c r="C32" i="11"/>
  <c r="D32" i="11" s="1"/>
  <c r="E31" i="11"/>
  <c r="F31" i="11" s="1"/>
  <c r="G31" i="11" s="1"/>
  <c r="K29" i="11"/>
  <c r="D33" i="12" l="1"/>
  <c r="L33" i="12" s="1"/>
  <c r="M33" i="12" s="1"/>
  <c r="H34" i="12"/>
  <c r="H31" i="11"/>
  <c r="J31" i="11"/>
  <c r="I31" i="11"/>
  <c r="E32" i="11"/>
  <c r="F32" i="11" s="1"/>
  <c r="G32" i="11" s="1"/>
  <c r="C33" i="11"/>
  <c r="D33" i="11" s="1"/>
  <c r="K30" i="11"/>
  <c r="D34" i="12" l="1"/>
  <c r="L34" i="12" s="1"/>
  <c r="M34" i="12" s="1"/>
  <c r="H35" i="12"/>
  <c r="H32" i="11"/>
  <c r="J32" i="11"/>
  <c r="I32" i="11"/>
  <c r="C34" i="11"/>
  <c r="D34" i="11" s="1"/>
  <c r="E33" i="11"/>
  <c r="F33" i="11" s="1"/>
  <c r="G33" i="11" s="1"/>
  <c r="K31" i="11"/>
  <c r="H36" i="12" l="1"/>
  <c r="D35" i="12"/>
  <c r="L35" i="12" s="1"/>
  <c r="M35" i="12" s="1"/>
  <c r="H33" i="11"/>
  <c r="J33" i="11"/>
  <c r="I33" i="11"/>
  <c r="C35" i="11"/>
  <c r="D35" i="11" s="1"/>
  <c r="K32" i="11"/>
  <c r="E34" i="11"/>
  <c r="F34" i="11" s="1"/>
  <c r="G34" i="11" s="1"/>
  <c r="H37" i="12" l="1"/>
  <c r="D36" i="12"/>
  <c r="L36" i="12" s="1"/>
  <c r="M36" i="12" s="1"/>
  <c r="H34" i="11"/>
  <c r="J34" i="11"/>
  <c r="I34" i="11"/>
  <c r="C36" i="11"/>
  <c r="D36" i="11" s="1"/>
  <c r="K33" i="11"/>
  <c r="E35" i="11"/>
  <c r="F35" i="11" s="1"/>
  <c r="G35" i="11" s="1"/>
  <c r="D37" i="12" l="1"/>
  <c r="L37" i="12" s="1"/>
  <c r="H38" i="12"/>
  <c r="H35" i="11"/>
  <c r="J35" i="11"/>
  <c r="I35" i="11"/>
  <c r="C37" i="11"/>
  <c r="D37" i="11" s="1"/>
  <c r="K34" i="11"/>
  <c r="E36" i="11"/>
  <c r="F36" i="11" s="1"/>
  <c r="G36" i="11" s="1"/>
  <c r="D38" i="12" l="1"/>
  <c r="H39" i="12"/>
  <c r="M37" i="12"/>
  <c r="M38" i="12"/>
  <c r="H36" i="11"/>
  <c r="J36" i="11"/>
  <c r="I36" i="11"/>
  <c r="E37" i="11"/>
  <c r="F37" i="11" s="1"/>
  <c r="F38" i="11" s="1"/>
  <c r="K35" i="11"/>
  <c r="D39" i="12" l="1"/>
  <c r="H40" i="12"/>
  <c r="G37" i="11"/>
  <c r="I37" i="11" s="1"/>
  <c r="K36" i="11"/>
  <c r="H41" i="12" l="1"/>
  <c r="D40" i="12"/>
  <c r="J37" i="11"/>
  <c r="H37" i="11"/>
  <c r="D41" i="12" l="1"/>
  <c r="H42" i="12"/>
  <c r="K37" i="11"/>
  <c r="D42" i="12" l="1"/>
  <c r="H43" i="12"/>
  <c r="K67" i="11"/>
  <c r="O26" i="11" s="1"/>
  <c r="O27" i="11" s="1"/>
  <c r="H44" i="12" l="1"/>
  <c r="D43" i="12"/>
  <c r="O25" i="11"/>
  <c r="D44" i="12" l="1"/>
  <c r="H45" i="12"/>
  <c r="O29" i="11"/>
  <c r="O38" i="11"/>
  <c r="O42" i="11" s="1"/>
  <c r="O28" i="11"/>
  <c r="H46" i="12" l="1"/>
  <c r="D45" i="12"/>
  <c r="G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2" i="5"/>
  <c r="J44" i="8"/>
  <c r="J45" i="8" s="1"/>
  <c r="J46" i="8" s="1"/>
  <c r="J47" i="8" s="1"/>
  <c r="J48" i="8" s="1"/>
  <c r="J49" i="8" s="1"/>
  <c r="J50" i="8" s="1"/>
  <c r="J51" i="8" s="1"/>
  <c r="J52" i="8" s="1"/>
  <c r="J53" i="8" s="1"/>
  <c r="J54" i="8" s="1"/>
  <c r="J55" i="8" s="1"/>
  <c r="J56" i="8" s="1"/>
  <c r="J57" i="8" s="1"/>
  <c r="J58" i="8" s="1"/>
  <c r="J59" i="8" s="1"/>
  <c r="J60" i="8" s="1"/>
  <c r="J61" i="8" s="1"/>
  <c r="J62" i="8" s="1"/>
  <c r="J63" i="8" s="1"/>
  <c r="J64" i="8" s="1"/>
  <c r="J65" i="8" s="1"/>
  <c r="J66" i="8" s="1"/>
  <c r="J67" i="8" s="1"/>
  <c r="J68" i="8" s="1"/>
  <c r="J69" i="8" s="1"/>
  <c r="J70" i="8" s="1"/>
  <c r="J71" i="8" s="1"/>
  <c r="J72" i="8" s="1"/>
  <c r="J73" i="8" s="1"/>
  <c r="J74" i="8" s="1"/>
  <c r="J75" i="8" s="1"/>
  <c r="J76" i="8" s="1"/>
  <c r="J77" i="8" s="1"/>
  <c r="J78" i="8" s="1"/>
  <c r="J79" i="8" s="1"/>
  <c r="J80" i="8" s="1"/>
  <c r="J81" i="8" s="1"/>
  <c r="J82" i="8" s="1"/>
  <c r="J83" i="8" s="1"/>
  <c r="J84" i="8" s="1"/>
  <c r="J85" i="8" s="1"/>
  <c r="J86" i="8" s="1"/>
  <c r="J87" i="8" s="1"/>
  <c r="J88" i="8" s="1"/>
  <c r="J89" i="8" s="1"/>
  <c r="J90" i="8" s="1"/>
  <c r="J91" i="8" s="1"/>
  <c r="J92" i="8" s="1"/>
  <c r="J93" i="8" s="1"/>
  <c r="J94" i="8" s="1"/>
  <c r="J95" i="8" s="1"/>
  <c r="J96" i="8" s="1"/>
  <c r="J97" i="8" s="1"/>
  <c r="J98" i="8" s="1"/>
  <c r="J99" i="8" s="1"/>
  <c r="J100" i="8" s="1"/>
  <c r="J101" i="8" s="1"/>
  <c r="J102" i="8" s="1"/>
  <c r="J103" i="8" s="1"/>
  <c r="J104" i="8" s="1"/>
  <c r="J105" i="8" s="1"/>
  <c r="J106" i="8" s="1"/>
  <c r="J107" i="8" s="1"/>
  <c r="J108" i="8" s="1"/>
  <c r="J109" i="8" s="1"/>
  <c r="J110" i="8" s="1"/>
  <c r="J111" i="8" s="1"/>
  <c r="J112" i="8" s="1"/>
  <c r="J113" i="8" s="1"/>
  <c r="J114" i="8" s="1"/>
  <c r="J115" i="8" s="1"/>
  <c r="J116" i="8" s="1"/>
  <c r="J117" i="8" s="1"/>
  <c r="J118" i="8" s="1"/>
  <c r="J119" i="8" s="1"/>
  <c r="J120" i="8" s="1"/>
  <c r="J121" i="8" s="1"/>
  <c r="J122" i="8" s="1"/>
  <c r="J123" i="8" s="1"/>
  <c r="J124" i="8" s="1"/>
  <c r="J125" i="8" s="1"/>
  <c r="J126" i="8" s="1"/>
  <c r="J127" i="8" s="1"/>
  <c r="J128" i="8" s="1"/>
  <c r="J129" i="8" s="1"/>
  <c r="J130" i="8" s="1"/>
  <c r="J131" i="8" s="1"/>
  <c r="J132" i="8" s="1"/>
  <c r="J133" i="8" s="1"/>
  <c r="J134" i="8" s="1"/>
  <c r="J135" i="8" s="1"/>
  <c r="J136" i="8" s="1"/>
  <c r="J137" i="8" s="1"/>
  <c r="J138" i="8" s="1"/>
  <c r="J139" i="8" s="1"/>
  <c r="J140" i="8" s="1"/>
  <c r="J141" i="8" s="1"/>
  <c r="J142" i="8" s="1"/>
  <c r="J143" i="8" s="1"/>
  <c r="J144" i="8" s="1"/>
  <c r="J145" i="8" s="1"/>
  <c r="J146" i="8" s="1"/>
  <c r="J147" i="8" s="1"/>
  <c r="J148" i="8" s="1"/>
  <c r="J149" i="8" s="1"/>
  <c r="J150" i="8" s="1"/>
  <c r="J151" i="8" s="1"/>
  <c r="J152" i="8" s="1"/>
  <c r="J153" i="8" s="1"/>
  <c r="J154" i="8" s="1"/>
  <c r="J155" i="8" s="1"/>
  <c r="J156" i="8" s="1"/>
  <c r="J157" i="8" s="1"/>
  <c r="J158" i="8" s="1"/>
  <c r="J159" i="8" s="1"/>
  <c r="J160" i="8" s="1"/>
  <c r="J161" i="8" s="1"/>
  <c r="J162" i="8" s="1"/>
  <c r="J163" i="8" s="1"/>
  <c r="J164" i="8" s="1"/>
  <c r="J165" i="8" s="1"/>
  <c r="J166" i="8" s="1"/>
  <c r="J167" i="8" s="1"/>
  <c r="J168" i="8" s="1"/>
  <c r="J169" i="8" s="1"/>
  <c r="J170" i="8" s="1"/>
  <c r="J171" i="8" s="1"/>
  <c r="J172" i="8" s="1"/>
  <c r="J173" i="8" s="1"/>
  <c r="J174" i="8" s="1"/>
  <c r="J175" i="8" s="1"/>
  <c r="J176" i="8" s="1"/>
  <c r="J177" i="8" s="1"/>
  <c r="J178" i="8" s="1"/>
  <c r="J179" i="8" s="1"/>
  <c r="J180" i="8" s="1"/>
  <c r="J181" i="8" s="1"/>
  <c r="J182" i="8" s="1"/>
  <c r="J183" i="8" s="1"/>
  <c r="J184" i="8" s="1"/>
  <c r="J185" i="8" s="1"/>
  <c r="J186" i="8" s="1"/>
  <c r="J187" i="8" s="1"/>
  <c r="J188" i="8" s="1"/>
  <c r="J189" i="8" s="1"/>
  <c r="J190" i="8" s="1"/>
  <c r="J191" i="8" s="1"/>
  <c r="J192" i="8" s="1"/>
  <c r="J193" i="8" s="1"/>
  <c r="J194" i="8" s="1"/>
  <c r="J195" i="8" s="1"/>
  <c r="J196" i="8" s="1"/>
  <c r="J197" i="8" s="1"/>
  <c r="J198" i="8" s="1"/>
  <c r="J199" i="8" s="1"/>
  <c r="J200" i="8" s="1"/>
  <c r="J201" i="8" s="1"/>
  <c r="J202" i="8" s="1"/>
  <c r="J203" i="8" s="1"/>
  <c r="J204" i="8" s="1"/>
  <c r="J205" i="8" s="1"/>
  <c r="J206" i="8" s="1"/>
  <c r="J207" i="8" s="1"/>
  <c r="J208" i="8" s="1"/>
  <c r="J209" i="8" s="1"/>
  <c r="J210" i="8" s="1"/>
  <c r="J211" i="8" s="1"/>
  <c r="J212" i="8" s="1"/>
  <c r="J213" i="8" s="1"/>
  <c r="J214" i="8" s="1"/>
  <c r="J215" i="8" s="1"/>
  <c r="J216" i="8" s="1"/>
  <c r="J217" i="8" s="1"/>
  <c r="J218" i="8" s="1"/>
  <c r="J219" i="8" s="1"/>
  <c r="J220" i="8" s="1"/>
  <c r="J221" i="8" s="1"/>
  <c r="J222" i="8" s="1"/>
  <c r="J223" i="8" s="1"/>
  <c r="J224" i="8" s="1"/>
  <c r="J225" i="8" s="1"/>
  <c r="J226" i="8" s="1"/>
  <c r="J227" i="8" s="1"/>
  <c r="J228" i="8" s="1"/>
  <c r="J229" i="8" s="1"/>
  <c r="J230" i="8" s="1"/>
  <c r="J231" i="8" s="1"/>
  <c r="J232" i="8" s="1"/>
  <c r="J233" i="8" s="1"/>
  <c r="J234" i="8" s="1"/>
  <c r="J235" i="8" s="1"/>
  <c r="J236" i="8" s="1"/>
  <c r="J237" i="8" s="1"/>
  <c r="J238" i="8" s="1"/>
  <c r="J239" i="8" s="1"/>
  <c r="J240" i="8" s="1"/>
  <c r="J241" i="8" s="1"/>
  <c r="J242" i="8" s="1"/>
  <c r="J243" i="8" s="1"/>
  <c r="J244" i="8" s="1"/>
  <c r="J245" i="8" s="1"/>
  <c r="J246" i="8" s="1"/>
  <c r="J247" i="8" s="1"/>
  <c r="J248" i="8" s="1"/>
  <c r="J249" i="8" s="1"/>
  <c r="J250" i="8" s="1"/>
  <c r="J251" i="8" s="1"/>
  <c r="J252" i="8" s="1"/>
  <c r="J253" i="8" s="1"/>
  <c r="J254" i="8" s="1"/>
  <c r="J255" i="8" s="1"/>
  <c r="J256" i="8" s="1"/>
  <c r="J257" i="8" s="1"/>
  <c r="J258" i="8" s="1"/>
  <c r="J259" i="8" s="1"/>
  <c r="J260" i="8" s="1"/>
  <c r="J261" i="8" s="1"/>
  <c r="J262" i="8" s="1"/>
  <c r="J263" i="8" s="1"/>
  <c r="J264" i="8" s="1"/>
  <c r="J265" i="8" s="1"/>
  <c r="J266" i="8" s="1"/>
  <c r="J267" i="8" s="1"/>
  <c r="J268" i="8" s="1"/>
  <c r="J269" i="8" s="1"/>
  <c r="J270" i="8" s="1"/>
  <c r="J271" i="8" s="1"/>
  <c r="J272" i="8" s="1"/>
  <c r="J273" i="8" s="1"/>
  <c r="J274" i="8" s="1"/>
  <c r="J275" i="8" s="1"/>
  <c r="J276" i="8" s="1"/>
  <c r="J277" i="8" s="1"/>
  <c r="J278" i="8" s="1"/>
  <c r="J279" i="8" s="1"/>
  <c r="J280" i="8" s="1"/>
  <c r="J281" i="8" s="1"/>
  <c r="J282" i="8" s="1"/>
  <c r="J283" i="8" s="1"/>
  <c r="J284" i="8" s="1"/>
  <c r="J285" i="8" s="1"/>
  <c r="J286" i="8" s="1"/>
  <c r="J287" i="8" s="1"/>
  <c r="J288" i="8" s="1"/>
  <c r="J289" i="8" s="1"/>
  <c r="J290" i="8" s="1"/>
  <c r="J291" i="8" s="1"/>
  <c r="J292" i="8" s="1"/>
  <c r="J293" i="8" s="1"/>
  <c r="J294" i="8" s="1"/>
  <c r="J295" i="8" s="1"/>
  <c r="J296" i="8" s="1"/>
  <c r="J297" i="8" s="1"/>
  <c r="J298" i="8" s="1"/>
  <c r="J299" i="8" s="1"/>
  <c r="J300" i="8" s="1"/>
  <c r="J301" i="8" s="1"/>
  <c r="J302" i="8" s="1"/>
  <c r="J303" i="8" s="1"/>
  <c r="J304" i="8" s="1"/>
  <c r="J305" i="8" s="1"/>
  <c r="J306" i="8" s="1"/>
  <c r="J307" i="8" s="1"/>
  <c r="J308" i="8" s="1"/>
  <c r="J309" i="8" s="1"/>
  <c r="J310" i="8" s="1"/>
  <c r="J311" i="8" s="1"/>
  <c r="J312" i="8" s="1"/>
  <c r="J313" i="8" s="1"/>
  <c r="J314" i="8" s="1"/>
  <c r="J315" i="8" s="1"/>
  <c r="J316" i="8" s="1"/>
  <c r="J317" i="8" s="1"/>
  <c r="J318" i="8" s="1"/>
  <c r="J319" i="8" s="1"/>
  <c r="J320" i="8" s="1"/>
  <c r="J321" i="8" s="1"/>
  <c r="J322" i="8" s="1"/>
  <c r="J323" i="8" s="1"/>
  <c r="J324" i="8" s="1"/>
  <c r="J325" i="8" s="1"/>
  <c r="J326" i="8" s="1"/>
  <c r="J327" i="8" s="1"/>
  <c r="J328" i="8" s="1"/>
  <c r="J329" i="8" s="1"/>
  <c r="J330" i="8" s="1"/>
  <c r="J331" i="8" s="1"/>
  <c r="J332" i="8" s="1"/>
  <c r="J333" i="8" s="1"/>
  <c r="J334" i="8" s="1"/>
  <c r="J335" i="8" s="1"/>
  <c r="J336" i="8" s="1"/>
  <c r="J337" i="8" s="1"/>
  <c r="J338" i="8" s="1"/>
  <c r="J339" i="8" s="1"/>
  <c r="J340" i="8" s="1"/>
  <c r="J341" i="8" s="1"/>
  <c r="J342" i="8" s="1"/>
  <c r="J343" i="8" s="1"/>
  <c r="J344" i="8" s="1"/>
  <c r="J345" i="8" s="1"/>
  <c r="J346" i="8" s="1"/>
  <c r="J347" i="8" s="1"/>
  <c r="J348" i="8" s="1"/>
  <c r="J349" i="8" s="1"/>
  <c r="J350" i="8" s="1"/>
  <c r="J351" i="8" s="1"/>
  <c r="J352" i="8" s="1"/>
  <c r="J353" i="8" s="1"/>
  <c r="J354" i="8" s="1"/>
  <c r="J355" i="8" s="1"/>
  <c r="J356" i="8" s="1"/>
  <c r="J357" i="8" s="1"/>
  <c r="J358" i="8" s="1"/>
  <c r="J359" i="8" s="1"/>
  <c r="J360" i="8" s="1"/>
  <c r="J361" i="8" s="1"/>
  <c r="J362" i="8" s="1"/>
  <c r="J363" i="8" s="1"/>
  <c r="J364" i="8" s="1"/>
  <c r="J365" i="8" s="1"/>
  <c r="J366" i="8" s="1"/>
  <c r="J367" i="8" s="1"/>
  <c r="J368" i="8" s="1"/>
  <c r="J369" i="8" s="1"/>
  <c r="J370" i="8" s="1"/>
  <c r="J371" i="8" s="1"/>
  <c r="J372" i="8" s="1"/>
  <c r="J373" i="8" s="1"/>
  <c r="J374" i="8" s="1"/>
  <c r="J375" i="8" s="1"/>
  <c r="J376" i="8" s="1"/>
  <c r="J377" i="8" s="1"/>
  <c r="J378" i="8" s="1"/>
  <c r="J379" i="8" s="1"/>
  <c r="J380" i="8" s="1"/>
  <c r="J381" i="8" s="1"/>
  <c r="J382" i="8" s="1"/>
  <c r="J383" i="8" s="1"/>
  <c r="J384" i="8" s="1"/>
  <c r="J385" i="8" s="1"/>
  <c r="J386" i="8" s="1"/>
  <c r="J387" i="8" s="1"/>
  <c r="J388" i="8" s="1"/>
  <c r="J389" i="8" s="1"/>
  <c r="J390" i="8" s="1"/>
  <c r="J391" i="8" s="1"/>
  <c r="J392" i="8" s="1"/>
  <c r="J393" i="8" s="1"/>
  <c r="J394" i="8" s="1"/>
  <c r="J395" i="8" s="1"/>
  <c r="J396" i="8" s="1"/>
  <c r="J397" i="8" s="1"/>
  <c r="J398" i="8" s="1"/>
  <c r="J399" i="8" s="1"/>
  <c r="J400" i="8" s="1"/>
  <c r="J401" i="8" s="1"/>
  <c r="J402" i="8" s="1"/>
  <c r="J403" i="8" s="1"/>
  <c r="J404" i="8" s="1"/>
  <c r="J405" i="8" s="1"/>
  <c r="J406" i="8" s="1"/>
  <c r="J407" i="8" s="1"/>
  <c r="J408" i="8" s="1"/>
  <c r="J409" i="8" s="1"/>
  <c r="J410" i="8" s="1"/>
  <c r="J411" i="8" s="1"/>
  <c r="J412" i="8" s="1"/>
  <c r="J413" i="8" s="1"/>
  <c r="J414" i="8" s="1"/>
  <c r="J415" i="8" s="1"/>
  <c r="J416" i="8" s="1"/>
  <c r="J417" i="8" s="1"/>
  <c r="J418" i="8" s="1"/>
  <c r="J419" i="8" s="1"/>
  <c r="J420" i="8" s="1"/>
  <c r="J421" i="8" s="1"/>
  <c r="J422" i="8" s="1"/>
  <c r="J423" i="8" s="1"/>
  <c r="J424" i="8" s="1"/>
  <c r="J425" i="8" s="1"/>
  <c r="J426" i="8" s="1"/>
  <c r="J427" i="8" s="1"/>
  <c r="J428" i="8" s="1"/>
  <c r="J429" i="8" s="1"/>
  <c r="J430" i="8" s="1"/>
  <c r="J431" i="8" s="1"/>
  <c r="J432" i="8" s="1"/>
  <c r="J433" i="8" s="1"/>
  <c r="J434" i="8" s="1"/>
  <c r="J435" i="8" s="1"/>
  <c r="J436" i="8" s="1"/>
  <c r="J437" i="8" s="1"/>
  <c r="J438" i="8" s="1"/>
  <c r="J439" i="8" s="1"/>
  <c r="J440" i="8" s="1"/>
  <c r="J441" i="8" s="1"/>
  <c r="J442" i="8" s="1"/>
  <c r="J443" i="8" s="1"/>
  <c r="J444" i="8" s="1"/>
  <c r="J445" i="8" s="1"/>
  <c r="J446" i="8" s="1"/>
  <c r="J447" i="8" s="1"/>
  <c r="J448" i="8" s="1"/>
  <c r="J449" i="8" s="1"/>
  <c r="J450" i="8" s="1"/>
  <c r="J451" i="8" s="1"/>
  <c r="J452" i="8" s="1"/>
  <c r="J453" i="8" s="1"/>
  <c r="J454" i="8" s="1"/>
  <c r="J455" i="8" s="1"/>
  <c r="J456" i="8" s="1"/>
  <c r="J457" i="8" s="1"/>
  <c r="J458" i="8" s="1"/>
  <c r="J459" i="8" s="1"/>
  <c r="J460" i="8" s="1"/>
  <c r="J461" i="8" s="1"/>
  <c r="J462" i="8" s="1"/>
  <c r="J463" i="8" s="1"/>
  <c r="J464" i="8" s="1"/>
  <c r="J465" i="8" s="1"/>
  <c r="J466" i="8" s="1"/>
  <c r="J467" i="8" s="1"/>
  <c r="J468" i="8" s="1"/>
  <c r="J469" i="8" s="1"/>
  <c r="J470" i="8" s="1"/>
  <c r="J471" i="8" s="1"/>
  <c r="J472" i="8" s="1"/>
  <c r="J473" i="8" s="1"/>
  <c r="J474" i="8" s="1"/>
  <c r="J475" i="8" s="1"/>
  <c r="J476" i="8" s="1"/>
  <c r="J477" i="8" s="1"/>
  <c r="J478" i="8" s="1"/>
  <c r="J479" i="8" s="1"/>
  <c r="J480" i="8" s="1"/>
  <c r="J481" i="8" s="1"/>
  <c r="J482" i="8" s="1"/>
  <c r="J483" i="8" s="1"/>
  <c r="J484" i="8" s="1"/>
  <c r="J485" i="8" s="1"/>
  <c r="J486" i="8" s="1"/>
  <c r="J487" i="8" s="1"/>
  <c r="J488" i="8" s="1"/>
  <c r="J489" i="8" s="1"/>
  <c r="J490" i="8" s="1"/>
  <c r="J491" i="8" s="1"/>
  <c r="J492" i="8" s="1"/>
  <c r="J493" i="8" s="1"/>
  <c r="J494" i="8" s="1"/>
  <c r="J495" i="8" s="1"/>
  <c r="J496" i="8" s="1"/>
  <c r="J497" i="8" s="1"/>
  <c r="J498" i="8" s="1"/>
  <c r="J499" i="8" s="1"/>
  <c r="J500" i="8" s="1"/>
  <c r="J501" i="8" s="1"/>
  <c r="J502" i="8" s="1"/>
  <c r="J503" i="8" s="1"/>
  <c r="J504" i="8" s="1"/>
  <c r="J505" i="8" s="1"/>
  <c r="J506" i="8" s="1"/>
  <c r="J507" i="8" s="1"/>
  <c r="J508" i="8" s="1"/>
  <c r="J509" i="8" s="1"/>
  <c r="J510" i="8" s="1"/>
  <c r="J511" i="8" s="1"/>
  <c r="J512" i="8" s="1"/>
  <c r="J513" i="8" s="1"/>
  <c r="J514" i="8" s="1"/>
  <c r="J515" i="8" s="1"/>
  <c r="J516" i="8" s="1"/>
  <c r="J517" i="8" s="1"/>
  <c r="J518" i="8" s="1"/>
  <c r="J519" i="8" s="1"/>
  <c r="J520" i="8" s="1"/>
  <c r="J521" i="8" s="1"/>
  <c r="J522" i="8" s="1"/>
  <c r="J523" i="8" s="1"/>
  <c r="J524" i="8" s="1"/>
  <c r="J525" i="8" s="1"/>
  <c r="J526" i="8" s="1"/>
  <c r="J527" i="8" s="1"/>
  <c r="J528" i="8" s="1"/>
  <c r="J529" i="8" s="1"/>
  <c r="J530" i="8" s="1"/>
  <c r="J531" i="8" s="1"/>
  <c r="J532" i="8" s="1"/>
  <c r="J533" i="8" s="1"/>
  <c r="J534" i="8" s="1"/>
  <c r="J535" i="8" s="1"/>
  <c r="J536" i="8" s="1"/>
  <c r="J537" i="8" s="1"/>
  <c r="J538" i="8" s="1"/>
  <c r="J539" i="8" s="1"/>
  <c r="J540" i="8" s="1"/>
  <c r="J541" i="8" s="1"/>
  <c r="J542" i="8" s="1"/>
  <c r="J543" i="8" s="1"/>
  <c r="J544" i="8" s="1"/>
  <c r="J545" i="8" s="1"/>
  <c r="J546" i="8" s="1"/>
  <c r="J547" i="8" s="1"/>
  <c r="J548" i="8" s="1"/>
  <c r="J549" i="8" s="1"/>
  <c r="J550" i="8" s="1"/>
  <c r="J551" i="8" s="1"/>
  <c r="J552" i="8" s="1"/>
  <c r="J553" i="8" s="1"/>
  <c r="J554" i="8" s="1"/>
  <c r="J555" i="8" s="1"/>
  <c r="J556" i="8" s="1"/>
  <c r="J557" i="8" s="1"/>
  <c r="J558" i="8" s="1"/>
  <c r="J559" i="8" s="1"/>
  <c r="J560" i="8" s="1"/>
  <c r="J561" i="8" s="1"/>
  <c r="J562" i="8" s="1"/>
  <c r="J563" i="8" s="1"/>
  <c r="J564" i="8" s="1"/>
  <c r="J565" i="8" s="1"/>
  <c r="J566" i="8" s="1"/>
  <c r="J567" i="8" s="1"/>
  <c r="J568" i="8" s="1"/>
  <c r="J569" i="8" s="1"/>
  <c r="J570" i="8" s="1"/>
  <c r="J571" i="8" s="1"/>
  <c r="J572" i="8" s="1"/>
  <c r="J573" i="8" s="1"/>
  <c r="J574" i="8" s="1"/>
  <c r="J575" i="8" s="1"/>
  <c r="J576" i="8" s="1"/>
  <c r="J577" i="8" s="1"/>
  <c r="J578" i="8" s="1"/>
  <c r="J579" i="8" s="1"/>
  <c r="J580" i="8" s="1"/>
  <c r="J581" i="8" s="1"/>
  <c r="J582" i="8" s="1"/>
  <c r="J583" i="8" s="1"/>
  <c r="J584" i="8" s="1"/>
  <c r="J585" i="8" s="1"/>
  <c r="J586" i="8" s="1"/>
  <c r="J587" i="8" s="1"/>
  <c r="J588" i="8" s="1"/>
  <c r="J589" i="8" s="1"/>
  <c r="J590" i="8" s="1"/>
  <c r="J591" i="8" s="1"/>
  <c r="J592" i="8" s="1"/>
  <c r="J593" i="8" s="1"/>
  <c r="J594" i="8" s="1"/>
  <c r="J595" i="8" s="1"/>
  <c r="J596" i="8" s="1"/>
  <c r="J597" i="8" s="1"/>
  <c r="J598" i="8" s="1"/>
  <c r="J599" i="8" s="1"/>
  <c r="J600" i="8" s="1"/>
  <c r="J601" i="8" s="1"/>
  <c r="J602" i="8" s="1"/>
  <c r="J603" i="8" s="1"/>
  <c r="J604" i="8" s="1"/>
  <c r="J605" i="8" s="1"/>
  <c r="J606" i="8" s="1"/>
  <c r="J607" i="8" s="1"/>
  <c r="J608" i="8" s="1"/>
  <c r="J609" i="8" s="1"/>
  <c r="J610" i="8" s="1"/>
  <c r="J611" i="8" s="1"/>
  <c r="J612" i="8" s="1"/>
  <c r="J613" i="8" s="1"/>
  <c r="J614" i="8" s="1"/>
  <c r="J615" i="8" s="1"/>
  <c r="J616" i="8" s="1"/>
  <c r="J617" i="8" s="1"/>
  <c r="J618" i="8" s="1"/>
  <c r="J619" i="8" s="1"/>
  <c r="J620" i="8" s="1"/>
  <c r="J621" i="8" s="1"/>
  <c r="J622" i="8" s="1"/>
  <c r="J623" i="8" s="1"/>
  <c r="J624" i="8" s="1"/>
  <c r="J625" i="8" s="1"/>
  <c r="J626" i="8" s="1"/>
  <c r="J627" i="8" s="1"/>
  <c r="J628" i="8" s="1"/>
  <c r="J629" i="8" s="1"/>
  <c r="J630" i="8" s="1"/>
  <c r="J631" i="8" s="1"/>
  <c r="J632" i="8" s="1"/>
  <c r="J633" i="8" s="1"/>
  <c r="J634" i="8" s="1"/>
  <c r="J635" i="8" s="1"/>
  <c r="J636" i="8" s="1"/>
  <c r="J637" i="8" s="1"/>
  <c r="J638" i="8" s="1"/>
  <c r="J639" i="8" s="1"/>
  <c r="J640" i="8" s="1"/>
  <c r="J641" i="8" s="1"/>
  <c r="J642" i="8" s="1"/>
  <c r="J643" i="8" s="1"/>
  <c r="J644" i="8" s="1"/>
  <c r="J645" i="8" s="1"/>
  <c r="J646" i="8" s="1"/>
  <c r="J647" i="8" s="1"/>
  <c r="J648" i="8" s="1"/>
  <c r="J649" i="8" s="1"/>
  <c r="J650" i="8" s="1"/>
  <c r="J651" i="8" s="1"/>
  <c r="J652" i="8" s="1"/>
  <c r="J653" i="8" s="1"/>
  <c r="J654" i="8" s="1"/>
  <c r="J655" i="8" s="1"/>
  <c r="J656" i="8" s="1"/>
  <c r="J657" i="8" s="1"/>
  <c r="J658" i="8" s="1"/>
  <c r="J659" i="8" s="1"/>
  <c r="J660" i="8" s="1"/>
  <c r="J661" i="8" s="1"/>
  <c r="J662" i="8" s="1"/>
  <c r="J663" i="8" s="1"/>
  <c r="J664" i="8" s="1"/>
  <c r="J665" i="8" s="1"/>
  <c r="J666" i="8" s="1"/>
  <c r="J667" i="8" s="1"/>
  <c r="J668" i="8" s="1"/>
  <c r="J669" i="8" s="1"/>
  <c r="J670" i="8" s="1"/>
  <c r="J671" i="8" s="1"/>
  <c r="J672" i="8" s="1"/>
  <c r="J673" i="8" s="1"/>
  <c r="J674" i="8" s="1"/>
  <c r="J675" i="8" s="1"/>
  <c r="J676" i="8" s="1"/>
  <c r="J677" i="8" s="1"/>
  <c r="J678" i="8" s="1"/>
  <c r="J679" i="8" s="1"/>
  <c r="J680" i="8" s="1"/>
  <c r="J681" i="8" s="1"/>
  <c r="J682" i="8" s="1"/>
  <c r="J683" i="8" s="1"/>
  <c r="J684" i="8" s="1"/>
  <c r="J685" i="8" s="1"/>
  <c r="J686" i="8" s="1"/>
  <c r="J687" i="8" s="1"/>
  <c r="J688" i="8" s="1"/>
  <c r="J689" i="8" s="1"/>
  <c r="J690" i="8" s="1"/>
  <c r="J691" i="8" s="1"/>
  <c r="J692" i="8" s="1"/>
  <c r="J693" i="8" s="1"/>
  <c r="J694" i="8" s="1"/>
  <c r="J695" i="8" s="1"/>
  <c r="J696" i="8" s="1"/>
  <c r="J697" i="8" s="1"/>
  <c r="J698" i="8" s="1"/>
  <c r="J699" i="8" s="1"/>
  <c r="J700" i="8" s="1"/>
  <c r="J701" i="8" s="1"/>
  <c r="J702" i="8" s="1"/>
  <c r="J703" i="8" s="1"/>
  <c r="J704" i="8" s="1"/>
  <c r="J705" i="8" s="1"/>
  <c r="J706" i="8" s="1"/>
  <c r="J707" i="8" s="1"/>
  <c r="J708" i="8" s="1"/>
  <c r="J709" i="8" s="1"/>
  <c r="J710" i="8" s="1"/>
  <c r="J711" i="8" s="1"/>
  <c r="J712" i="8" s="1"/>
  <c r="J713" i="8" s="1"/>
  <c r="J714" i="8" s="1"/>
  <c r="J715" i="8" s="1"/>
  <c r="J716" i="8" s="1"/>
  <c r="J717" i="8" s="1"/>
  <c r="J718" i="8" s="1"/>
  <c r="J719" i="8" s="1"/>
  <c r="J720" i="8" s="1"/>
  <c r="J721" i="8" s="1"/>
  <c r="J722" i="8" s="1"/>
  <c r="J723" i="8" s="1"/>
  <c r="J724" i="8" s="1"/>
  <c r="J725" i="8" s="1"/>
  <c r="J726" i="8" s="1"/>
  <c r="J727" i="8" s="1"/>
  <c r="J728" i="8" s="1"/>
  <c r="J729" i="8" s="1"/>
  <c r="J730" i="8" s="1"/>
  <c r="J731" i="8" s="1"/>
  <c r="J732" i="8" s="1"/>
  <c r="J733" i="8" s="1"/>
  <c r="J734" i="8" s="1"/>
  <c r="J735" i="8" s="1"/>
  <c r="J736" i="8" s="1"/>
  <c r="J737" i="8" s="1"/>
  <c r="J738" i="8" s="1"/>
  <c r="J739" i="8" s="1"/>
  <c r="J740" i="8" s="1"/>
  <c r="J741" i="8" s="1"/>
  <c r="J742" i="8" s="1"/>
  <c r="J743" i="8" s="1"/>
  <c r="J744" i="8" s="1"/>
  <c r="J745" i="8" s="1"/>
  <c r="J746" i="8" s="1"/>
  <c r="J747" i="8" s="1"/>
  <c r="J748" i="8" s="1"/>
  <c r="J749" i="8" s="1"/>
  <c r="J750" i="8" s="1"/>
  <c r="J751" i="8" s="1"/>
  <c r="J752" i="8" s="1"/>
  <c r="J753" i="8" s="1"/>
  <c r="J754" i="8" s="1"/>
  <c r="J755" i="8" s="1"/>
  <c r="J756" i="8" s="1"/>
  <c r="J757" i="8" s="1"/>
  <c r="J758" i="8" s="1"/>
  <c r="J759" i="8" s="1"/>
  <c r="J760" i="8" s="1"/>
  <c r="J761" i="8" s="1"/>
  <c r="J762" i="8" s="1"/>
  <c r="J763" i="8" s="1"/>
  <c r="J764" i="8" s="1"/>
  <c r="J765" i="8" s="1"/>
  <c r="J766" i="8" s="1"/>
  <c r="J767" i="8" s="1"/>
  <c r="J768" i="8" s="1"/>
  <c r="J769" i="8" s="1"/>
  <c r="J770" i="8" s="1"/>
  <c r="J771" i="8" s="1"/>
  <c r="J772" i="8" s="1"/>
  <c r="J773" i="8" s="1"/>
  <c r="J774" i="8" s="1"/>
  <c r="J775" i="8" s="1"/>
  <c r="J776" i="8" s="1"/>
  <c r="J777" i="8" s="1"/>
  <c r="J778" i="8" s="1"/>
  <c r="J779" i="8" s="1"/>
  <c r="J780" i="8" s="1"/>
  <c r="J781" i="8" s="1"/>
  <c r="J782" i="8" s="1"/>
  <c r="J783" i="8" s="1"/>
  <c r="J784" i="8" s="1"/>
  <c r="J785" i="8" s="1"/>
  <c r="J786" i="8" s="1"/>
  <c r="J787" i="8" s="1"/>
  <c r="J788" i="8" s="1"/>
  <c r="J789" i="8" s="1"/>
  <c r="J790" i="8" s="1"/>
  <c r="J791" i="8" s="1"/>
  <c r="J792" i="8" s="1"/>
  <c r="J793" i="8" s="1"/>
  <c r="J794" i="8" s="1"/>
  <c r="J795" i="8" s="1"/>
  <c r="J796" i="8" s="1"/>
  <c r="J797" i="8" s="1"/>
  <c r="J798" i="8" s="1"/>
  <c r="J799" i="8" s="1"/>
  <c r="J800" i="8" s="1"/>
  <c r="J801" i="8" s="1"/>
  <c r="J802" i="8" s="1"/>
  <c r="J803" i="8" s="1"/>
  <c r="J804" i="8" s="1"/>
  <c r="J805" i="8" s="1"/>
  <c r="J806" i="8" s="1"/>
  <c r="J807" i="8" s="1"/>
  <c r="J808" i="8" s="1"/>
  <c r="J809" i="8" s="1"/>
  <c r="J810" i="8" s="1"/>
  <c r="J811" i="8" s="1"/>
  <c r="J812" i="8" s="1"/>
  <c r="J813" i="8" s="1"/>
  <c r="J814" i="8" s="1"/>
  <c r="J815" i="8" s="1"/>
  <c r="J816" i="8" s="1"/>
  <c r="J817" i="8" s="1"/>
  <c r="J818" i="8" s="1"/>
  <c r="J819" i="8" s="1"/>
  <c r="J820" i="8" s="1"/>
  <c r="J821" i="8" s="1"/>
  <c r="J822" i="8" s="1"/>
  <c r="J823" i="8" s="1"/>
  <c r="J824" i="8" s="1"/>
  <c r="J825" i="8" s="1"/>
  <c r="J826" i="8" s="1"/>
  <c r="J827" i="8" s="1"/>
  <c r="J828" i="8" s="1"/>
  <c r="J829" i="8" s="1"/>
  <c r="J830" i="8" s="1"/>
  <c r="J831" i="8" s="1"/>
  <c r="J832" i="8" s="1"/>
  <c r="J833" i="8" s="1"/>
  <c r="J834" i="8" s="1"/>
  <c r="J835" i="8" s="1"/>
  <c r="J836" i="8" s="1"/>
  <c r="J837" i="8" s="1"/>
  <c r="J838" i="8" s="1"/>
  <c r="J839" i="8" s="1"/>
  <c r="J840" i="8" s="1"/>
  <c r="J841" i="8" s="1"/>
  <c r="J842" i="8" s="1"/>
  <c r="J843" i="8" s="1"/>
  <c r="J844" i="8" s="1"/>
  <c r="J845" i="8" s="1"/>
  <c r="J846" i="8" s="1"/>
  <c r="J847" i="8" s="1"/>
  <c r="J848" i="8" s="1"/>
  <c r="J849" i="8" s="1"/>
  <c r="J850" i="8" s="1"/>
  <c r="J851" i="8" s="1"/>
  <c r="J852" i="8" s="1"/>
  <c r="J853" i="8" s="1"/>
  <c r="J854" i="8" s="1"/>
  <c r="J855" i="8" s="1"/>
  <c r="J856" i="8" s="1"/>
  <c r="J857" i="8" s="1"/>
  <c r="J858" i="8" s="1"/>
  <c r="J859" i="8" s="1"/>
  <c r="J860" i="8" s="1"/>
  <c r="J861" i="8" s="1"/>
  <c r="J862" i="8" s="1"/>
  <c r="J863" i="8" s="1"/>
  <c r="J864" i="8" s="1"/>
  <c r="J865" i="8" s="1"/>
  <c r="J866" i="8" s="1"/>
  <c r="J867" i="8" s="1"/>
  <c r="J868" i="8" s="1"/>
  <c r="J869" i="8" s="1"/>
  <c r="J870" i="8" s="1"/>
  <c r="J871" i="8" s="1"/>
  <c r="J872" i="8" s="1"/>
  <c r="J873" i="8" s="1"/>
  <c r="J874" i="8" s="1"/>
  <c r="J875" i="8" s="1"/>
  <c r="J876" i="8" s="1"/>
  <c r="J877" i="8" s="1"/>
  <c r="J878" i="8" s="1"/>
  <c r="J879" i="8" s="1"/>
  <c r="J880" i="8" s="1"/>
  <c r="J881" i="8" s="1"/>
  <c r="J882" i="8" s="1"/>
  <c r="J883" i="8" s="1"/>
  <c r="J884" i="8" s="1"/>
  <c r="J885" i="8" s="1"/>
  <c r="J886" i="8" s="1"/>
  <c r="J887" i="8" s="1"/>
  <c r="J888" i="8" s="1"/>
  <c r="J889" i="8" s="1"/>
  <c r="J890" i="8" s="1"/>
  <c r="J891" i="8" s="1"/>
  <c r="J892" i="8" s="1"/>
  <c r="J893" i="8" s="1"/>
  <c r="J894" i="8" s="1"/>
  <c r="J895" i="8" s="1"/>
  <c r="J896" i="8" s="1"/>
  <c r="J897" i="8" s="1"/>
  <c r="J898" i="8" s="1"/>
  <c r="J899" i="8" s="1"/>
  <c r="J900" i="8" s="1"/>
  <c r="J901" i="8" s="1"/>
  <c r="J902" i="8" s="1"/>
  <c r="J903" i="8" s="1"/>
  <c r="J904" i="8" s="1"/>
  <c r="J905" i="8" s="1"/>
  <c r="J906" i="8" s="1"/>
  <c r="J907" i="8" s="1"/>
  <c r="J908" i="8" s="1"/>
  <c r="J909" i="8" s="1"/>
  <c r="J910" i="8" s="1"/>
  <c r="J911" i="8" s="1"/>
  <c r="J912" i="8" s="1"/>
  <c r="J913" i="8" s="1"/>
  <c r="J914" i="8" s="1"/>
  <c r="J915" i="8" s="1"/>
  <c r="J916" i="8" s="1"/>
  <c r="J917" i="8" s="1"/>
  <c r="J918" i="8" s="1"/>
  <c r="J919" i="8" s="1"/>
  <c r="J920" i="8" s="1"/>
  <c r="J921" i="8" s="1"/>
  <c r="J922" i="8" s="1"/>
  <c r="J923" i="8" s="1"/>
  <c r="J924" i="8" s="1"/>
  <c r="J925" i="8" s="1"/>
  <c r="J926" i="8" s="1"/>
  <c r="J927" i="8" s="1"/>
  <c r="J928" i="8" s="1"/>
  <c r="J929" i="8" s="1"/>
  <c r="J930" i="8" s="1"/>
  <c r="J931" i="8" s="1"/>
  <c r="J932" i="8" s="1"/>
  <c r="J933" i="8" s="1"/>
  <c r="J934" i="8" s="1"/>
  <c r="J935" i="8" s="1"/>
  <c r="J936" i="8" s="1"/>
  <c r="J937" i="8" s="1"/>
  <c r="J938" i="8" s="1"/>
  <c r="J939" i="8" s="1"/>
  <c r="J940" i="8" s="1"/>
  <c r="J941" i="8" s="1"/>
  <c r="J942" i="8" s="1"/>
  <c r="J943" i="8" s="1"/>
  <c r="J944" i="8" s="1"/>
  <c r="J945" i="8" s="1"/>
  <c r="J946" i="8" s="1"/>
  <c r="J947" i="8" s="1"/>
  <c r="J948" i="8" s="1"/>
  <c r="J949" i="8" s="1"/>
  <c r="J950" i="8" s="1"/>
  <c r="J951" i="8" s="1"/>
  <c r="J952" i="8" s="1"/>
  <c r="J953" i="8" s="1"/>
  <c r="J954" i="8" s="1"/>
  <c r="J955" i="8" s="1"/>
  <c r="J956" i="8" s="1"/>
  <c r="J957" i="8" s="1"/>
  <c r="J958" i="8" s="1"/>
  <c r="J959" i="8" s="1"/>
  <c r="J960" i="8" s="1"/>
  <c r="J961" i="8" s="1"/>
  <c r="J962" i="8" s="1"/>
  <c r="J963" i="8" s="1"/>
  <c r="J964" i="8" s="1"/>
  <c r="J965" i="8" s="1"/>
  <c r="J966" i="8" s="1"/>
  <c r="J967" i="8" s="1"/>
  <c r="J968" i="8" s="1"/>
  <c r="J969" i="8" s="1"/>
  <c r="J970" i="8" s="1"/>
  <c r="J971" i="8" s="1"/>
  <c r="J972" i="8" s="1"/>
  <c r="J973" i="8" s="1"/>
  <c r="J974" i="8" s="1"/>
  <c r="J975" i="8" s="1"/>
  <c r="J976" i="8" s="1"/>
  <c r="J977" i="8" s="1"/>
  <c r="J978" i="8" s="1"/>
  <c r="J979" i="8" s="1"/>
  <c r="J980" i="8" s="1"/>
  <c r="J981" i="8" s="1"/>
  <c r="J982" i="8" s="1"/>
  <c r="J983" i="8" s="1"/>
  <c r="J984" i="8" s="1"/>
  <c r="J985" i="8" s="1"/>
  <c r="J986" i="8" s="1"/>
  <c r="J987" i="8" s="1"/>
  <c r="J988" i="8" s="1"/>
  <c r="J989" i="8" s="1"/>
  <c r="J990" i="8" s="1"/>
  <c r="J991" i="8" s="1"/>
  <c r="J992" i="8" s="1"/>
  <c r="J993" i="8" s="1"/>
  <c r="J994" i="8" s="1"/>
  <c r="J995" i="8" s="1"/>
  <c r="J996" i="8" s="1"/>
  <c r="J997" i="8" s="1"/>
  <c r="J998" i="8" s="1"/>
  <c r="J999" i="8" s="1"/>
  <c r="J1000" i="8" s="1"/>
  <c r="J1001" i="8" s="1"/>
  <c r="J1002" i="8" s="1"/>
  <c r="J1003" i="8" s="1"/>
  <c r="J1004" i="8" s="1"/>
  <c r="J1005" i="8" s="1"/>
  <c r="J1006" i="8" s="1"/>
  <c r="J1007" i="8" s="1"/>
  <c r="J1008" i="8" s="1"/>
  <c r="J1009" i="8" s="1"/>
  <c r="J1010" i="8" s="1"/>
  <c r="J1011" i="8" s="1"/>
  <c r="J1012" i="8" s="1"/>
  <c r="J1013" i="8" s="1"/>
  <c r="J1014" i="8" s="1"/>
  <c r="J1015" i="8" s="1"/>
  <c r="J1016" i="8" s="1"/>
  <c r="J1017" i="8" s="1"/>
  <c r="J1018" i="8" s="1"/>
  <c r="J1019" i="8" s="1"/>
  <c r="J1020" i="8" s="1"/>
  <c r="J1021" i="8" s="1"/>
  <c r="J1022" i="8" s="1"/>
  <c r="J1023" i="8" s="1"/>
  <c r="J1024" i="8" s="1"/>
  <c r="J1025" i="8" s="1"/>
  <c r="J1026" i="8" s="1"/>
  <c r="J1027" i="8" s="1"/>
  <c r="J1028" i="8" s="1"/>
  <c r="J1029" i="8" s="1"/>
  <c r="J1030" i="8" s="1"/>
  <c r="J1031" i="8" s="1"/>
  <c r="J1032" i="8" s="1"/>
  <c r="J1033" i="8" s="1"/>
  <c r="J1034" i="8" s="1"/>
  <c r="J1035" i="8" s="1"/>
  <c r="J1036" i="8" s="1"/>
  <c r="J1037" i="8" s="1"/>
  <c r="J1038" i="8" s="1"/>
  <c r="J1039" i="8" s="1"/>
  <c r="J1040" i="8" s="1"/>
  <c r="J1041" i="8" s="1"/>
  <c r="J1042" i="8" s="1"/>
  <c r="B4" i="8"/>
  <c r="B5" i="8" s="1"/>
  <c r="B6" i="8" s="1"/>
  <c r="B7" i="8" s="1"/>
  <c r="B8" i="8" s="1"/>
  <c r="B9" i="8" s="1"/>
  <c r="B10" i="8" s="1"/>
  <c r="B11" i="8" s="1"/>
  <c r="B12" i="8" s="1"/>
  <c r="B13" i="8" s="1"/>
  <c r="B14" i="8" s="1"/>
  <c r="B15" i="8" s="1"/>
  <c r="B16" i="8" s="1"/>
  <c r="B17" i="8" s="1"/>
  <c r="B18" i="8" s="1"/>
  <c r="B19" i="8" s="1"/>
  <c r="B20" i="8" s="1"/>
  <c r="B21" i="8" s="1"/>
  <c r="B22" i="8" s="1"/>
  <c r="B23" i="8" s="1"/>
  <c r="B24" i="8" s="1"/>
  <c r="B25" i="8" s="1"/>
  <c r="B26" i="8" s="1"/>
  <c r="B27" i="8" s="1"/>
  <c r="B28" i="8" s="1"/>
  <c r="B29" i="8" s="1"/>
  <c r="B30" i="8" s="1"/>
  <c r="B31" i="8" s="1"/>
  <c r="B32" i="8" s="1"/>
  <c r="B33" i="8" s="1"/>
  <c r="B34" i="8" s="1"/>
  <c r="B35" i="8" s="1"/>
  <c r="B36" i="8" s="1"/>
  <c r="B37" i="8" s="1"/>
  <c r="A4" i="8"/>
  <c r="A5" i="8" s="1"/>
  <c r="A6" i="8" s="1"/>
  <c r="A7" i="8" s="1"/>
  <c r="A8" i="8" s="1"/>
  <c r="A9" i="8" s="1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33" i="8" s="1"/>
  <c r="A34" i="8" s="1"/>
  <c r="A35" i="8" s="1"/>
  <c r="A36" i="8" s="1"/>
  <c r="A37" i="8" s="1"/>
  <c r="C3" i="8"/>
  <c r="C4" i="8" s="1"/>
  <c r="B3" i="8"/>
  <c r="A3" i="8"/>
  <c r="D2" i="8"/>
  <c r="E2" i="8" s="1"/>
  <c r="F2" i="8" s="1"/>
  <c r="D2" i="5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2" i="5"/>
  <c r="F38" i="5" s="1"/>
  <c r="D3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C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2" i="5"/>
  <c r="H47" i="12" l="1"/>
  <c r="D46" i="12"/>
  <c r="C5" i="8"/>
  <c r="D4" i="8"/>
  <c r="D3" i="8"/>
  <c r="D47" i="12" l="1"/>
  <c r="H48" i="12"/>
  <c r="E3" i="8"/>
  <c r="F3" i="8" s="1"/>
  <c r="E4" i="8"/>
  <c r="F4" i="8" s="1"/>
  <c r="G4" i="8" s="1"/>
  <c r="D5" i="8"/>
  <c r="C6" i="8"/>
  <c r="H2" i="8"/>
  <c r="K2" i="8" s="1"/>
  <c r="J2" i="8"/>
  <c r="I2" i="8"/>
  <c r="H49" i="12" l="1"/>
  <c r="D48" i="12"/>
  <c r="E5" i="8"/>
  <c r="F5" i="8" s="1"/>
  <c r="C7" i="8"/>
  <c r="D6" i="8"/>
  <c r="E6" i="8" s="1"/>
  <c r="F6" i="8" s="1"/>
  <c r="G3" i="8"/>
  <c r="H3" i="8" s="1"/>
  <c r="D49" i="12" l="1"/>
  <c r="H50" i="12"/>
  <c r="I3" i="8"/>
  <c r="I4" i="8" s="1"/>
  <c r="H4" i="8"/>
  <c r="C8" i="8"/>
  <c r="D7" i="8"/>
  <c r="E7" i="8" s="1"/>
  <c r="F7" i="8" s="1"/>
  <c r="G6" i="8"/>
  <c r="G5" i="8"/>
  <c r="J3" i="8"/>
  <c r="J4" i="8" s="1"/>
  <c r="D50" i="12" l="1"/>
  <c r="H51" i="12"/>
  <c r="I5" i="8"/>
  <c r="I6" i="8" s="1"/>
  <c r="J5" i="8"/>
  <c r="J6" i="8" s="1"/>
  <c r="G7" i="8"/>
  <c r="D8" i="8"/>
  <c r="E8" i="8" s="1"/>
  <c r="F8" i="8" s="1"/>
  <c r="C9" i="8"/>
  <c r="K3" i="8"/>
  <c r="H5" i="8"/>
  <c r="K4" i="8"/>
  <c r="D51" i="12" l="1"/>
  <c r="H52" i="12"/>
  <c r="I7" i="8"/>
  <c r="J7" i="8"/>
  <c r="H6" i="8"/>
  <c r="K5" i="8"/>
  <c r="C10" i="8"/>
  <c r="D9" i="8"/>
  <c r="E9" i="8" s="1"/>
  <c r="F9" i="8" s="1"/>
  <c r="G8" i="8"/>
  <c r="D52" i="12" l="1"/>
  <c r="H53" i="12"/>
  <c r="J8" i="8"/>
  <c r="C11" i="8"/>
  <c r="D10" i="8"/>
  <c r="I8" i="8"/>
  <c r="G9" i="8"/>
  <c r="H7" i="8"/>
  <c r="K6" i="8"/>
  <c r="H54" i="12" l="1"/>
  <c r="D53" i="12"/>
  <c r="J9" i="8"/>
  <c r="I9" i="8"/>
  <c r="E10" i="8"/>
  <c r="F10" i="8" s="1"/>
  <c r="G10" i="8" s="1"/>
  <c r="D11" i="8"/>
  <c r="C12" i="8"/>
  <c r="H8" i="8"/>
  <c r="K7" i="8"/>
  <c r="H55" i="12" l="1"/>
  <c r="D54" i="12"/>
  <c r="J10" i="8"/>
  <c r="I10" i="8"/>
  <c r="H9" i="8"/>
  <c r="K8" i="8"/>
  <c r="E11" i="8"/>
  <c r="F11" i="8" s="1"/>
  <c r="G11" i="8" s="1"/>
  <c r="C13" i="8"/>
  <c r="D12" i="8"/>
  <c r="E12" i="8" s="1"/>
  <c r="F12" i="8" s="1"/>
  <c r="D55" i="12" l="1"/>
  <c r="H56" i="12"/>
  <c r="C14" i="8"/>
  <c r="D13" i="8"/>
  <c r="H10" i="8"/>
  <c r="K9" i="8"/>
  <c r="I11" i="8"/>
  <c r="G12" i="8"/>
  <c r="J11" i="8"/>
  <c r="H57" i="12" l="1"/>
  <c r="D56" i="12"/>
  <c r="J12" i="8"/>
  <c r="I12" i="8"/>
  <c r="H11" i="8"/>
  <c r="K10" i="8"/>
  <c r="E13" i="8"/>
  <c r="F13" i="8" s="1"/>
  <c r="G13" i="8" s="1"/>
  <c r="D14" i="8"/>
  <c r="C15" i="8"/>
  <c r="H58" i="12" l="1"/>
  <c r="D57" i="12"/>
  <c r="J13" i="8"/>
  <c r="I13" i="8"/>
  <c r="D15" i="8"/>
  <c r="C16" i="8"/>
  <c r="H12" i="8"/>
  <c r="K11" i="8"/>
  <c r="E14" i="8"/>
  <c r="F14" i="8" s="1"/>
  <c r="G14" i="8" s="1"/>
  <c r="D58" i="12" l="1"/>
  <c r="H59" i="12"/>
  <c r="C17" i="8"/>
  <c r="D16" i="8"/>
  <c r="E16" i="8" s="1"/>
  <c r="F16" i="8" s="1"/>
  <c r="E15" i="8"/>
  <c r="F15" i="8" s="1"/>
  <c r="G15" i="8" s="1"/>
  <c r="H13" i="8"/>
  <c r="K12" i="8"/>
  <c r="I14" i="8"/>
  <c r="J14" i="8"/>
  <c r="H60" i="12" l="1"/>
  <c r="D59" i="12"/>
  <c r="I15" i="8"/>
  <c r="H14" i="8"/>
  <c r="K13" i="8"/>
  <c r="G16" i="8"/>
  <c r="J15" i="8"/>
  <c r="C18" i="8"/>
  <c r="D17" i="8"/>
  <c r="E17" i="8" s="1"/>
  <c r="F17" i="8" s="1"/>
  <c r="D60" i="12" l="1"/>
  <c r="H61" i="12"/>
  <c r="J16" i="8"/>
  <c r="G17" i="8"/>
  <c r="C19" i="8"/>
  <c r="D18" i="8"/>
  <c r="E18" i="8" s="1"/>
  <c r="F18" i="8" s="1"/>
  <c r="H15" i="8"/>
  <c r="K14" i="8"/>
  <c r="I16" i="8"/>
  <c r="H62" i="12" l="1"/>
  <c r="D62" i="12" s="1"/>
  <c r="D63" i="12" s="1"/>
  <c r="D61" i="12"/>
  <c r="I17" i="8"/>
  <c r="J17" i="8"/>
  <c r="H16" i="8"/>
  <c r="K15" i="8"/>
  <c r="G18" i="8"/>
  <c r="D19" i="8"/>
  <c r="E19" i="8" s="1"/>
  <c r="F19" i="8" s="1"/>
  <c r="C20" i="8"/>
  <c r="I18" i="8" l="1"/>
  <c r="C21" i="8"/>
  <c r="D20" i="8"/>
  <c r="J18" i="8"/>
  <c r="G19" i="8"/>
  <c r="K16" i="8"/>
  <c r="H17" i="8"/>
  <c r="I19" i="8" l="1"/>
  <c r="J19" i="8"/>
  <c r="H18" i="8"/>
  <c r="K17" i="8"/>
  <c r="E20" i="8"/>
  <c r="F20" i="8" s="1"/>
  <c r="G20" i="8" s="1"/>
  <c r="C22" i="8"/>
  <c r="D21" i="8"/>
  <c r="E21" i="8" s="1"/>
  <c r="F21" i="8" s="1"/>
  <c r="I20" i="8" l="1"/>
  <c r="J20" i="8"/>
  <c r="D22" i="8"/>
  <c r="E22" i="8" s="1"/>
  <c r="F22" i="8" s="1"/>
  <c r="C23" i="8"/>
  <c r="H19" i="8"/>
  <c r="K18" i="8"/>
  <c r="G21" i="8"/>
  <c r="H20" i="8" l="1"/>
  <c r="K19" i="8"/>
  <c r="C24" i="8"/>
  <c r="D23" i="8"/>
  <c r="G22" i="8"/>
  <c r="J21" i="8"/>
  <c r="I21" i="8"/>
  <c r="J22" i="8" l="1"/>
  <c r="I22" i="8"/>
  <c r="E23" i="8"/>
  <c r="F23" i="8" s="1"/>
  <c r="G23" i="8" s="1"/>
  <c r="C25" i="8"/>
  <c r="D24" i="8"/>
  <c r="E24" i="8" s="1"/>
  <c r="F24" i="8" s="1"/>
  <c r="K20" i="8"/>
  <c r="H21" i="8"/>
  <c r="J23" i="8" l="1"/>
  <c r="I23" i="8"/>
  <c r="C26" i="8"/>
  <c r="D25" i="8"/>
  <c r="E25" i="8" s="1"/>
  <c r="F25" i="8" s="1"/>
  <c r="G24" i="8"/>
  <c r="H22" i="8"/>
  <c r="K21" i="8"/>
  <c r="G25" i="8" l="1"/>
  <c r="C27" i="8"/>
  <c r="D26" i="8"/>
  <c r="H23" i="8"/>
  <c r="K22" i="8"/>
  <c r="I24" i="8"/>
  <c r="J24" i="8"/>
  <c r="J25" i="8" l="1"/>
  <c r="I25" i="8"/>
  <c r="H24" i="8"/>
  <c r="K23" i="8"/>
  <c r="E26" i="8"/>
  <c r="F26" i="8" s="1"/>
  <c r="G26" i="8" s="1"/>
  <c r="C28" i="8"/>
  <c r="D27" i="8"/>
  <c r="J26" i="8" l="1"/>
  <c r="I26" i="8"/>
  <c r="C29" i="8"/>
  <c r="D28" i="8"/>
  <c r="H25" i="8"/>
  <c r="K24" i="8"/>
  <c r="E27" i="8"/>
  <c r="F27" i="8" s="1"/>
  <c r="G27" i="8" s="1"/>
  <c r="E28" i="8" l="1"/>
  <c r="F28" i="8" s="1"/>
  <c r="G28" i="8" s="1"/>
  <c r="K25" i="8"/>
  <c r="H26" i="8"/>
  <c r="C30" i="8"/>
  <c r="D29" i="8"/>
  <c r="E29" i="8" s="1"/>
  <c r="F29" i="8" s="1"/>
  <c r="I27" i="8"/>
  <c r="J27" i="8"/>
  <c r="I28" i="8" l="1"/>
  <c r="G29" i="8"/>
  <c r="C31" i="8"/>
  <c r="D30" i="8"/>
  <c r="H27" i="8"/>
  <c r="K26" i="8"/>
  <c r="J28" i="8"/>
  <c r="J29" i="8" l="1"/>
  <c r="K27" i="8"/>
  <c r="H28" i="8"/>
  <c r="E30" i="8"/>
  <c r="F30" i="8" s="1"/>
  <c r="G30" i="8" s="1"/>
  <c r="D31" i="8"/>
  <c r="E31" i="8" s="1"/>
  <c r="F31" i="8" s="1"/>
  <c r="C32" i="8"/>
  <c r="I29" i="8"/>
  <c r="J30" i="8" l="1"/>
  <c r="G31" i="8"/>
  <c r="C33" i="8"/>
  <c r="D32" i="8"/>
  <c r="H29" i="8"/>
  <c r="K28" i="8"/>
  <c r="I30" i="8"/>
  <c r="J31" i="8" l="1"/>
  <c r="I31" i="8"/>
  <c r="K29" i="8"/>
  <c r="H30" i="8"/>
  <c r="E32" i="8"/>
  <c r="F32" i="8" s="1"/>
  <c r="G32" i="8" s="1"/>
  <c r="C34" i="8"/>
  <c r="D33" i="8"/>
  <c r="E33" i="8" s="1"/>
  <c r="F33" i="8" s="1"/>
  <c r="J32" i="8" l="1"/>
  <c r="I32" i="8"/>
  <c r="C35" i="8"/>
  <c r="D34" i="8"/>
  <c r="E34" i="8" s="1"/>
  <c r="F34" i="8" s="1"/>
  <c r="H31" i="8"/>
  <c r="K30" i="8"/>
  <c r="G33" i="8"/>
  <c r="H32" i="8" l="1"/>
  <c r="K31" i="8"/>
  <c r="G34" i="8"/>
  <c r="C36" i="8"/>
  <c r="D35" i="8"/>
  <c r="E35" i="8" s="1"/>
  <c r="F35" i="8" s="1"/>
  <c r="I33" i="8"/>
  <c r="J33" i="8"/>
  <c r="J34" i="8" l="1"/>
  <c r="I34" i="8"/>
  <c r="D36" i="8"/>
  <c r="C37" i="8"/>
  <c r="G35" i="8"/>
  <c r="H33" i="8"/>
  <c r="K32" i="8"/>
  <c r="J35" i="8" l="1"/>
  <c r="H34" i="8"/>
  <c r="K33" i="8"/>
  <c r="I35" i="8"/>
  <c r="D37" i="8"/>
  <c r="E36" i="8"/>
  <c r="F36" i="8" s="1"/>
  <c r="G36" i="8" s="1"/>
  <c r="J36" i="8" l="1"/>
  <c r="E37" i="8"/>
  <c r="F37" i="8" s="1"/>
  <c r="F38" i="8" s="1"/>
  <c r="I36" i="8"/>
  <c r="H35" i="8"/>
  <c r="K34" i="8"/>
  <c r="H36" i="8" l="1"/>
  <c r="K35" i="8"/>
  <c r="G37" i="8"/>
  <c r="J37" i="8" s="1"/>
  <c r="I37" i="8" l="1"/>
  <c r="H37" i="8"/>
  <c r="K36" i="8"/>
  <c r="K37" i="8" l="1"/>
  <c r="K43" i="8" s="1"/>
  <c r="O25" i="8" s="1"/>
  <c r="O42" i="8" s="1"/>
  <c r="O46" i="8" s="1"/>
  <c r="O26" i="8" l="1"/>
  <c r="O27" i="8" s="1"/>
  <c r="O28" i="8" s="1"/>
  <c r="O29" i="8" l="1"/>
  <c r="J13" i="13"/>
  <c r="D67" i="1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<sst xmlns="http://schemas.openxmlformats.org/spreadsheetml/2006/main" count="145" uniqueCount="94">
  <si>
    <t>Field</t>
  </si>
  <si>
    <t>Value</t>
  </si>
  <si>
    <t>Current Age</t>
  </si>
  <si>
    <t>Retirement Age</t>
  </si>
  <si>
    <t>Current Salary</t>
  </si>
  <si>
    <t>Salary Growth Rate (Mean)</t>
  </si>
  <si>
    <t>Salary Growth Rate (Std Dev)</t>
  </si>
  <si>
    <t>Employee Contribution (%)</t>
  </si>
  <si>
    <t>Employer Match (%)</t>
  </si>
  <si>
    <t>Inflation Rate</t>
  </si>
  <si>
    <t>Stable Growth (Mean)</t>
  </si>
  <si>
    <t>Stable Volatility</t>
  </si>
  <si>
    <t>Balanced Growth (Mean)</t>
  </si>
  <si>
    <t>Balanced Volatility</t>
  </si>
  <si>
    <t>SkyHigh Growth (Mean)</t>
  </si>
  <si>
    <t>SkyHigh Volatility</t>
  </si>
  <si>
    <t>Stable Allocation</t>
  </si>
  <si>
    <t>Balanced Allocation</t>
  </si>
  <si>
    <t>SkyHigh Allocation</t>
  </si>
  <si>
    <t>Age</t>
  </si>
  <si>
    <t>Year</t>
  </si>
  <si>
    <t>Salary</t>
  </si>
  <si>
    <t>Employee Contribution</t>
  </si>
  <si>
    <t>Employer Contribution</t>
  </si>
  <si>
    <t>Total Contribution</t>
  </si>
  <si>
    <t>Stable Balance</t>
  </si>
  <si>
    <t>Balanced Balance</t>
  </si>
  <si>
    <t>SkyHigh Balance</t>
  </si>
  <si>
    <t>Total Balance</t>
  </si>
  <si>
    <t>Government Contribution</t>
  </si>
  <si>
    <t>Employee Contribution After Tax</t>
  </si>
  <si>
    <t>Salary after tax</t>
  </si>
  <si>
    <t>Salary After Contribution</t>
  </si>
  <si>
    <t>Expenses</t>
  </si>
  <si>
    <t>Balance after Exp</t>
  </si>
  <si>
    <t>Original Allocation</t>
  </si>
  <si>
    <t>Mean</t>
  </si>
  <si>
    <t>SD</t>
  </si>
  <si>
    <t>SE</t>
  </si>
  <si>
    <t>LB</t>
  </si>
  <si>
    <t>UB</t>
  </si>
  <si>
    <t>% balance</t>
  </si>
  <si>
    <t>After changing to healthcare premium</t>
  </si>
  <si>
    <t>Savings</t>
  </si>
  <si>
    <t>% Savings</t>
  </si>
  <si>
    <t>Updated %</t>
  </si>
  <si>
    <t>Initial Amount</t>
  </si>
  <si>
    <t>Annual Return</t>
  </si>
  <si>
    <t>Number of Years</t>
  </si>
  <si>
    <t>Final Value</t>
  </si>
  <si>
    <t>Annual withdrawal</t>
  </si>
  <si>
    <t>Annual Withdrawal after Retirement</t>
  </si>
  <si>
    <t>Slab 1</t>
  </si>
  <si>
    <t>Slab 2</t>
  </si>
  <si>
    <t>Slab 3</t>
  </si>
  <si>
    <t>Slab 4</t>
  </si>
  <si>
    <t>Miscellaneous</t>
  </si>
  <si>
    <t>Entertainment and Leisure</t>
  </si>
  <si>
    <t>Clothing and Personal Care</t>
  </si>
  <si>
    <t>Healthcare</t>
  </si>
  <si>
    <t>Transportation</t>
  </si>
  <si>
    <t>Food</t>
  </si>
  <si>
    <t>Housing</t>
  </si>
  <si>
    <t>Total Expenses (NZD)</t>
  </si>
  <si>
    <t>and national population projections 2022(base)–2073, mortality assumptions (published July 2022).</t>
  </si>
  <si>
    <t>Stats NZ, complete cohort life tables 1876–2021 (updated March 2023)</t>
  </si>
  <si>
    <t>Source:</t>
  </si>
  <si>
    <t>2. For the calculation to work please click 'enable content' at the top of the page.</t>
  </si>
  <si>
    <t>during their life (eg smoking, diet, environment). Life expectancy will also vary by ethnicity and socioeconomic status.</t>
  </si>
  <si>
    <t>individual’s life expectancy can be affected by events such as accidents, epidemics, and wars, as well as experiences</t>
  </si>
  <si>
    <t>1.Life expectancy indicates the average length of life. It does not indicate how long a specific individual will live. An</t>
  </si>
  <si>
    <t>Note:</t>
  </si>
  <si>
    <t>Average life expectancy of a female</t>
  </si>
  <si>
    <t>years (assuming high death rates)</t>
  </si>
  <si>
    <t>years (assuming medium death rates)</t>
  </si>
  <si>
    <t>years (assuming low death rates)</t>
  </si>
  <si>
    <t>You can expect to live to:</t>
  </si>
  <si>
    <t>Female</t>
  </si>
  <si>
    <t>Sex:</t>
  </si>
  <si>
    <t>30</t>
  </si>
  <si>
    <t>Age (nearest birthday):</t>
  </si>
  <si>
    <t>1994</t>
  </si>
  <si>
    <t>Year you were born in:</t>
  </si>
  <si>
    <t>To find out how long you’ll live, enter your:</t>
  </si>
  <si>
    <t>How long will I live?</t>
  </si>
  <si>
    <t>Superannuation Balance (NZD)</t>
  </si>
  <si>
    <t>Total Contribution (NZD)</t>
  </si>
  <si>
    <t>Employer Contribution (NZD)</t>
  </si>
  <si>
    <t>Personal Contribution (NZD)</t>
  </si>
  <si>
    <t>Bank Balance (NZD)</t>
  </si>
  <si>
    <t>Savings (NZD)</t>
  </si>
  <si>
    <t>Expenses (NZD)</t>
  </si>
  <si>
    <t>Net Income (NZD)</t>
  </si>
  <si>
    <t>Salary (NZD)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</si>
</sst>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₹&quot;\ #,##0.00;[Red]&quot;₹&quot;\ \-#,##0.00"/>
    <numFmt numFmtId="164" formatCode="?0.0"/>
  </numFmts>
  <fonts count="1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indexed="8"/>
      <name val="Aptos Narrow"/>
      <family val="2"/>
      <scheme val="minor"/>
    </font>
    <font>
      <sz val="10"/>
      <name val="Arial Mäori"/>
      <family val="2"/>
    </font>
    <font>
      <sz val="10"/>
      <name val="Times New Roman"/>
      <family val="1"/>
    </font>
    <font>
      <sz val="10"/>
      <name val="Arial"/>
      <family val="2"/>
    </font>
    <font>
      <b/>
      <sz val="10"/>
      <name val="Arial Mäori"/>
      <family val="2"/>
    </font>
    <font>
      <b/>
      <sz val="11"/>
      <color indexed="8"/>
      <name val="Aptos Narrow"/>
      <family val="2"/>
      <scheme val="minor"/>
    </font>
    <font>
      <b/>
      <sz val="10"/>
      <color rgb="FFFF0000"/>
      <name val="Arial Mäori"/>
      <family val="2"/>
    </font>
    <font>
      <b/>
      <sz val="12"/>
      <name val="Arial Mäori"/>
      <family val="2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5" fillId="0" borderId="0"/>
  </cellStyleXfs>
  <cellXfs count="36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  <xf numFmtId="0" fontId="1" fillId="0" borderId="0" xfId="0" applyFont="1" applyAlignment="1">
      <alignment horizontal="center" vertical="top"/>
    </xf>
    <xf numFmtId="2" fontId="0" fillId="0" borderId="0" xfId="0" applyNumberFormat="1"/>
    <xf numFmtId="0" fontId="1" fillId="0" borderId="0" xfId="0" applyFont="1"/>
    <xf numFmtId="0" fontId="0" fillId="2" borderId="0" xfId="0" applyFill="1"/>
    <xf numFmtId="1" fontId="0" fillId="2" borderId="0" xfId="0" applyNumberFormat="1" applyFill="1"/>
    <xf numFmtId="0" fontId="0" fillId="3" borderId="0" xfId="0" applyFill="1"/>
    <xf numFmtId="1" fontId="0" fillId="3" borderId="0" xfId="0" applyNumberFormat="1" applyFill="1"/>
    <xf numFmtId="0" fontId="0" fillId="4" borderId="0" xfId="0" applyFill="1"/>
    <xf numFmtId="1" fontId="0" fillId="4" borderId="0" xfId="0" applyNumberFormat="1" applyFill="1"/>
    <xf numFmtId="0" fontId="1" fillId="4" borderId="0" xfId="0" applyFont="1" applyFill="1"/>
    <xf numFmtId="8" fontId="0" fillId="4" borderId="0" xfId="0" applyNumberFormat="1" applyFill="1"/>
    <xf numFmtId="0" fontId="1" fillId="5" borderId="0" xfId="0" applyFont="1" applyFill="1"/>
    <xf numFmtId="0" fontId="0" fillId="5" borderId="0" xfId="0" applyFill="1"/>
    <xf numFmtId="8" fontId="0" fillId="5" borderId="0" xfId="0" applyNumberFormat="1" applyFill="1"/>
    <xf numFmtId="0" fontId="0" fillId="0" borderId="2" xfId="0" applyBorder="1"/>
    <xf numFmtId="0" fontId="0" fillId="0" borderId="3" xfId="0" applyBorder="1"/>
    <xf numFmtId="0" fontId="0" fillId="0" borderId="1" xfId="0" applyBorder="1"/>
    <xf numFmtId="2" fontId="0" fillId="0" borderId="4" xfId="0" applyNumberFormat="1" applyBorder="1"/>
    <xf numFmtId="2" fontId="0" fillId="0" borderId="1" xfId="0" applyNumberFormat="1" applyBorder="1"/>
    <xf numFmtId="2" fontId="0" fillId="0" borderId="1" xfId="0" applyNumberFormat="1" applyBorder="1" applyAlignment="1">
      <alignment wrapText="1"/>
    </xf>
    <xf numFmtId="0" fontId="1" fillId="0" borderId="1" xfId="0" applyFont="1" applyBorder="1"/>
    <xf numFmtId="0" fontId="0" fillId="6" borderId="0" xfId="0" applyFill="1"/>
    <xf numFmtId="0" fontId="3" fillId="0" borderId="0" xfId="1"/>
    <xf numFmtId="0" fontId="4" fillId="0" borderId="0" xfId="1" applyFont="1"/>
    <xf numFmtId="0" fontId="6" fillId="0" borderId="0" xfId="2" applyFont="1"/>
    <xf numFmtId="0" fontId="7" fillId="0" borderId="0" xfId="1" applyFont="1"/>
    <xf numFmtId="164" fontId="3" fillId="0" borderId="0" xfId="1" applyNumberFormat="1"/>
    <xf numFmtId="0" fontId="8" fillId="0" borderId="0" xfId="1" applyFont="1"/>
    <xf numFmtId="164" fontId="8" fillId="0" borderId="0" xfId="1" applyNumberFormat="1" applyFont="1" applyAlignment="1">
      <alignment horizontal="center"/>
    </xf>
    <xf numFmtId="0" fontId="4" fillId="0" borderId="0" xfId="1" applyFont="1" applyAlignment="1">
      <alignment horizontal="right"/>
    </xf>
    <xf numFmtId="0" fontId="9" fillId="0" borderId="5" xfId="1" applyFont="1" applyBorder="1" applyAlignment="1" applyProtection="1">
      <alignment horizontal="center"/>
      <protection locked="0"/>
    </xf>
    <xf numFmtId="0" fontId="9" fillId="0" borderId="0" xfId="1" applyFont="1"/>
    <xf numFmtId="0" fontId="10" fillId="0" borderId="0" xfId="1" applyFont="1"/>
  </cellXfs>
  <cellStyles count="3">
    <cellStyle name="Normal" xfId="0" builtinId="0"/>
    <cellStyle name="Normal 2" xfId="1" xr:uid="{812F9043-7891-43BE-9C7F-8CC33711E7A7}"/>
    <cellStyle name="Normal 2 2" xfId="2" xr:uid="{78333921-A421-459F-8069-5BD651C4C62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1F0623D-4487-44A0-8DC7-9AE2C08CDEF5}" name="Table13569" displayName="Table13569" ref="N2:S19" totalsRowShown="0">
  <autoFilter ref="N2:S19" xr:uid="{816D88F4-4A44-4C95-8E79-00344EFABE7F}"/>
  <tableColumns count="6">
    <tableColumn id="1" xr3:uid="{939EE68E-9566-4EB1-B522-C3969FA9D891}" name="Field"/>
    <tableColumn id="2" xr3:uid="{A680CABA-7CEA-4AA4-8650-70F89B1A8226}" name="Value"/>
    <tableColumn id="3" xr3:uid="{EE89016D-D99F-4B49-9D46-B1B1E56B94F4}" name="Slab 1"/>
    <tableColumn id="4" xr3:uid="{48C0CB21-EC6D-4E42-B40E-D34D1AD05006}" name="Slab 2"/>
    <tableColumn id="5" xr3:uid="{ABE26694-64BE-4BBA-BB3C-3157C540D46A}" name="Slab 3"/>
    <tableColumn id="6" xr3:uid="{34CDA166-D7DA-41F2-ADBD-51ABA5F2BD3E}" name="Slab 4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83B6F2E-6FB9-48A2-BB0D-4DFC366E69B0}" name="Table1356" displayName="Table1356" ref="N2:O19" totalsRowShown="0">
  <autoFilter ref="N2:O19" xr:uid="{816D88F4-4A44-4C95-8E79-00344EFABE7F}"/>
  <tableColumns count="2">
    <tableColumn id="1" xr3:uid="{F19592D4-554B-425C-B76F-CD3EEF1C84B6}" name="Field"/>
    <tableColumn id="2" xr3:uid="{08BC112E-E01B-4F59-B47B-8FCFA341A81E}" name="Value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C61E1-C8AA-430A-9173-88B7A65FBF5F}">
  <dimension ref="A1:S1066"/>
  <sheetViews>
    <sheetView tabSelected="1" topLeftCell="E1" zoomScale="110" zoomScaleNormal="110" workbookViewId="0">
      <selection activeCell="N66" sqref="N66"/>
    </sheetView>
  </sheetViews>
  <sheetFormatPr defaultRowHeight="14.4"/>
  <cols>
    <col min="4" max="4" width="20.21875" bestFit="1" customWidth="1"/>
    <col min="5" max="5" width="20.21875" customWidth="1"/>
    <col min="6" max="6" width="19.88671875" bestFit="1" customWidth="1"/>
    <col min="7" max="7" width="16" bestFit="1" customWidth="1"/>
    <col min="8" max="8" width="13.5546875" bestFit="1" customWidth="1"/>
    <col min="9" max="9" width="15.88671875" bestFit="1" customWidth="1"/>
    <col min="10" max="10" width="14.88671875" bestFit="1" customWidth="1"/>
    <col min="11" max="11" width="17.109375" bestFit="1" customWidth="1"/>
    <col min="12" max="12" width="12.109375" customWidth="1"/>
    <col min="14" max="14" width="31" bestFit="1" customWidth="1"/>
    <col min="15" max="15" width="18.44140625" customWidth="1"/>
  </cols>
  <sheetData>
    <row r="1" spans="1:19">
      <c r="A1" s="1" t="s">
        <v>20</v>
      </c>
      <c r="B1" s="1" t="s">
        <v>19</v>
      </c>
      <c r="C1" s="1" t="s">
        <v>21</v>
      </c>
      <c r="D1" s="1" t="s">
        <v>22</v>
      </c>
      <c r="E1" s="1" t="s">
        <v>30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3"/>
    </row>
    <row r="2" spans="1:19">
      <c r="A2">
        <v>1</v>
      </c>
      <c r="B2">
        <v>30</v>
      </c>
      <c r="C2" s="6">
        <v>80000</v>
      </c>
      <c r="D2" s="6">
        <f t="shared" ref="D2:D7" si="0">0.04*C2</f>
        <v>3200</v>
      </c>
      <c r="E2" s="6">
        <f>IF(C2&lt;=84000,D2*(1-0.3),IF(C2&lt;=216000,D2*(1-0.33),D2*(1-0.39)))</f>
        <v>2240</v>
      </c>
      <c r="F2" s="6">
        <f>E2</f>
        <v>2240</v>
      </c>
      <c r="G2" s="6">
        <f>D2+F2+$O$22+24873.999</f>
        <v>30835.429</v>
      </c>
      <c r="H2" s="6">
        <f>$P$17*G2</f>
        <v>6167.0858000000007</v>
      </c>
      <c r="I2" s="6">
        <f>$P$18*G2</f>
        <v>18501.257399999999</v>
      </c>
      <c r="J2" s="6">
        <f>$P$19*G2</f>
        <v>6167.0858000000007</v>
      </c>
      <c r="K2" s="6">
        <f>H2+I2+J2</f>
        <v>30835.429</v>
      </c>
      <c r="N2" t="s">
        <v>0</v>
      </c>
      <c r="O2" t="s">
        <v>1</v>
      </c>
      <c r="P2" t="s">
        <v>52</v>
      </c>
      <c r="Q2" t="s">
        <v>53</v>
      </c>
      <c r="R2" t="s">
        <v>54</v>
      </c>
      <c r="S2" t="s">
        <v>55</v>
      </c>
    </row>
    <row r="3" spans="1:19">
      <c r="A3">
        <f>A2+1</f>
        <v>2</v>
      </c>
      <c r="B3">
        <f>B2+1</f>
        <v>31</v>
      </c>
      <c r="C3" s="6">
        <f t="shared" ref="C3:C37" ca="1" si="1">C2*(1+_xlfn.NORM.INV(RAND(),$O$6,$O$7))</f>
        <v>83501.95426010486</v>
      </c>
      <c r="D3" s="7">
        <f t="shared" ca="1" si="0"/>
        <v>3340.0781704041947</v>
      </c>
      <c r="E3" s="6">
        <f t="shared" ref="E3:E37" ca="1" si="2">IF(C3&lt;=84000,D3*(1-0.3),IF(C3&lt;=216000,D3*(1-0.33),D3*(1-0.39)))</f>
        <v>2338.0547192829363</v>
      </c>
      <c r="F3" s="6">
        <f t="shared" ref="F3:F37" ca="1" si="3">E3</f>
        <v>2338.0547192829363</v>
      </c>
      <c r="G3" s="6">
        <f t="shared" ref="G3:G37" ca="1" si="4">D3+F3+$O$22</f>
        <v>6199.5628896871312</v>
      </c>
      <c r="H3" s="6">
        <f ca="1">H2*(1+_xlfn.NORM.INV(RAND(),$O$11,$O$12))+G3*$P$17</f>
        <v>7681.435857205448</v>
      </c>
      <c r="I3" s="6">
        <f ca="1">I2*(1+_xlfn.NORM.INV(RAND(),$O$13,$O$14))+G3*$P$18</f>
        <v>22104.463401520643</v>
      </c>
      <c r="J3" s="6">
        <f ca="1">J2*(1+_xlfn.NORM.INV(RAND(),$O$15,$O$16))+G3*$P$19</f>
        <v>8845.2056776820482</v>
      </c>
      <c r="K3" s="6">
        <f t="shared" ref="K3:K37" ca="1" si="5">H3+I3+J3</f>
        <v>38631.104936408141</v>
      </c>
      <c r="N3" t="s">
        <v>2</v>
      </c>
      <c r="O3">
        <v>30</v>
      </c>
    </row>
    <row r="4" spans="1:19">
      <c r="A4">
        <f t="shared" ref="A4:B19" si="6">A3+1</f>
        <v>3</v>
      </c>
      <c r="B4">
        <f t="shared" si="6"/>
        <v>32</v>
      </c>
      <c r="C4" s="6">
        <f t="shared" ca="1" si="1"/>
        <v>86247.949734149937</v>
      </c>
      <c r="D4" s="7">
        <f t="shared" ca="1" si="0"/>
        <v>3449.9179893659975</v>
      </c>
      <c r="E4" s="6">
        <f t="shared" ca="1" si="2"/>
        <v>2311.4450528752182</v>
      </c>
      <c r="F4" s="6">
        <f t="shared" ca="1" si="3"/>
        <v>2311.4450528752182</v>
      </c>
      <c r="G4" s="6">
        <f t="shared" ca="1" si="4"/>
        <v>6282.7930422412155</v>
      </c>
      <c r="H4" s="6">
        <f t="shared" ref="H4:H7" ca="1" si="7">H3*(1+_xlfn.NORM.INV(RAND(),$O$11,$O$12))+G4*$P$17</f>
        <v>9415.9725204366205</v>
      </c>
      <c r="I4" s="6">
        <f t="shared" ref="I4:I7" ca="1" si="8">I3*(1+_xlfn.NORM.INV(RAND(),$O$13,$O$14))+G4*$P$18</f>
        <v>25792.583078988533</v>
      </c>
      <c r="J4" s="6">
        <f t="shared" ref="J4:J7" ca="1" si="9">J3*(1+_xlfn.NORM.INV(RAND(),$O$15,$O$16))+G4*$P$19</f>
        <v>13416.800494652376</v>
      </c>
      <c r="K4" s="6">
        <f t="shared" ca="1" si="5"/>
        <v>48625.356094077535</v>
      </c>
      <c r="N4" t="s">
        <v>3</v>
      </c>
      <c r="O4">
        <v>65</v>
      </c>
    </row>
    <row r="5" spans="1:19">
      <c r="A5">
        <f t="shared" si="6"/>
        <v>4</v>
      </c>
      <c r="B5">
        <f t="shared" si="6"/>
        <v>33</v>
      </c>
      <c r="C5" s="6">
        <f t="shared" ca="1" si="1"/>
        <v>89415.68245340338</v>
      </c>
      <c r="D5" s="7">
        <f t="shared" ca="1" si="0"/>
        <v>3576.6272981361353</v>
      </c>
      <c r="E5" s="6">
        <f t="shared" ca="1" si="2"/>
        <v>2396.3402897512105</v>
      </c>
      <c r="F5" s="6">
        <f t="shared" ca="1" si="3"/>
        <v>2396.3402897512105</v>
      </c>
      <c r="G5" s="6">
        <f t="shared" ca="1" si="4"/>
        <v>6494.3975878873462</v>
      </c>
      <c r="H5" s="6">
        <f t="shared" ca="1" si="7"/>
        <v>11001.071289701023</v>
      </c>
      <c r="I5" s="6">
        <f t="shared" ca="1" si="8"/>
        <v>31152.90097043795</v>
      </c>
      <c r="J5" s="6">
        <f t="shared" ca="1" si="9"/>
        <v>13728.187566800701</v>
      </c>
      <c r="K5" s="6">
        <f t="shared" ca="1" si="5"/>
        <v>55882.159826939678</v>
      </c>
      <c r="N5" t="s">
        <v>4</v>
      </c>
      <c r="O5">
        <v>80000</v>
      </c>
    </row>
    <row r="6" spans="1:19">
      <c r="A6">
        <f t="shared" si="6"/>
        <v>5</v>
      </c>
      <c r="B6">
        <f t="shared" si="6"/>
        <v>34</v>
      </c>
      <c r="C6" s="6">
        <f t="shared" ca="1" si="1"/>
        <v>91811.646602885463</v>
      </c>
      <c r="D6" s="7">
        <f t="shared" ca="1" si="0"/>
        <v>3672.4658641154188</v>
      </c>
      <c r="E6" s="6">
        <f ca="1">IF(C6&lt;=84000,D6*(1-0.3),IF(C6&lt;=216000,D6*(1-0.33),D6*(1-0.39)))</f>
        <v>2460.5521289573303</v>
      </c>
      <c r="F6" s="6">
        <f t="shared" ca="1" si="3"/>
        <v>2460.5521289573303</v>
      </c>
      <c r="G6" s="6">
        <f ca="1">D6+F6+$O$22</f>
        <v>6654.4479930727493</v>
      </c>
      <c r="H6" s="6">
        <f t="shared" ca="1" si="7"/>
        <v>13546.204850002243</v>
      </c>
      <c r="I6" s="6">
        <f t="shared" ca="1" si="8"/>
        <v>34378.621063161903</v>
      </c>
      <c r="J6" s="6">
        <f t="shared" ca="1" si="9"/>
        <v>12793.072816748143</v>
      </c>
      <c r="K6" s="6">
        <f t="shared" ca="1" si="5"/>
        <v>60717.898729912289</v>
      </c>
      <c r="N6" t="s">
        <v>5</v>
      </c>
      <c r="O6">
        <v>3.5000000000000003E-2</v>
      </c>
    </row>
    <row r="7" spans="1:19">
      <c r="A7">
        <f t="shared" si="6"/>
        <v>6</v>
      </c>
      <c r="B7">
        <f t="shared" si="6"/>
        <v>35</v>
      </c>
      <c r="C7" s="6">
        <f t="shared" ca="1" si="1"/>
        <v>94596.918149901845</v>
      </c>
      <c r="D7" s="7">
        <f t="shared" ca="1" si="0"/>
        <v>3783.8767259960737</v>
      </c>
      <c r="E7" s="6">
        <f ca="1">IF(C7&lt;=84000,D7*(1-0.3),IF(C7&lt;=216000,D7*(1-0.33),D7*(1-0.39)))</f>
        <v>2535.1974064173692</v>
      </c>
      <c r="F7" s="6">
        <f t="shared" ca="1" si="3"/>
        <v>2535.1974064173692</v>
      </c>
      <c r="G7" s="6">
        <f ca="1">D7+F7+$O$22</f>
        <v>6840.5041324134436</v>
      </c>
      <c r="H7" s="6">
        <f t="shared" ca="1" si="7"/>
        <v>15378.04712072951</v>
      </c>
      <c r="I7" s="6">
        <f t="shared" ca="1" si="8"/>
        <v>40185.463525566025</v>
      </c>
      <c r="J7" s="6">
        <f t="shared" ca="1" si="9"/>
        <v>10541.168470796189</v>
      </c>
      <c r="K7" s="6">
        <f t="shared" ca="1" si="5"/>
        <v>66104.679117091728</v>
      </c>
      <c r="N7" t="s">
        <v>6</v>
      </c>
      <c r="O7">
        <v>7.0000000000000001E-3</v>
      </c>
    </row>
    <row r="8" spans="1:19">
      <c r="A8">
        <f t="shared" si="6"/>
        <v>7</v>
      </c>
      <c r="B8">
        <f t="shared" si="6"/>
        <v>36</v>
      </c>
      <c r="C8" s="8">
        <f t="shared" ca="1" si="1"/>
        <v>96610.585894195756</v>
      </c>
      <c r="D8" s="9">
        <f ca="1">0.06*C8</f>
        <v>5796.635153651745</v>
      </c>
      <c r="E8" s="8">
        <f t="shared" ca="1" si="2"/>
        <v>3883.7455529466688</v>
      </c>
      <c r="F8" s="8">
        <f t="shared" ca="1" si="3"/>
        <v>3883.7455529466688</v>
      </c>
      <c r="G8" s="8">
        <f t="shared" ca="1" si="4"/>
        <v>10201.810706598415</v>
      </c>
      <c r="H8" s="8">
        <f ca="1">H7*(1+_xlfn.NORM.INV(RAND(),$O$11,$O$12))+G8*$Q$17</f>
        <v>18412.357421534387</v>
      </c>
      <c r="I8" s="8">
        <f ca="1">I7*(1+_xlfn.NORM.INV(RAND(),$O$13,$O$14))+G8*$Q$18</f>
        <v>47339.674347554123</v>
      </c>
      <c r="J8" s="8">
        <f ca="1">J7*(1+_xlfn.NORM.INV(RAND(),$O$15,$O$16))+G8*$Q$19</f>
        <v>12121.356563380474</v>
      </c>
      <c r="K8" s="8">
        <f t="shared" ca="1" si="5"/>
        <v>77873.388332468981</v>
      </c>
      <c r="N8" t="s">
        <v>7</v>
      </c>
      <c r="O8">
        <v>0.03</v>
      </c>
    </row>
    <row r="9" spans="1:19">
      <c r="A9">
        <f t="shared" si="6"/>
        <v>8</v>
      </c>
      <c r="B9">
        <f t="shared" si="6"/>
        <v>37</v>
      </c>
      <c r="C9" s="8">
        <f t="shared" ca="1" si="1"/>
        <v>99700.694735096986</v>
      </c>
      <c r="D9" s="9">
        <f ca="1">0.06*C9</f>
        <v>5982.0416841058186</v>
      </c>
      <c r="E9" s="8">
        <f t="shared" ca="1" si="2"/>
        <v>4007.9679283508981</v>
      </c>
      <c r="F9" s="8">
        <f t="shared" ca="1" si="3"/>
        <v>4007.9679283508981</v>
      </c>
      <c r="G9" s="8">
        <f t="shared" ca="1" si="4"/>
        <v>10511.439612456717</v>
      </c>
      <c r="H9" s="8">
        <f t="shared" ref="H9:H12" ca="1" si="10">H8*(1+_xlfn.NORM.INV(RAND(),$O$11,$O$12))+G9*$Q$17</f>
        <v>21565.286838118202</v>
      </c>
      <c r="I9" s="8">
        <f t="shared" ref="I9:I12" ca="1" si="11">I8*(1+_xlfn.NORM.INV(RAND(),$O$13,$O$14))+G9*$Q$18</f>
        <v>62220.233393275237</v>
      </c>
      <c r="J9" s="8">
        <f t="shared" ref="J9:J12" ca="1" si="12">J8*(1+_xlfn.NORM.INV(RAND(),$O$15,$O$16))+G9*$Q$19</f>
        <v>16736.278768602013</v>
      </c>
      <c r="K9" s="8">
        <f t="shared" ca="1" si="5"/>
        <v>100521.79899999546</v>
      </c>
      <c r="N9" t="s">
        <v>8</v>
      </c>
      <c r="O9">
        <v>0.03</v>
      </c>
    </row>
    <row r="10" spans="1:19">
      <c r="A10">
        <f t="shared" si="6"/>
        <v>9</v>
      </c>
      <c r="B10">
        <f t="shared" si="6"/>
        <v>38</v>
      </c>
      <c r="C10" s="8">
        <f t="shared" ca="1" si="1"/>
        <v>101829.86550092386</v>
      </c>
      <c r="D10" s="9">
        <f ca="1">0.06*C10</f>
        <v>6109.7919300554313</v>
      </c>
      <c r="E10" s="8">
        <f t="shared" ca="1" si="2"/>
        <v>4093.5605931371383</v>
      </c>
      <c r="F10" s="8">
        <f t="shared" ca="1" si="3"/>
        <v>4093.5605931371383</v>
      </c>
      <c r="G10" s="8">
        <f t="shared" ca="1" si="4"/>
        <v>10724.782523192571</v>
      </c>
      <c r="H10" s="8">
        <f t="shared" ca="1" si="10"/>
        <v>25434.96647778308</v>
      </c>
      <c r="I10" s="8">
        <f t="shared" ca="1" si="11"/>
        <v>72239.521038560808</v>
      </c>
      <c r="J10" s="8">
        <f t="shared" ca="1" si="12"/>
        <v>18994.545317245778</v>
      </c>
      <c r="K10" s="8">
        <f t="shared" ca="1" si="5"/>
        <v>116669.03283358966</v>
      </c>
      <c r="N10" t="s">
        <v>9</v>
      </c>
      <c r="O10">
        <v>0.02</v>
      </c>
    </row>
    <row r="11" spans="1:19">
      <c r="A11">
        <f t="shared" si="6"/>
        <v>10</v>
      </c>
      <c r="B11">
        <f t="shared" si="6"/>
        <v>39</v>
      </c>
      <c r="C11" s="8">
        <f t="shared" ca="1" si="1"/>
        <v>105539.75410928385</v>
      </c>
      <c r="D11" s="9">
        <f ca="1">0.06*C11</f>
        <v>6332.3852465570308</v>
      </c>
      <c r="E11" s="8">
        <f t="shared" ca="1" si="2"/>
        <v>4242.6981151932105</v>
      </c>
      <c r="F11" s="8">
        <f t="shared" ca="1" si="3"/>
        <v>4242.6981151932105</v>
      </c>
      <c r="G11" s="8">
        <f t="shared" ca="1" si="4"/>
        <v>11096.513361750242</v>
      </c>
      <c r="H11" s="8">
        <f t="shared" ca="1" si="10"/>
        <v>29782.948776608773</v>
      </c>
      <c r="I11" s="8">
        <f t="shared" ca="1" si="11"/>
        <v>83685.362751057241</v>
      </c>
      <c r="J11" s="8">
        <f t="shared" ca="1" si="12"/>
        <v>16508.196776360524</v>
      </c>
      <c r="K11" s="8">
        <f t="shared" ca="1" si="5"/>
        <v>129976.50830402653</v>
      </c>
      <c r="N11" t="s">
        <v>10</v>
      </c>
      <c r="O11">
        <v>3.5000000000000003E-2</v>
      </c>
    </row>
    <row r="12" spans="1:19">
      <c r="A12">
        <f t="shared" si="6"/>
        <v>11</v>
      </c>
      <c r="B12">
        <f t="shared" si="6"/>
        <v>40</v>
      </c>
      <c r="C12" s="8">
        <f t="shared" ca="1" si="1"/>
        <v>109430.49443035157</v>
      </c>
      <c r="D12" s="9">
        <f ca="1">0.06*C12</f>
        <v>6565.8296658210938</v>
      </c>
      <c r="E12" s="8">
        <f t="shared" ca="1" si="2"/>
        <v>4399.1058761001323</v>
      </c>
      <c r="F12" s="8">
        <f t="shared" ca="1" si="3"/>
        <v>4399.1058761001323</v>
      </c>
      <c r="G12" s="8">
        <f t="shared" ca="1" si="4"/>
        <v>11486.365541921226</v>
      </c>
      <c r="H12" s="8">
        <f t="shared" ca="1" si="10"/>
        <v>32185.520700339595</v>
      </c>
      <c r="I12" s="8">
        <f t="shared" ca="1" si="11"/>
        <v>84736.315675278151</v>
      </c>
      <c r="J12" s="8">
        <f t="shared" ca="1" si="12"/>
        <v>18953.440603266441</v>
      </c>
      <c r="K12" s="8">
        <f t="shared" ca="1" si="5"/>
        <v>135875.27697888418</v>
      </c>
      <c r="N12" t="s">
        <v>11</v>
      </c>
      <c r="O12">
        <v>0.04</v>
      </c>
    </row>
    <row r="13" spans="1:19">
      <c r="A13">
        <f t="shared" si="6"/>
        <v>12</v>
      </c>
      <c r="B13">
        <f t="shared" si="6"/>
        <v>41</v>
      </c>
      <c r="C13" s="10">
        <f t="shared" ca="1" si="1"/>
        <v>111559.24845089154</v>
      </c>
      <c r="D13" s="11">
        <f ca="1">0.08*C13</f>
        <v>8924.739876071324</v>
      </c>
      <c r="E13" s="10">
        <f t="shared" ca="1" si="2"/>
        <v>5979.5757169677863</v>
      </c>
      <c r="F13" s="10">
        <f t="shared" ca="1" si="3"/>
        <v>5979.5757169677863</v>
      </c>
      <c r="G13" s="10">
        <f t="shared" ca="1" si="4"/>
        <v>15425.745593039112</v>
      </c>
      <c r="H13" s="10">
        <f ca="1">H12*(1+_xlfn.NORM.INV(RAND(),$O$11,$O$12))+G13*$R$17</f>
        <v>38901.155397575363</v>
      </c>
      <c r="I13" s="10">
        <f ca="1">I12*(1+_xlfn.NORM.INV(RAND(),$O$13,$O$14))+G13*$R$18</f>
        <v>98455.318681395904</v>
      </c>
      <c r="J13" s="10">
        <f ca="1">J12*(1+_xlfn.NORM.INV(RAND(),$O$15,$O$16))+G13*$R$19</f>
        <v>17754.255177585052</v>
      </c>
      <c r="K13" s="10">
        <f t="shared" ca="1" si="5"/>
        <v>155110.72925655631</v>
      </c>
      <c r="N13" t="s">
        <v>12</v>
      </c>
      <c r="O13">
        <v>6.5000000000000002E-2</v>
      </c>
    </row>
    <row r="14" spans="1:19">
      <c r="A14">
        <f t="shared" si="6"/>
        <v>13</v>
      </c>
      <c r="B14">
        <f t="shared" si="6"/>
        <v>42</v>
      </c>
      <c r="C14" s="10">
        <f t="shared" ca="1" si="1"/>
        <v>115032.96522811364</v>
      </c>
      <c r="D14" s="11">
        <f ca="1">0.08*C14</f>
        <v>9202.6372182490904</v>
      </c>
      <c r="E14" s="10">
        <f t="shared" ca="1" si="2"/>
        <v>6165.7669362268898</v>
      </c>
      <c r="F14" s="10">
        <f t="shared" ca="1" si="3"/>
        <v>6165.7669362268898</v>
      </c>
      <c r="G14" s="10">
        <f t="shared" ca="1" si="4"/>
        <v>15889.834154475981</v>
      </c>
      <c r="H14" s="10">
        <f t="shared" ref="H14:H17" ca="1" si="13">H13*(1+_xlfn.NORM.INV(RAND(),$O$11,$O$12))+G14*$R$17</f>
        <v>44536.341144058089</v>
      </c>
      <c r="I14" s="10">
        <f t="shared" ref="I14:I17" ca="1" si="14">I13*(1+_xlfn.NORM.INV(RAND(),$O$13,$O$14))+G14*$R$18</f>
        <v>102821.15114758849</v>
      </c>
      <c r="J14" s="10">
        <f t="shared" ref="J14:J17" ca="1" si="15">J13*(1+_xlfn.NORM.INV(RAND(),$O$15,$O$16))+G14*$R$19</f>
        <v>23882.251029767569</v>
      </c>
      <c r="K14" s="10">
        <f t="shared" ca="1" si="5"/>
        <v>171239.74332141413</v>
      </c>
      <c r="N14" t="s">
        <v>13</v>
      </c>
      <c r="O14">
        <v>8.5000000000000006E-2</v>
      </c>
    </row>
    <row r="15" spans="1:19">
      <c r="A15">
        <f t="shared" si="6"/>
        <v>14</v>
      </c>
      <c r="B15">
        <f t="shared" si="6"/>
        <v>43</v>
      </c>
      <c r="C15" s="10">
        <f t="shared" ca="1" si="1"/>
        <v>120313.6304864143</v>
      </c>
      <c r="D15" s="11">
        <f ca="1">0.08*C15</f>
        <v>9625.0904389131447</v>
      </c>
      <c r="E15" s="10">
        <f t="shared" ca="1" si="2"/>
        <v>6448.810594071806</v>
      </c>
      <c r="F15" s="10">
        <f t="shared" ca="1" si="3"/>
        <v>6448.810594071806</v>
      </c>
      <c r="G15" s="10">
        <f t="shared" ca="1" si="4"/>
        <v>16595.331032984952</v>
      </c>
      <c r="H15" s="10">
        <f t="shared" ca="1" si="13"/>
        <v>52672.926653831157</v>
      </c>
      <c r="I15" s="10">
        <f t="shared" ca="1" si="14"/>
        <v>128591.69697715587</v>
      </c>
      <c r="J15" s="10">
        <f t="shared" ca="1" si="15"/>
        <v>23573.865734641877</v>
      </c>
      <c r="K15" s="10">
        <f t="shared" ca="1" si="5"/>
        <v>204838.48936562889</v>
      </c>
      <c r="N15" t="s">
        <v>14</v>
      </c>
      <c r="O15">
        <v>0.105</v>
      </c>
    </row>
    <row r="16" spans="1:19">
      <c r="A16">
        <f t="shared" si="6"/>
        <v>15</v>
      </c>
      <c r="B16">
        <f t="shared" si="6"/>
        <v>44</v>
      </c>
      <c r="C16" s="10">
        <f t="shared" ca="1" si="1"/>
        <v>124133.71283305729</v>
      </c>
      <c r="D16" s="11">
        <f ca="1">0.08*C16</f>
        <v>9930.6970266445842</v>
      </c>
      <c r="E16" s="10">
        <f t="shared" ca="1" si="2"/>
        <v>6653.5670078518706</v>
      </c>
      <c r="F16" s="10">
        <f t="shared" ca="1" si="3"/>
        <v>6653.5670078518706</v>
      </c>
      <c r="G16" s="10">
        <f t="shared" ca="1" si="4"/>
        <v>17105.694034496453</v>
      </c>
      <c r="H16" s="10">
        <f t="shared" ca="1" si="13"/>
        <v>61255.242002379033</v>
      </c>
      <c r="I16" s="10">
        <f t="shared" ca="1" si="14"/>
        <v>151290.92204420656</v>
      </c>
      <c r="J16" s="10">
        <f t="shared" ca="1" si="15"/>
        <v>26104.594429321667</v>
      </c>
      <c r="K16" s="10">
        <f t="shared" ca="1" si="5"/>
        <v>238650.75847590726</v>
      </c>
      <c r="N16" t="s">
        <v>15</v>
      </c>
      <c r="O16">
        <v>0.20499999999999999</v>
      </c>
    </row>
    <row r="17" spans="1:19">
      <c r="A17">
        <f t="shared" si="6"/>
        <v>16</v>
      </c>
      <c r="B17">
        <f t="shared" si="6"/>
        <v>45</v>
      </c>
      <c r="C17" s="10">
        <f t="shared" ca="1" si="1"/>
        <v>129206.3003092546</v>
      </c>
      <c r="D17" s="11">
        <f ca="1">0.08*C17</f>
        <v>10336.504024740369</v>
      </c>
      <c r="E17" s="10">
        <f t="shared" ca="1" si="2"/>
        <v>6925.4576965760461</v>
      </c>
      <c r="F17" s="10">
        <f t="shared" ca="1" si="3"/>
        <v>6925.4576965760461</v>
      </c>
      <c r="G17" s="10">
        <f t="shared" ca="1" si="4"/>
        <v>17783.391721316417</v>
      </c>
      <c r="H17" s="10">
        <f t="shared" ca="1" si="13"/>
        <v>69711.080467794513</v>
      </c>
      <c r="I17" s="10">
        <f t="shared" ca="1" si="14"/>
        <v>170474.80396776338</v>
      </c>
      <c r="J17" s="10">
        <f t="shared" ca="1" si="15"/>
        <v>22696.802955775664</v>
      </c>
      <c r="K17" s="10">
        <f t="shared" ca="1" si="5"/>
        <v>262882.68739133351</v>
      </c>
      <c r="N17" t="s">
        <v>16</v>
      </c>
      <c r="O17">
        <v>0.4</v>
      </c>
      <c r="P17">
        <v>0.2</v>
      </c>
      <c r="Q17">
        <v>0.2</v>
      </c>
      <c r="R17">
        <v>0.4</v>
      </c>
      <c r="S17">
        <v>0.6</v>
      </c>
    </row>
    <row r="18" spans="1:19">
      <c r="A18">
        <f t="shared" si="6"/>
        <v>17</v>
      </c>
      <c r="B18">
        <f t="shared" si="6"/>
        <v>46</v>
      </c>
      <c r="C18">
        <f t="shared" ca="1" si="1"/>
        <v>133256.31889042264</v>
      </c>
      <c r="D18" s="2">
        <f ca="1">0.1*C18</f>
        <v>13325.631889042264</v>
      </c>
      <c r="E18">
        <f t="shared" ca="1" si="2"/>
        <v>8928.1733656583165</v>
      </c>
      <c r="F18">
        <f t="shared" ca="1" si="3"/>
        <v>8928.1733656583165</v>
      </c>
      <c r="G18">
        <f t="shared" ca="1" si="4"/>
        <v>22775.235254700579</v>
      </c>
      <c r="H18">
        <f ca="1">H17*(1+_xlfn.NORM.INV(RAND(),$O$11,$O$12))+G18*$S$17</f>
        <v>86991.116108643619</v>
      </c>
      <c r="I18">
        <f ca="1">I17*(1+_xlfn.NORM.INV(RAND(),$O$13,$O$14))+G18*$S$18</f>
        <v>171569.60952179186</v>
      </c>
      <c r="J18">
        <f ca="1">J17*(1+_xlfn.NORM.INV(RAND(),$O$15,$O$16))+G18*$S$19</f>
        <v>31534.248142450586</v>
      </c>
      <c r="K18">
        <f t="shared" ca="1" si="5"/>
        <v>290094.97377288609</v>
      </c>
      <c r="N18" t="s">
        <v>17</v>
      </c>
      <c r="O18">
        <v>0.4</v>
      </c>
      <c r="P18">
        <v>0.6</v>
      </c>
      <c r="Q18">
        <v>0.7</v>
      </c>
      <c r="R18">
        <v>0.5</v>
      </c>
      <c r="S18">
        <v>0.4</v>
      </c>
    </row>
    <row r="19" spans="1:19">
      <c r="A19">
        <f t="shared" si="6"/>
        <v>18</v>
      </c>
      <c r="B19">
        <f t="shared" si="6"/>
        <v>47</v>
      </c>
      <c r="C19">
        <f t="shared" ca="1" si="1"/>
        <v>139805.24876505788</v>
      </c>
      <c r="D19" s="2">
        <f t="shared" ref="D19:D37" ca="1" si="16">0.1*C19</f>
        <v>13980.52487650579</v>
      </c>
      <c r="E19">
        <f t="shared" ca="1" si="2"/>
        <v>9366.9516672588779</v>
      </c>
      <c r="F19">
        <f t="shared" ca="1" si="3"/>
        <v>9366.9516672588779</v>
      </c>
      <c r="G19">
        <f t="shared" ca="1" si="4"/>
        <v>23868.906543764668</v>
      </c>
      <c r="H19">
        <f t="shared" ref="H19:H37" ca="1" si="17">H18*(1+_xlfn.NORM.INV(RAND(),$O$11,$O$12))+G19*$S$17</f>
        <v>102454.94336463534</v>
      </c>
      <c r="I19">
        <f t="shared" ref="I19:I37" ca="1" si="18">I18*(1+_xlfn.NORM.INV(RAND(),$O$13,$O$14))+G19*$S$18</f>
        <v>191513.44165111153</v>
      </c>
      <c r="J19">
        <f t="shared" ref="J19:J37" ca="1" si="19">J18*(1+_xlfn.NORM.INV(RAND(),$O$15,$O$16))+G19*$S$19</f>
        <v>30771.74958196572</v>
      </c>
      <c r="K19">
        <f t="shared" ca="1" si="5"/>
        <v>324740.1345977126</v>
      </c>
      <c r="N19" t="s">
        <v>18</v>
      </c>
      <c r="O19">
        <v>0.2</v>
      </c>
      <c r="P19">
        <v>0.2</v>
      </c>
      <c r="Q19">
        <v>0.1</v>
      </c>
      <c r="R19">
        <v>0.1</v>
      </c>
    </row>
    <row r="20" spans="1:19">
      <c r="A20">
        <f t="shared" ref="A20:B35" si="20">A19+1</f>
        <v>19</v>
      </c>
      <c r="B20">
        <f t="shared" si="20"/>
        <v>48</v>
      </c>
      <c r="C20">
        <f t="shared" ca="1" si="1"/>
        <v>144512.56161719892</v>
      </c>
      <c r="D20" s="2">
        <f t="shared" ca="1" si="16"/>
        <v>14451.256161719893</v>
      </c>
      <c r="E20">
        <f t="shared" ca="1" si="2"/>
        <v>9682.3416283523275</v>
      </c>
      <c r="F20">
        <f t="shared" ca="1" si="3"/>
        <v>9682.3416283523275</v>
      </c>
      <c r="G20">
        <f t="shared" ca="1" si="4"/>
        <v>24655.027790072221</v>
      </c>
      <c r="H20">
        <f t="shared" ca="1" si="17"/>
        <v>116672.0722417701</v>
      </c>
      <c r="I20">
        <f t="shared" ca="1" si="18"/>
        <v>191328.77516265426</v>
      </c>
      <c r="J20">
        <f t="shared" ca="1" si="19"/>
        <v>37639.479069227127</v>
      </c>
      <c r="K20">
        <f t="shared" ca="1" si="5"/>
        <v>345640.32647365145</v>
      </c>
    </row>
    <row r="21" spans="1:19">
      <c r="A21">
        <f t="shared" si="20"/>
        <v>20</v>
      </c>
      <c r="B21">
        <f t="shared" si="20"/>
        <v>49</v>
      </c>
      <c r="C21">
        <f t="shared" ca="1" si="1"/>
        <v>149852.00269119229</v>
      </c>
      <c r="D21" s="2">
        <f t="shared" ca="1" si="16"/>
        <v>14985.20026911923</v>
      </c>
      <c r="E21">
        <f t="shared" ca="1" si="2"/>
        <v>10040.084180309883</v>
      </c>
      <c r="F21">
        <f t="shared" ca="1" si="3"/>
        <v>10040.084180309883</v>
      </c>
      <c r="G21">
        <f t="shared" ca="1" si="4"/>
        <v>25546.714449429113</v>
      </c>
      <c r="H21">
        <f t="shared" ca="1" si="17"/>
        <v>130892.72448401048</v>
      </c>
      <c r="I21">
        <f t="shared" ca="1" si="18"/>
        <v>208907.08584436693</v>
      </c>
      <c r="J21">
        <f t="shared" ca="1" si="19"/>
        <v>38333.72854525967</v>
      </c>
      <c r="K21">
        <f t="shared" ca="1" si="5"/>
        <v>378133.5388736371</v>
      </c>
    </row>
    <row r="22" spans="1:19">
      <c r="A22">
        <f t="shared" si="20"/>
        <v>21</v>
      </c>
      <c r="B22">
        <f t="shared" si="20"/>
        <v>50</v>
      </c>
      <c r="C22">
        <f t="shared" ca="1" si="1"/>
        <v>155157.32452192865</v>
      </c>
      <c r="D22" s="2">
        <f t="shared" ca="1" si="16"/>
        <v>15515.732452192866</v>
      </c>
      <c r="E22">
        <f t="shared" ca="1" si="2"/>
        <v>10395.540742969219</v>
      </c>
      <c r="F22">
        <f t="shared" ca="1" si="3"/>
        <v>10395.540742969219</v>
      </c>
      <c r="G22">
        <f t="shared" ca="1" si="4"/>
        <v>26432.703195162085</v>
      </c>
      <c r="H22">
        <f t="shared" ca="1" si="17"/>
        <v>159650.56768238472</v>
      </c>
      <c r="I22">
        <f t="shared" ca="1" si="18"/>
        <v>232011.89539735336</v>
      </c>
      <c r="J22">
        <f t="shared" ca="1" si="19"/>
        <v>31412.773880162185</v>
      </c>
      <c r="K22">
        <f t="shared" ca="1" si="5"/>
        <v>423075.23695990024</v>
      </c>
      <c r="N22" t="s">
        <v>29</v>
      </c>
      <c r="O22">
        <v>521.42999999999995</v>
      </c>
    </row>
    <row r="23" spans="1:19">
      <c r="A23">
        <f t="shared" si="20"/>
        <v>22</v>
      </c>
      <c r="B23">
        <f t="shared" si="20"/>
        <v>51</v>
      </c>
      <c r="C23">
        <f t="shared" ca="1" si="1"/>
        <v>161814.82648086309</v>
      </c>
      <c r="D23" s="2">
        <f t="shared" ca="1" si="16"/>
        <v>16181.48264808631</v>
      </c>
      <c r="E23">
        <f t="shared" ca="1" si="2"/>
        <v>10841.593374217826</v>
      </c>
      <c r="F23">
        <f t="shared" ca="1" si="3"/>
        <v>10841.593374217826</v>
      </c>
      <c r="G23">
        <f t="shared" ca="1" si="4"/>
        <v>27544.506022304136</v>
      </c>
      <c r="H23">
        <f t="shared" ca="1" si="17"/>
        <v>180657.17683477429</v>
      </c>
      <c r="I23">
        <f t="shared" ca="1" si="18"/>
        <v>221032.63520029141</v>
      </c>
      <c r="J23">
        <f t="shared" ca="1" si="19"/>
        <v>44223.763652818809</v>
      </c>
      <c r="K23">
        <f t="shared" ca="1" si="5"/>
        <v>445913.57568788453</v>
      </c>
    </row>
    <row r="24" spans="1:19">
      <c r="A24">
        <f t="shared" si="20"/>
        <v>23</v>
      </c>
      <c r="B24">
        <f t="shared" si="20"/>
        <v>52</v>
      </c>
      <c r="C24">
        <f t="shared" ca="1" si="1"/>
        <v>166620.53864798849</v>
      </c>
      <c r="D24" s="2">
        <f t="shared" ca="1" si="16"/>
        <v>16662.053864798851</v>
      </c>
      <c r="E24">
        <f t="shared" ca="1" si="2"/>
        <v>11163.576089415228</v>
      </c>
      <c r="F24">
        <f t="shared" ca="1" si="3"/>
        <v>11163.576089415228</v>
      </c>
      <c r="G24">
        <f t="shared" ca="1" si="4"/>
        <v>28347.059954214077</v>
      </c>
      <c r="H24">
        <f t="shared" ca="1" si="17"/>
        <v>200648.03201703366</v>
      </c>
      <c r="I24">
        <f t="shared" ca="1" si="18"/>
        <v>252187.22647619792</v>
      </c>
      <c r="J24">
        <f t="shared" ca="1" si="19"/>
        <v>34771.756857255299</v>
      </c>
      <c r="K24">
        <f t="shared" ca="1" si="5"/>
        <v>487607.01535048691</v>
      </c>
      <c r="N24" s="5" t="s">
        <v>35</v>
      </c>
    </row>
    <row r="25" spans="1:19">
      <c r="A25">
        <f t="shared" si="20"/>
        <v>24</v>
      </c>
      <c r="B25">
        <f t="shared" si="20"/>
        <v>53</v>
      </c>
      <c r="C25">
        <f t="shared" ca="1" si="1"/>
        <v>172978.29591525672</v>
      </c>
      <c r="D25" s="2">
        <f t="shared" ca="1" si="16"/>
        <v>17297.829591525671</v>
      </c>
      <c r="E25">
        <f t="shared" ca="1" si="2"/>
        <v>11589.545826322199</v>
      </c>
      <c r="F25">
        <f t="shared" ca="1" si="3"/>
        <v>11589.545826322199</v>
      </c>
      <c r="G25">
        <f t="shared" ca="1" si="4"/>
        <v>29408.805417847871</v>
      </c>
      <c r="H25">
        <f t="shared" ca="1" si="17"/>
        <v>223854.70908139553</v>
      </c>
      <c r="I25">
        <f t="shared" ca="1" si="18"/>
        <v>263313.71605759184</v>
      </c>
      <c r="J25">
        <f t="shared" ca="1" si="19"/>
        <v>43612.177410328011</v>
      </c>
      <c r="K25">
        <f t="shared" ca="1" si="5"/>
        <v>530780.60254931543</v>
      </c>
      <c r="N25" s="24" t="s">
        <v>36</v>
      </c>
      <c r="O25" s="24">
        <f ca="1">AVERAGE(K67:K1066)</f>
        <v>2401302.3760314011</v>
      </c>
    </row>
    <row r="26" spans="1:19">
      <c r="A26">
        <f t="shared" si="20"/>
        <v>25</v>
      </c>
      <c r="B26">
        <f t="shared" si="20"/>
        <v>54</v>
      </c>
      <c r="C26">
        <f t="shared" ca="1" si="1"/>
        <v>178145.44647187932</v>
      </c>
      <c r="D26" s="2">
        <f t="shared" ca="1" si="16"/>
        <v>17814.544647187933</v>
      </c>
      <c r="E26">
        <f t="shared" ca="1" si="2"/>
        <v>11935.744913615914</v>
      </c>
      <c r="F26">
        <f t="shared" ca="1" si="3"/>
        <v>11935.744913615914</v>
      </c>
      <c r="G26">
        <f t="shared" ca="1" si="4"/>
        <v>30271.719560803846</v>
      </c>
      <c r="H26">
        <f t="shared" ca="1" si="17"/>
        <v>262079.94508549411</v>
      </c>
      <c r="I26">
        <f t="shared" ca="1" si="18"/>
        <v>264092.72271562146</v>
      </c>
      <c r="J26">
        <f t="shared" ca="1" si="19"/>
        <v>39355.905780736968</v>
      </c>
      <c r="K26">
        <f t="shared" ca="1" si="5"/>
        <v>565528.57358185248</v>
      </c>
      <c r="N26" s="24" t="s">
        <v>37</v>
      </c>
      <c r="O26" s="24">
        <f ca="1">_xlfn.STDEV.P(K67:K1066)</f>
        <v>838471.89900179603</v>
      </c>
    </row>
    <row r="27" spans="1:19">
      <c r="A27">
        <f t="shared" si="20"/>
        <v>26</v>
      </c>
      <c r="B27">
        <f t="shared" si="20"/>
        <v>55</v>
      </c>
      <c r="C27">
        <f t="shared" ca="1" si="1"/>
        <v>186187.93063661977</v>
      </c>
      <c r="D27" s="2">
        <f t="shared" ca="1" si="16"/>
        <v>18618.793063661979</v>
      </c>
      <c r="E27">
        <f t="shared" ca="1" si="2"/>
        <v>12474.591352653524</v>
      </c>
      <c r="F27">
        <f t="shared" ca="1" si="3"/>
        <v>12474.591352653524</v>
      </c>
      <c r="G27">
        <f t="shared" ca="1" si="4"/>
        <v>31614.814416315501</v>
      </c>
      <c r="H27">
        <f t="shared" ca="1" si="17"/>
        <v>291394.58780786511</v>
      </c>
      <c r="I27">
        <f t="shared" ca="1" si="18"/>
        <v>303308.02622280852</v>
      </c>
      <c r="J27">
        <f t="shared" ca="1" si="19"/>
        <v>33147.394851125049</v>
      </c>
      <c r="K27">
        <f t="shared" ca="1" si="5"/>
        <v>627850.00888179871</v>
      </c>
      <c r="N27" s="24" t="s">
        <v>38</v>
      </c>
      <c r="O27" s="24">
        <f ca="1">O26/SQRT(1000)</f>
        <v>26514.809548923375</v>
      </c>
    </row>
    <row r="28" spans="1:19">
      <c r="A28">
        <f t="shared" si="20"/>
        <v>27</v>
      </c>
      <c r="B28">
        <f t="shared" si="20"/>
        <v>56</v>
      </c>
      <c r="C28">
        <f t="shared" ca="1" si="1"/>
        <v>196104.3770969176</v>
      </c>
      <c r="D28" s="2">
        <f t="shared" ca="1" si="16"/>
        <v>19610.43770969176</v>
      </c>
      <c r="E28">
        <f t="shared" ca="1" si="2"/>
        <v>13138.993265493478</v>
      </c>
      <c r="F28">
        <f t="shared" ca="1" si="3"/>
        <v>13138.993265493478</v>
      </c>
      <c r="G28">
        <f t="shared" ca="1" si="4"/>
        <v>33270.860975185235</v>
      </c>
      <c r="H28">
        <f t="shared" ca="1" si="17"/>
        <v>311931.53614204563</v>
      </c>
      <c r="I28">
        <f t="shared" ca="1" si="18"/>
        <v>365524.26554754883</v>
      </c>
      <c r="J28">
        <f t="shared" ca="1" si="19"/>
        <v>21616.353647047697</v>
      </c>
      <c r="K28">
        <f t="shared" ca="1" si="5"/>
        <v>699072.15533664217</v>
      </c>
      <c r="N28" s="24" t="s">
        <v>39</v>
      </c>
      <c r="O28" s="24">
        <f ca="1">O25-1.96*O27</f>
        <v>2349333.3493155111</v>
      </c>
    </row>
    <row r="29" spans="1:19">
      <c r="A29">
        <f t="shared" si="20"/>
        <v>28</v>
      </c>
      <c r="B29">
        <f t="shared" si="20"/>
        <v>57</v>
      </c>
      <c r="C29">
        <f t="shared" ca="1" si="1"/>
        <v>204525.30174008023</v>
      </c>
      <c r="D29" s="2">
        <f t="shared" ca="1" si="16"/>
        <v>20452.530174008025</v>
      </c>
      <c r="E29">
        <f t="shared" ca="1" si="2"/>
        <v>13703.195216585375</v>
      </c>
      <c r="F29">
        <f t="shared" ca="1" si="3"/>
        <v>13703.195216585375</v>
      </c>
      <c r="G29">
        <f t="shared" ca="1" si="4"/>
        <v>34677.155390593398</v>
      </c>
      <c r="H29">
        <f t="shared" ca="1" si="17"/>
        <v>349709.39360178105</v>
      </c>
      <c r="I29">
        <f t="shared" ca="1" si="18"/>
        <v>384997.5507286744</v>
      </c>
      <c r="J29">
        <f t="shared" ca="1" si="19"/>
        <v>21000.731779142923</v>
      </c>
      <c r="K29">
        <f t="shared" ca="1" si="5"/>
        <v>755707.67610959848</v>
      </c>
      <c r="N29" s="24" t="s">
        <v>40</v>
      </c>
      <c r="O29" s="24">
        <f ca="1">O25+1.96*O27</f>
        <v>2453271.4027472911</v>
      </c>
    </row>
    <row r="30" spans="1:19">
      <c r="A30">
        <f t="shared" si="20"/>
        <v>29</v>
      </c>
      <c r="B30">
        <f t="shared" si="20"/>
        <v>58</v>
      </c>
      <c r="C30">
        <f t="shared" ca="1" si="1"/>
        <v>210897.52884577378</v>
      </c>
      <c r="D30" s="2">
        <f t="shared" ca="1" si="16"/>
        <v>21089.752884577378</v>
      </c>
      <c r="E30">
        <f t="shared" ca="1" si="2"/>
        <v>14130.134432666842</v>
      </c>
      <c r="F30">
        <f t="shared" ca="1" si="3"/>
        <v>14130.134432666842</v>
      </c>
      <c r="G30">
        <f t="shared" ca="1" si="4"/>
        <v>35741.317317244218</v>
      </c>
      <c r="H30">
        <f t="shared" ca="1" si="17"/>
        <v>395002.40522462135</v>
      </c>
      <c r="I30">
        <f t="shared" ca="1" si="18"/>
        <v>372720.43387909827</v>
      </c>
      <c r="J30">
        <f t="shared" ca="1" si="19"/>
        <v>16182.707347886897</v>
      </c>
      <c r="K30">
        <f t="shared" ca="1" si="5"/>
        <v>783905.54645160655</v>
      </c>
    </row>
    <row r="31" spans="1:19">
      <c r="A31">
        <f t="shared" si="20"/>
        <v>30</v>
      </c>
      <c r="B31">
        <f t="shared" si="20"/>
        <v>59</v>
      </c>
      <c r="C31">
        <f t="shared" ca="1" si="1"/>
        <v>219476.45429930353</v>
      </c>
      <c r="D31" s="2">
        <f t="shared" ca="1" si="16"/>
        <v>21947.645429930355</v>
      </c>
      <c r="E31">
        <f t="shared" ca="1" si="2"/>
        <v>13388.063712257515</v>
      </c>
      <c r="F31">
        <f t="shared" ca="1" si="3"/>
        <v>13388.063712257515</v>
      </c>
      <c r="G31">
        <f t="shared" ca="1" si="4"/>
        <v>35857.139142187872</v>
      </c>
      <c r="H31">
        <f t="shared" ca="1" si="17"/>
        <v>451583.83905374067</v>
      </c>
      <c r="I31">
        <f t="shared" ca="1" si="18"/>
        <v>420975.97223706474</v>
      </c>
      <c r="J31">
        <f t="shared" ca="1" si="19"/>
        <v>15181.18165168224</v>
      </c>
      <c r="K31">
        <f t="shared" ca="1" si="5"/>
        <v>887740.9929424877</v>
      </c>
    </row>
    <row r="32" spans="1:19">
      <c r="A32">
        <f t="shared" si="20"/>
        <v>31</v>
      </c>
      <c r="B32">
        <f t="shared" si="20"/>
        <v>60</v>
      </c>
      <c r="C32">
        <f t="shared" ca="1" si="1"/>
        <v>227448.10678135915</v>
      </c>
      <c r="D32" s="2">
        <f t="shared" ca="1" si="16"/>
        <v>22744.810678135917</v>
      </c>
      <c r="E32">
        <f t="shared" ca="1" si="2"/>
        <v>13874.334513662909</v>
      </c>
      <c r="F32">
        <f t="shared" ca="1" si="3"/>
        <v>13874.334513662909</v>
      </c>
      <c r="G32">
        <f t="shared" ca="1" si="4"/>
        <v>37140.575191798824</v>
      </c>
      <c r="H32">
        <f t="shared" ca="1" si="17"/>
        <v>488430.56614553602</v>
      </c>
      <c r="I32">
        <f t="shared" ca="1" si="18"/>
        <v>506224.29922424705</v>
      </c>
      <c r="J32">
        <f t="shared" ca="1" si="19"/>
        <v>14316.948830376772</v>
      </c>
      <c r="K32">
        <f t="shared" ca="1" si="5"/>
        <v>1008971.8142001597</v>
      </c>
    </row>
    <row r="33" spans="1:15">
      <c r="A33">
        <f t="shared" si="20"/>
        <v>32</v>
      </c>
      <c r="B33">
        <f t="shared" si="20"/>
        <v>61</v>
      </c>
      <c r="C33">
        <f t="shared" ca="1" si="1"/>
        <v>234844.4181472373</v>
      </c>
      <c r="D33" s="2">
        <f t="shared" ca="1" si="16"/>
        <v>23484.44181472373</v>
      </c>
      <c r="E33">
        <f t="shared" ca="1" si="2"/>
        <v>14325.509506981474</v>
      </c>
      <c r="F33">
        <f t="shared" ca="1" si="3"/>
        <v>14325.509506981474</v>
      </c>
      <c r="G33">
        <f t="shared" ca="1" si="4"/>
        <v>38331.381321705201</v>
      </c>
      <c r="H33">
        <f t="shared" ca="1" si="17"/>
        <v>529793.39436622069</v>
      </c>
      <c r="I33">
        <f t="shared" ca="1" si="18"/>
        <v>547793.78536223387</v>
      </c>
      <c r="J33">
        <f t="shared" ca="1" si="19"/>
        <v>19466.220777741331</v>
      </c>
      <c r="K33">
        <f t="shared" ca="1" si="5"/>
        <v>1097053.4005061958</v>
      </c>
    </row>
    <row r="34" spans="1:15">
      <c r="A34">
        <f t="shared" si="20"/>
        <v>33</v>
      </c>
      <c r="B34">
        <f t="shared" si="20"/>
        <v>62</v>
      </c>
      <c r="C34">
        <f t="shared" ca="1" si="1"/>
        <v>245135.90389910268</v>
      </c>
      <c r="D34" s="2">
        <f t="shared" ca="1" si="16"/>
        <v>24513.59038991027</v>
      </c>
      <c r="E34">
        <f t="shared" ca="1" si="2"/>
        <v>14953.290137845264</v>
      </c>
      <c r="F34">
        <f t="shared" ca="1" si="3"/>
        <v>14953.290137845264</v>
      </c>
      <c r="G34">
        <f t="shared" ca="1" si="4"/>
        <v>39988.310527755537</v>
      </c>
      <c r="H34">
        <f t="shared" ca="1" si="17"/>
        <v>616995.23249576276</v>
      </c>
      <c r="I34">
        <f t="shared" ca="1" si="18"/>
        <v>611711.85833107028</v>
      </c>
      <c r="J34">
        <f t="shared" ca="1" si="19"/>
        <v>15784.545089253956</v>
      </c>
      <c r="K34">
        <f t="shared" ca="1" si="5"/>
        <v>1244491.6359160871</v>
      </c>
    </row>
    <row r="35" spans="1:15">
      <c r="A35">
        <f t="shared" si="20"/>
        <v>34</v>
      </c>
      <c r="B35">
        <f t="shared" si="20"/>
        <v>63</v>
      </c>
      <c r="C35">
        <f t="shared" ca="1" si="1"/>
        <v>251917.96259065106</v>
      </c>
      <c r="D35" s="2">
        <f t="shared" ca="1" si="16"/>
        <v>25191.796259065108</v>
      </c>
      <c r="E35">
        <f t="shared" ca="1" si="2"/>
        <v>15366.995718029715</v>
      </c>
      <c r="F35">
        <f t="shared" ca="1" si="3"/>
        <v>15366.995718029715</v>
      </c>
      <c r="G35">
        <f t="shared" ca="1" si="4"/>
        <v>41080.221977094821</v>
      </c>
      <c r="H35">
        <f t="shared" ca="1" si="17"/>
        <v>669298.93163310515</v>
      </c>
      <c r="I35">
        <f t="shared" ca="1" si="18"/>
        <v>724802.01034076477</v>
      </c>
      <c r="J35">
        <f t="shared" ca="1" si="19"/>
        <v>16059.924445232982</v>
      </c>
      <c r="K35">
        <f t="shared" ca="1" si="5"/>
        <v>1410160.866419103</v>
      </c>
    </row>
    <row r="36" spans="1:15">
      <c r="A36">
        <f t="shared" ref="A36:B37" si="21">A35+1</f>
        <v>35</v>
      </c>
      <c r="B36">
        <f t="shared" si="21"/>
        <v>64</v>
      </c>
      <c r="C36">
        <f t="shared" ca="1" si="1"/>
        <v>261699.51228984285</v>
      </c>
      <c r="D36" s="2">
        <f t="shared" ca="1" si="16"/>
        <v>26169.951228984286</v>
      </c>
      <c r="E36">
        <f t="shared" ca="1" si="2"/>
        <v>15963.670249680414</v>
      </c>
      <c r="F36">
        <f t="shared" ca="1" si="3"/>
        <v>15963.670249680414</v>
      </c>
      <c r="G36">
        <f t="shared" ca="1" si="4"/>
        <v>42655.051478664704</v>
      </c>
      <c r="H36">
        <f t="shared" ca="1" si="17"/>
        <v>706749.20051816734</v>
      </c>
      <c r="I36">
        <f t="shared" ca="1" si="18"/>
        <v>810972.35669067106</v>
      </c>
      <c r="J36">
        <f t="shared" ca="1" si="19"/>
        <v>22761.000583636473</v>
      </c>
      <c r="K36">
        <f t="shared" ca="1" si="5"/>
        <v>1540482.557792475</v>
      </c>
    </row>
    <row r="37" spans="1:15">
      <c r="A37">
        <f t="shared" si="21"/>
        <v>36</v>
      </c>
      <c r="B37">
        <f t="shared" si="21"/>
        <v>65</v>
      </c>
      <c r="C37">
        <f t="shared" ca="1" si="1"/>
        <v>269479.0243880871</v>
      </c>
      <c r="D37" s="2">
        <f t="shared" ca="1" si="16"/>
        <v>26947.902438808713</v>
      </c>
      <c r="E37">
        <f t="shared" ca="1" si="2"/>
        <v>16438.220487673316</v>
      </c>
      <c r="F37">
        <f t="shared" ca="1" si="3"/>
        <v>16438.220487673316</v>
      </c>
      <c r="G37">
        <f t="shared" ca="1" si="4"/>
        <v>43907.552926482029</v>
      </c>
      <c r="H37">
        <f t="shared" ca="1" si="17"/>
        <v>749106.56599454139</v>
      </c>
      <c r="I37">
        <f t="shared" ca="1" si="18"/>
        <v>800710.1877573923</v>
      </c>
      <c r="J37">
        <f t="shared" ca="1" si="19"/>
        <v>30794.661430153905</v>
      </c>
      <c r="K37">
        <f t="shared" ca="1" si="5"/>
        <v>1580611.4151820876</v>
      </c>
      <c r="L37" s="5"/>
      <c r="N37" s="14" t="s">
        <v>51</v>
      </c>
      <c r="O37" s="15"/>
    </row>
    <row r="38" spans="1:15">
      <c r="F38">
        <f ca="1">SUM(F2:F37)</f>
        <v>318782.39599635615</v>
      </c>
      <c r="N38" s="15" t="s">
        <v>46</v>
      </c>
      <c r="O38" s="15">
        <f ca="1">O25</f>
        <v>2401302.3760314011</v>
      </c>
    </row>
    <row r="39" spans="1:15">
      <c r="N39" s="15" t="s">
        <v>47</v>
      </c>
      <c r="O39" s="15">
        <v>5.8999999999999997E-2</v>
      </c>
    </row>
    <row r="40" spans="1:15">
      <c r="N40" s="15" t="s">
        <v>48</v>
      </c>
      <c r="O40" s="15">
        <v>25</v>
      </c>
    </row>
    <row r="41" spans="1:15">
      <c r="N41" s="15" t="s">
        <v>49</v>
      </c>
      <c r="O41" s="15">
        <v>0</v>
      </c>
    </row>
    <row r="42" spans="1:15">
      <c r="N42" s="15" t="s">
        <v>50</v>
      </c>
      <c r="O42" s="16">
        <f ca="1">PMT(O39,O40,-O38,O41)</f>
        <v>186064.80450905787</v>
      </c>
    </row>
    <row r="66" spans="10:11">
      <c r="K66" s="5" t="s">
        <v>35</v>
      </c>
    </row>
    <row r="67" spans="10:11">
      <c r="J67">
        <v>1</v>
      </c>
      <c r="K67">
        <f ca="1">K37</f>
        <v>1580611.4151820876</v>
      </c>
    </row>
    <row r="68" spans="10:11">
      <c r="J68">
        <f>J67+1</f>
        <v>2</v>
      </c>
      <c r="K68">
        <f t="dataTable" ref="K68:K1066" dt2D="0" dtr="0" r1="E72" ca="1"/>
        <v>1838036.7691589489</v>
      </c>
    </row>
    <row r="69" spans="10:11">
      <c r="J69">
        <f t="shared" ref="J69:J132" si="22">J68+1</f>
        <v>3</v>
      </c>
      <c r="K69">
        <v>2349212.8983070273</v>
      </c>
    </row>
    <row r="70" spans="10:11">
      <c r="J70">
        <f t="shared" si="22"/>
        <v>4</v>
      </c>
      <c r="K70">
        <v>2080975.4772710158</v>
      </c>
    </row>
    <row r="71" spans="10:11">
      <c r="J71">
        <f t="shared" si="22"/>
        <v>5</v>
      </c>
      <c r="K71">
        <v>3406742.9337105369</v>
      </c>
    </row>
    <row r="72" spans="10:11">
      <c r="J72">
        <f t="shared" si="22"/>
        <v>6</v>
      </c>
      <c r="K72">
        <v>1674612.580048871</v>
      </c>
    </row>
    <row r="73" spans="10:11">
      <c r="J73">
        <f t="shared" si="22"/>
        <v>7</v>
      </c>
      <c r="K73">
        <v>1856799.0573465785</v>
      </c>
    </row>
    <row r="74" spans="10:11">
      <c r="J74">
        <f t="shared" si="22"/>
        <v>8</v>
      </c>
      <c r="K74">
        <v>1659743.6422333904</v>
      </c>
    </row>
    <row r="75" spans="10:11">
      <c r="J75">
        <f t="shared" si="22"/>
        <v>9</v>
      </c>
      <c r="K75">
        <v>1813314.3944319705</v>
      </c>
    </row>
    <row r="76" spans="10:11">
      <c r="J76">
        <f t="shared" si="22"/>
        <v>10</v>
      </c>
      <c r="K76">
        <v>2155662.5630232906</v>
      </c>
    </row>
    <row r="77" spans="10:11">
      <c r="J77">
        <f t="shared" si="22"/>
        <v>11</v>
      </c>
      <c r="K77">
        <v>1620483.3663914399</v>
      </c>
    </row>
    <row r="78" spans="10:11">
      <c r="J78">
        <f t="shared" si="22"/>
        <v>12</v>
      </c>
      <c r="K78">
        <v>2812393.6462498382</v>
      </c>
    </row>
    <row r="79" spans="10:11">
      <c r="J79">
        <f t="shared" si="22"/>
        <v>13</v>
      </c>
      <c r="K79">
        <v>2333272.7641174961</v>
      </c>
    </row>
    <row r="80" spans="10:11">
      <c r="J80">
        <f t="shared" si="22"/>
        <v>14</v>
      </c>
      <c r="K80">
        <v>1853765.7117930877</v>
      </c>
    </row>
    <row r="81" spans="10:11">
      <c r="J81">
        <f t="shared" si="22"/>
        <v>15</v>
      </c>
      <c r="K81">
        <v>2722699.0382438111</v>
      </c>
    </row>
    <row r="82" spans="10:11">
      <c r="J82">
        <f t="shared" si="22"/>
        <v>16</v>
      </c>
      <c r="K82">
        <v>2406850.9234108599</v>
      </c>
    </row>
    <row r="83" spans="10:11">
      <c r="J83">
        <f t="shared" si="22"/>
        <v>17</v>
      </c>
      <c r="K83">
        <v>1476911.1517191525</v>
      </c>
    </row>
    <row r="84" spans="10:11">
      <c r="J84">
        <f t="shared" si="22"/>
        <v>18</v>
      </c>
      <c r="K84">
        <v>3034911.5258375974</v>
      </c>
    </row>
    <row r="85" spans="10:11">
      <c r="J85">
        <f t="shared" si="22"/>
        <v>19</v>
      </c>
      <c r="K85">
        <v>1492848.311281644</v>
      </c>
    </row>
    <row r="86" spans="10:11">
      <c r="J86">
        <f t="shared" si="22"/>
        <v>20</v>
      </c>
      <c r="K86">
        <v>2593555.5525140474</v>
      </c>
    </row>
    <row r="87" spans="10:11">
      <c r="J87">
        <f t="shared" si="22"/>
        <v>21</v>
      </c>
      <c r="K87">
        <v>1710426.6677910425</v>
      </c>
    </row>
    <row r="88" spans="10:11">
      <c r="J88">
        <f t="shared" si="22"/>
        <v>22</v>
      </c>
      <c r="K88">
        <v>3129729.711655614</v>
      </c>
    </row>
    <row r="89" spans="10:11">
      <c r="J89">
        <f t="shared" si="22"/>
        <v>23</v>
      </c>
      <c r="K89">
        <v>2218453.3777337708</v>
      </c>
    </row>
    <row r="90" spans="10:11">
      <c r="J90">
        <f t="shared" si="22"/>
        <v>24</v>
      </c>
      <c r="K90">
        <v>2273996.617375371</v>
      </c>
    </row>
    <row r="91" spans="10:11">
      <c r="J91">
        <f t="shared" si="22"/>
        <v>25</v>
      </c>
      <c r="K91">
        <v>2884237.0173977632</v>
      </c>
    </row>
    <row r="92" spans="10:11">
      <c r="J92">
        <f t="shared" si="22"/>
        <v>26</v>
      </c>
      <c r="K92">
        <v>2212757.8925037715</v>
      </c>
    </row>
    <row r="93" spans="10:11">
      <c r="J93">
        <f t="shared" si="22"/>
        <v>27</v>
      </c>
      <c r="K93">
        <v>2245455.7432039315</v>
      </c>
    </row>
    <row r="94" spans="10:11">
      <c r="J94">
        <f t="shared" si="22"/>
        <v>28</v>
      </c>
      <c r="K94">
        <v>2094700.5170346524</v>
      </c>
    </row>
    <row r="95" spans="10:11">
      <c r="J95">
        <f t="shared" si="22"/>
        <v>29</v>
      </c>
      <c r="K95">
        <v>2662740.813997678</v>
      </c>
    </row>
    <row r="96" spans="10:11">
      <c r="J96">
        <f t="shared" si="22"/>
        <v>30</v>
      </c>
      <c r="K96">
        <v>2621142.9748839531</v>
      </c>
    </row>
    <row r="97" spans="10:11">
      <c r="J97">
        <f t="shared" si="22"/>
        <v>31</v>
      </c>
      <c r="K97">
        <v>2284263.6785070994</v>
      </c>
    </row>
    <row r="98" spans="10:11">
      <c r="J98">
        <f t="shared" si="22"/>
        <v>32</v>
      </c>
      <c r="K98">
        <v>1637887.869630489</v>
      </c>
    </row>
    <row r="99" spans="10:11">
      <c r="J99">
        <f t="shared" si="22"/>
        <v>33</v>
      </c>
      <c r="K99">
        <v>1392605.6245299571</v>
      </c>
    </row>
    <row r="100" spans="10:11">
      <c r="J100">
        <f t="shared" si="22"/>
        <v>34</v>
      </c>
      <c r="K100">
        <v>2659014.7056276724</v>
      </c>
    </row>
    <row r="101" spans="10:11">
      <c r="J101">
        <f t="shared" si="22"/>
        <v>35</v>
      </c>
      <c r="K101">
        <v>1469166.6136108381</v>
      </c>
    </row>
    <row r="102" spans="10:11">
      <c r="J102">
        <f t="shared" si="22"/>
        <v>36</v>
      </c>
      <c r="K102">
        <v>1940128.5309116782</v>
      </c>
    </row>
    <row r="103" spans="10:11">
      <c r="J103">
        <f t="shared" si="22"/>
        <v>37</v>
      </c>
      <c r="K103">
        <v>1835588.4782757792</v>
      </c>
    </row>
    <row r="104" spans="10:11">
      <c r="J104">
        <f t="shared" si="22"/>
        <v>38</v>
      </c>
      <c r="K104">
        <v>3111938.5992818554</v>
      </c>
    </row>
    <row r="105" spans="10:11">
      <c r="J105">
        <f t="shared" si="22"/>
        <v>39</v>
      </c>
      <c r="K105">
        <v>2329976.8134237272</v>
      </c>
    </row>
    <row r="106" spans="10:11">
      <c r="J106">
        <f t="shared" si="22"/>
        <v>40</v>
      </c>
      <c r="K106">
        <v>2675876.2810469363</v>
      </c>
    </row>
    <row r="107" spans="10:11">
      <c r="J107">
        <f t="shared" si="22"/>
        <v>41</v>
      </c>
      <c r="K107">
        <v>2264498.3065544213</v>
      </c>
    </row>
    <row r="108" spans="10:11">
      <c r="J108">
        <f t="shared" si="22"/>
        <v>42</v>
      </c>
      <c r="K108">
        <v>4145493.2767872391</v>
      </c>
    </row>
    <row r="109" spans="10:11">
      <c r="J109">
        <f t="shared" si="22"/>
        <v>43</v>
      </c>
      <c r="K109">
        <v>1889728.6494206002</v>
      </c>
    </row>
    <row r="110" spans="10:11">
      <c r="J110">
        <f t="shared" si="22"/>
        <v>44</v>
      </c>
      <c r="K110">
        <v>1769825.4649015472</v>
      </c>
    </row>
    <row r="111" spans="10:11">
      <c r="J111">
        <f t="shared" si="22"/>
        <v>45</v>
      </c>
      <c r="K111">
        <v>1706047.065768145</v>
      </c>
    </row>
    <row r="112" spans="10:11">
      <c r="J112">
        <f t="shared" si="22"/>
        <v>46</v>
      </c>
      <c r="K112">
        <v>2881216.5721819573</v>
      </c>
    </row>
    <row r="113" spans="10:11">
      <c r="J113">
        <f t="shared" si="22"/>
        <v>47</v>
      </c>
      <c r="K113">
        <v>1919358.5448595826</v>
      </c>
    </row>
    <row r="114" spans="10:11">
      <c r="J114">
        <f t="shared" si="22"/>
        <v>48</v>
      </c>
      <c r="K114">
        <v>1632978.1030917589</v>
      </c>
    </row>
    <row r="115" spans="10:11">
      <c r="J115">
        <f t="shared" si="22"/>
        <v>49</v>
      </c>
      <c r="K115">
        <v>1846334.010628571</v>
      </c>
    </row>
    <row r="116" spans="10:11">
      <c r="J116">
        <f t="shared" si="22"/>
        <v>50</v>
      </c>
      <c r="K116">
        <v>2178362.5014768811</v>
      </c>
    </row>
    <row r="117" spans="10:11">
      <c r="J117">
        <f t="shared" si="22"/>
        <v>51</v>
      </c>
      <c r="K117">
        <v>1919280.4290739992</v>
      </c>
    </row>
    <row r="118" spans="10:11">
      <c r="J118">
        <f t="shared" si="22"/>
        <v>52</v>
      </c>
      <c r="K118">
        <v>1830254.4203410833</v>
      </c>
    </row>
    <row r="119" spans="10:11">
      <c r="J119">
        <f t="shared" si="22"/>
        <v>53</v>
      </c>
      <c r="K119">
        <v>2580343.2461764836</v>
      </c>
    </row>
    <row r="120" spans="10:11">
      <c r="J120">
        <f t="shared" si="22"/>
        <v>54</v>
      </c>
      <c r="K120">
        <v>2871383.7538260929</v>
      </c>
    </row>
    <row r="121" spans="10:11">
      <c r="J121">
        <f t="shared" si="22"/>
        <v>55</v>
      </c>
      <c r="K121">
        <v>2087981.0538040693</v>
      </c>
    </row>
    <row r="122" spans="10:11">
      <c r="J122">
        <f t="shared" si="22"/>
        <v>56</v>
      </c>
      <c r="K122">
        <v>2835605.0061465125</v>
      </c>
    </row>
    <row r="123" spans="10:11">
      <c r="J123">
        <f t="shared" si="22"/>
        <v>57</v>
      </c>
      <c r="K123">
        <v>1874980.8680879537</v>
      </c>
    </row>
    <row r="124" spans="10:11">
      <c r="J124">
        <f t="shared" si="22"/>
        <v>58</v>
      </c>
      <c r="K124">
        <v>1854930.794719568</v>
      </c>
    </row>
    <row r="125" spans="10:11">
      <c r="J125">
        <f t="shared" si="22"/>
        <v>59</v>
      </c>
      <c r="K125">
        <v>2138328.7682482521</v>
      </c>
    </row>
    <row r="126" spans="10:11">
      <c r="J126">
        <f t="shared" si="22"/>
        <v>60</v>
      </c>
      <c r="K126">
        <v>2975531.2235890632</v>
      </c>
    </row>
    <row r="127" spans="10:11">
      <c r="J127">
        <f t="shared" si="22"/>
        <v>61</v>
      </c>
      <c r="K127">
        <v>3269922.1249528416</v>
      </c>
    </row>
    <row r="128" spans="10:11">
      <c r="J128">
        <f t="shared" si="22"/>
        <v>62</v>
      </c>
      <c r="K128">
        <v>1774382.4609283335</v>
      </c>
    </row>
    <row r="129" spans="10:11">
      <c r="J129">
        <f t="shared" si="22"/>
        <v>63</v>
      </c>
      <c r="K129">
        <v>1810114.5050297712</v>
      </c>
    </row>
    <row r="130" spans="10:11">
      <c r="J130">
        <f t="shared" si="22"/>
        <v>64</v>
      </c>
      <c r="K130">
        <v>2097406.9117651908</v>
      </c>
    </row>
    <row r="131" spans="10:11">
      <c r="J131">
        <f t="shared" si="22"/>
        <v>65</v>
      </c>
      <c r="K131">
        <v>2074579.284737048</v>
      </c>
    </row>
    <row r="132" spans="10:11">
      <c r="J132">
        <f t="shared" si="22"/>
        <v>66</v>
      </c>
      <c r="K132">
        <v>2562157.7043598816</v>
      </c>
    </row>
    <row r="133" spans="10:11">
      <c r="J133">
        <f t="shared" ref="J133:J196" si="23">J132+1</f>
        <v>67</v>
      </c>
      <c r="K133">
        <v>1812768.2632309811</v>
      </c>
    </row>
    <row r="134" spans="10:11">
      <c r="J134">
        <f t="shared" si="23"/>
        <v>68</v>
      </c>
      <c r="K134">
        <v>2316592.5058016237</v>
      </c>
    </row>
    <row r="135" spans="10:11">
      <c r="J135">
        <f t="shared" si="23"/>
        <v>69</v>
      </c>
      <c r="K135">
        <v>1773570.1941013143</v>
      </c>
    </row>
    <row r="136" spans="10:11">
      <c r="J136">
        <f t="shared" si="23"/>
        <v>70</v>
      </c>
      <c r="K136">
        <v>1301838.9898163613</v>
      </c>
    </row>
    <row r="137" spans="10:11">
      <c r="J137">
        <f t="shared" si="23"/>
        <v>71</v>
      </c>
      <c r="K137">
        <v>3612861.8014718601</v>
      </c>
    </row>
    <row r="138" spans="10:11">
      <c r="J138">
        <f t="shared" si="23"/>
        <v>72</v>
      </c>
      <c r="K138">
        <v>1849692.138408164</v>
      </c>
    </row>
    <row r="139" spans="10:11">
      <c r="J139">
        <f t="shared" si="23"/>
        <v>73</v>
      </c>
      <c r="K139">
        <v>2844609.0045931181</v>
      </c>
    </row>
    <row r="140" spans="10:11">
      <c r="J140">
        <f t="shared" si="23"/>
        <v>74</v>
      </c>
      <c r="K140">
        <v>1739121.2129207726</v>
      </c>
    </row>
    <row r="141" spans="10:11">
      <c r="J141">
        <f t="shared" si="23"/>
        <v>75</v>
      </c>
      <c r="K141">
        <v>2712819.3913509101</v>
      </c>
    </row>
    <row r="142" spans="10:11">
      <c r="J142">
        <f t="shared" si="23"/>
        <v>76</v>
      </c>
      <c r="K142">
        <v>2630207.5320101827</v>
      </c>
    </row>
    <row r="143" spans="10:11">
      <c r="J143">
        <f t="shared" si="23"/>
        <v>77</v>
      </c>
      <c r="K143">
        <v>1970946.4859631702</v>
      </c>
    </row>
    <row r="144" spans="10:11">
      <c r="J144">
        <f t="shared" si="23"/>
        <v>78</v>
      </c>
      <c r="K144">
        <v>2339439.8289262275</v>
      </c>
    </row>
    <row r="145" spans="10:11">
      <c r="J145">
        <f t="shared" si="23"/>
        <v>79</v>
      </c>
      <c r="K145">
        <v>1441666.8072806264</v>
      </c>
    </row>
    <row r="146" spans="10:11">
      <c r="J146">
        <f t="shared" si="23"/>
        <v>80</v>
      </c>
      <c r="K146">
        <v>1695472.5016649074</v>
      </c>
    </row>
    <row r="147" spans="10:11">
      <c r="J147">
        <f t="shared" si="23"/>
        <v>81</v>
      </c>
      <c r="K147">
        <v>1713214.558796867</v>
      </c>
    </row>
    <row r="148" spans="10:11">
      <c r="J148">
        <f t="shared" si="23"/>
        <v>82</v>
      </c>
      <c r="K148">
        <v>2176365.9235863257</v>
      </c>
    </row>
    <row r="149" spans="10:11">
      <c r="J149">
        <f t="shared" si="23"/>
        <v>83</v>
      </c>
      <c r="K149">
        <v>2144394.6527194716</v>
      </c>
    </row>
    <row r="150" spans="10:11">
      <c r="J150">
        <f t="shared" si="23"/>
        <v>84</v>
      </c>
      <c r="K150">
        <v>1745683.6150324713</v>
      </c>
    </row>
    <row r="151" spans="10:11">
      <c r="J151">
        <f t="shared" si="23"/>
        <v>85</v>
      </c>
      <c r="K151">
        <v>1290022.9447356712</v>
      </c>
    </row>
    <row r="152" spans="10:11">
      <c r="J152">
        <f t="shared" si="23"/>
        <v>86</v>
      </c>
      <c r="K152">
        <v>1897108.5323448945</v>
      </c>
    </row>
    <row r="153" spans="10:11">
      <c r="J153">
        <f t="shared" si="23"/>
        <v>87</v>
      </c>
      <c r="K153">
        <v>2343774.6910870974</v>
      </c>
    </row>
    <row r="154" spans="10:11">
      <c r="J154">
        <f t="shared" si="23"/>
        <v>88</v>
      </c>
      <c r="K154">
        <v>1661843.5668418114</v>
      </c>
    </row>
    <row r="155" spans="10:11">
      <c r="J155">
        <f t="shared" si="23"/>
        <v>89</v>
      </c>
      <c r="K155">
        <v>3062424.1698229942</v>
      </c>
    </row>
    <row r="156" spans="10:11">
      <c r="J156">
        <f t="shared" si="23"/>
        <v>90</v>
      </c>
      <c r="K156">
        <v>2012335.7008176933</v>
      </c>
    </row>
    <row r="157" spans="10:11">
      <c r="J157">
        <f t="shared" si="23"/>
        <v>91</v>
      </c>
      <c r="K157">
        <v>2213619.1065983973</v>
      </c>
    </row>
    <row r="158" spans="10:11">
      <c r="J158">
        <f t="shared" si="23"/>
        <v>92</v>
      </c>
      <c r="K158">
        <v>3463746.2398161981</v>
      </c>
    </row>
    <row r="159" spans="10:11">
      <c r="J159">
        <f t="shared" si="23"/>
        <v>93</v>
      </c>
      <c r="K159">
        <v>2727762.7025429485</v>
      </c>
    </row>
    <row r="160" spans="10:11">
      <c r="J160">
        <f t="shared" si="23"/>
        <v>94</v>
      </c>
      <c r="K160">
        <v>2866201.4687062707</v>
      </c>
    </row>
    <row r="161" spans="10:11">
      <c r="J161">
        <f t="shared" si="23"/>
        <v>95</v>
      </c>
      <c r="K161">
        <v>2636482.1088405671</v>
      </c>
    </row>
    <row r="162" spans="10:11">
      <c r="J162">
        <f t="shared" si="23"/>
        <v>96</v>
      </c>
      <c r="K162">
        <v>2349696.9003716181</v>
      </c>
    </row>
    <row r="163" spans="10:11">
      <c r="J163">
        <f t="shared" si="23"/>
        <v>97</v>
      </c>
      <c r="K163">
        <v>1517807.4281064842</v>
      </c>
    </row>
    <row r="164" spans="10:11">
      <c r="J164">
        <f t="shared" si="23"/>
        <v>98</v>
      </c>
      <c r="K164">
        <v>2036597.6155508482</v>
      </c>
    </row>
    <row r="165" spans="10:11">
      <c r="J165">
        <f t="shared" si="23"/>
        <v>99</v>
      </c>
      <c r="K165">
        <v>2234249.0846556807</v>
      </c>
    </row>
    <row r="166" spans="10:11">
      <c r="J166">
        <f t="shared" si="23"/>
        <v>100</v>
      </c>
      <c r="K166">
        <v>2032122.8061460813</v>
      </c>
    </row>
    <row r="167" spans="10:11">
      <c r="J167">
        <f t="shared" si="23"/>
        <v>101</v>
      </c>
      <c r="K167">
        <v>2262901.835955495</v>
      </c>
    </row>
    <row r="168" spans="10:11">
      <c r="J168">
        <f t="shared" si="23"/>
        <v>102</v>
      </c>
      <c r="K168">
        <v>1975622.5347074748</v>
      </c>
    </row>
    <row r="169" spans="10:11">
      <c r="J169">
        <f t="shared" si="23"/>
        <v>103</v>
      </c>
      <c r="K169">
        <v>2600702.6943950327</v>
      </c>
    </row>
    <row r="170" spans="10:11">
      <c r="J170">
        <f t="shared" si="23"/>
        <v>104</v>
      </c>
      <c r="K170">
        <v>2063417.8893868127</v>
      </c>
    </row>
    <row r="171" spans="10:11">
      <c r="J171">
        <f t="shared" si="23"/>
        <v>105</v>
      </c>
      <c r="K171">
        <v>1393425.2967182922</v>
      </c>
    </row>
    <row r="172" spans="10:11">
      <c r="J172">
        <f t="shared" si="23"/>
        <v>106</v>
      </c>
      <c r="K172">
        <v>2125514.6610700982</v>
      </c>
    </row>
    <row r="173" spans="10:11">
      <c r="J173">
        <f t="shared" si="23"/>
        <v>107</v>
      </c>
      <c r="K173">
        <v>2383164.1921455637</v>
      </c>
    </row>
    <row r="174" spans="10:11">
      <c r="J174">
        <f t="shared" si="23"/>
        <v>108</v>
      </c>
      <c r="K174">
        <v>2027846.0839518853</v>
      </c>
    </row>
    <row r="175" spans="10:11">
      <c r="J175">
        <f t="shared" si="23"/>
        <v>109</v>
      </c>
      <c r="K175">
        <v>1874944.826772237</v>
      </c>
    </row>
    <row r="176" spans="10:11">
      <c r="J176">
        <f t="shared" si="23"/>
        <v>110</v>
      </c>
      <c r="K176">
        <v>2514507.1831205962</v>
      </c>
    </row>
    <row r="177" spans="10:11">
      <c r="J177">
        <f t="shared" si="23"/>
        <v>111</v>
      </c>
      <c r="K177">
        <v>4570201.058828353</v>
      </c>
    </row>
    <row r="178" spans="10:11">
      <c r="J178">
        <f t="shared" si="23"/>
        <v>112</v>
      </c>
      <c r="K178">
        <v>3176458.2353160772</v>
      </c>
    </row>
    <row r="179" spans="10:11">
      <c r="J179">
        <f t="shared" si="23"/>
        <v>113</v>
      </c>
      <c r="K179">
        <v>2021577.4549935544</v>
      </c>
    </row>
    <row r="180" spans="10:11">
      <c r="J180">
        <f t="shared" si="23"/>
        <v>114</v>
      </c>
      <c r="K180">
        <v>2430764.2052449663</v>
      </c>
    </row>
    <row r="181" spans="10:11">
      <c r="J181">
        <f t="shared" si="23"/>
        <v>115</v>
      </c>
      <c r="K181">
        <v>2682875.5944962376</v>
      </c>
    </row>
    <row r="182" spans="10:11">
      <c r="J182">
        <f t="shared" si="23"/>
        <v>116</v>
      </c>
      <c r="K182">
        <v>2409035.0316354865</v>
      </c>
    </row>
    <row r="183" spans="10:11">
      <c r="J183">
        <f t="shared" si="23"/>
        <v>117</v>
      </c>
      <c r="K183">
        <v>2763651.0614122008</v>
      </c>
    </row>
    <row r="184" spans="10:11">
      <c r="J184">
        <f t="shared" si="23"/>
        <v>118</v>
      </c>
      <c r="K184">
        <v>1876819.9107178738</v>
      </c>
    </row>
    <row r="185" spans="10:11">
      <c r="J185">
        <f t="shared" si="23"/>
        <v>119</v>
      </c>
      <c r="K185">
        <v>2110294.7762311101</v>
      </c>
    </row>
    <row r="186" spans="10:11">
      <c r="J186">
        <f t="shared" si="23"/>
        <v>120</v>
      </c>
      <c r="K186">
        <v>2184663.8518751841</v>
      </c>
    </row>
    <row r="187" spans="10:11">
      <c r="J187">
        <f t="shared" si="23"/>
        <v>121</v>
      </c>
      <c r="K187">
        <v>4297162.2247738931</v>
      </c>
    </row>
    <row r="188" spans="10:11">
      <c r="J188">
        <f t="shared" si="23"/>
        <v>122</v>
      </c>
      <c r="K188">
        <v>1963490.1609278456</v>
      </c>
    </row>
    <row r="189" spans="10:11">
      <c r="J189">
        <f t="shared" si="23"/>
        <v>123</v>
      </c>
      <c r="K189">
        <v>2049256.2424969538</v>
      </c>
    </row>
    <row r="190" spans="10:11">
      <c r="J190">
        <f t="shared" si="23"/>
        <v>124</v>
      </c>
      <c r="K190">
        <v>3203324.9165375996</v>
      </c>
    </row>
    <row r="191" spans="10:11">
      <c r="J191">
        <f t="shared" si="23"/>
        <v>125</v>
      </c>
      <c r="K191">
        <v>2379198.0237461268</v>
      </c>
    </row>
    <row r="192" spans="10:11">
      <c r="J192">
        <f t="shared" si="23"/>
        <v>126</v>
      </c>
      <c r="K192">
        <v>2912713.2648229147</v>
      </c>
    </row>
    <row r="193" spans="10:11">
      <c r="J193">
        <f t="shared" si="23"/>
        <v>127</v>
      </c>
      <c r="K193">
        <v>2103632.9158106656</v>
      </c>
    </row>
    <row r="194" spans="10:11">
      <c r="J194">
        <f t="shared" si="23"/>
        <v>128</v>
      </c>
      <c r="K194">
        <v>1929865.5806064524</v>
      </c>
    </row>
    <row r="195" spans="10:11">
      <c r="J195">
        <f t="shared" si="23"/>
        <v>129</v>
      </c>
      <c r="K195">
        <v>1979691.4220113372</v>
      </c>
    </row>
    <row r="196" spans="10:11">
      <c r="J196">
        <f t="shared" si="23"/>
        <v>130</v>
      </c>
      <c r="K196">
        <v>2751533.399011069</v>
      </c>
    </row>
    <row r="197" spans="10:11">
      <c r="J197">
        <f t="shared" ref="J197:J260" si="24">J196+1</f>
        <v>131</v>
      </c>
      <c r="K197">
        <v>3858857.7504592612</v>
      </c>
    </row>
    <row r="198" spans="10:11">
      <c r="J198">
        <f t="shared" si="24"/>
        <v>132</v>
      </c>
      <c r="K198">
        <v>2902054.3122591274</v>
      </c>
    </row>
    <row r="199" spans="10:11">
      <c r="J199">
        <f t="shared" si="24"/>
        <v>133</v>
      </c>
      <c r="K199">
        <v>2490353.1328665176</v>
      </c>
    </row>
    <row r="200" spans="10:11">
      <c r="J200">
        <f t="shared" si="24"/>
        <v>134</v>
      </c>
      <c r="K200">
        <v>3436294.0096039171</v>
      </c>
    </row>
    <row r="201" spans="10:11">
      <c r="J201">
        <f t="shared" si="24"/>
        <v>135</v>
      </c>
      <c r="K201">
        <v>3070133.6266746824</v>
      </c>
    </row>
    <row r="202" spans="10:11">
      <c r="J202">
        <f t="shared" si="24"/>
        <v>136</v>
      </c>
      <c r="K202">
        <v>2351460.2147125569</v>
      </c>
    </row>
    <row r="203" spans="10:11">
      <c r="J203">
        <f t="shared" si="24"/>
        <v>137</v>
      </c>
      <c r="K203">
        <v>2221013.8095580577</v>
      </c>
    </row>
    <row r="204" spans="10:11">
      <c r="J204">
        <f t="shared" si="24"/>
        <v>138</v>
      </c>
      <c r="K204">
        <v>2693143.3886980079</v>
      </c>
    </row>
    <row r="205" spans="10:11">
      <c r="J205">
        <f t="shared" si="24"/>
        <v>139</v>
      </c>
      <c r="K205">
        <v>2666836.1245495863</v>
      </c>
    </row>
    <row r="206" spans="10:11">
      <c r="J206">
        <f t="shared" si="24"/>
        <v>140</v>
      </c>
      <c r="K206">
        <v>3055870.3099752869</v>
      </c>
    </row>
    <row r="207" spans="10:11">
      <c r="J207">
        <f t="shared" si="24"/>
        <v>141</v>
      </c>
      <c r="K207">
        <v>1539814.9948861918</v>
      </c>
    </row>
    <row r="208" spans="10:11">
      <c r="J208">
        <f t="shared" si="24"/>
        <v>142</v>
      </c>
      <c r="K208">
        <v>1938589.422012568</v>
      </c>
    </row>
    <row r="209" spans="10:11">
      <c r="J209">
        <f t="shared" si="24"/>
        <v>143</v>
      </c>
      <c r="K209">
        <v>1768412.7444220039</v>
      </c>
    </row>
    <row r="210" spans="10:11">
      <c r="J210">
        <f t="shared" si="24"/>
        <v>144</v>
      </c>
      <c r="K210">
        <v>1681594.1459822604</v>
      </c>
    </row>
    <row r="211" spans="10:11">
      <c r="J211">
        <f t="shared" si="24"/>
        <v>145</v>
      </c>
      <c r="K211">
        <v>2053846.7247192408</v>
      </c>
    </row>
    <row r="212" spans="10:11">
      <c r="J212">
        <f t="shared" si="24"/>
        <v>146</v>
      </c>
      <c r="K212">
        <v>2818507.1072472353</v>
      </c>
    </row>
    <row r="213" spans="10:11">
      <c r="J213">
        <f t="shared" si="24"/>
        <v>147</v>
      </c>
      <c r="K213">
        <v>4043145.4037704831</v>
      </c>
    </row>
    <row r="214" spans="10:11">
      <c r="J214">
        <f t="shared" si="24"/>
        <v>148</v>
      </c>
      <c r="K214">
        <v>3100327.8716873918</v>
      </c>
    </row>
    <row r="215" spans="10:11">
      <c r="J215">
        <f t="shared" si="24"/>
        <v>149</v>
      </c>
      <c r="K215">
        <v>2150483.4612363316</v>
      </c>
    </row>
    <row r="216" spans="10:11">
      <c r="J216">
        <f t="shared" si="24"/>
        <v>150</v>
      </c>
      <c r="K216">
        <v>2644456.7573286365</v>
      </c>
    </row>
    <row r="217" spans="10:11">
      <c r="J217">
        <f t="shared" si="24"/>
        <v>151</v>
      </c>
      <c r="K217">
        <v>1947762.4323533869</v>
      </c>
    </row>
    <row r="218" spans="10:11">
      <c r="J218">
        <f t="shared" si="24"/>
        <v>152</v>
      </c>
      <c r="K218">
        <v>2103924.2999782017</v>
      </c>
    </row>
    <row r="219" spans="10:11">
      <c r="J219">
        <f t="shared" si="24"/>
        <v>153</v>
      </c>
      <c r="K219">
        <v>1760987.1984136302</v>
      </c>
    </row>
    <row r="220" spans="10:11">
      <c r="J220">
        <f t="shared" si="24"/>
        <v>154</v>
      </c>
      <c r="K220">
        <v>2147121.4052579906</v>
      </c>
    </row>
    <row r="221" spans="10:11">
      <c r="J221">
        <f t="shared" si="24"/>
        <v>155</v>
      </c>
      <c r="K221">
        <v>3060892.7760333968</v>
      </c>
    </row>
    <row r="222" spans="10:11">
      <c r="J222">
        <f t="shared" si="24"/>
        <v>156</v>
      </c>
      <c r="K222">
        <v>2152968.9499129085</v>
      </c>
    </row>
    <row r="223" spans="10:11">
      <c r="J223">
        <f t="shared" si="24"/>
        <v>157</v>
      </c>
      <c r="K223">
        <v>3369676.1833880641</v>
      </c>
    </row>
    <row r="224" spans="10:11">
      <c r="J224">
        <f t="shared" si="24"/>
        <v>158</v>
      </c>
      <c r="K224">
        <v>2026038.0821083817</v>
      </c>
    </row>
    <row r="225" spans="10:11">
      <c r="J225">
        <f t="shared" si="24"/>
        <v>159</v>
      </c>
      <c r="K225">
        <v>2050465.7847413376</v>
      </c>
    </row>
    <row r="226" spans="10:11">
      <c r="J226">
        <f t="shared" si="24"/>
        <v>160</v>
      </c>
      <c r="K226">
        <v>2019594.1792787884</v>
      </c>
    </row>
    <row r="227" spans="10:11">
      <c r="J227">
        <f t="shared" si="24"/>
        <v>161</v>
      </c>
      <c r="K227">
        <v>2111514.8515578313</v>
      </c>
    </row>
    <row r="228" spans="10:11">
      <c r="J228">
        <f t="shared" si="24"/>
        <v>162</v>
      </c>
      <c r="K228">
        <v>3459637.8124503703</v>
      </c>
    </row>
    <row r="229" spans="10:11">
      <c r="J229">
        <f t="shared" si="24"/>
        <v>163</v>
      </c>
      <c r="K229">
        <v>2806457.8669215422</v>
      </c>
    </row>
    <row r="230" spans="10:11">
      <c r="J230">
        <f t="shared" si="24"/>
        <v>164</v>
      </c>
      <c r="K230">
        <v>2688535.7311109547</v>
      </c>
    </row>
    <row r="231" spans="10:11">
      <c r="J231">
        <f t="shared" si="24"/>
        <v>165</v>
      </c>
      <c r="K231">
        <v>2146900.1018811651</v>
      </c>
    </row>
    <row r="232" spans="10:11">
      <c r="J232">
        <f t="shared" si="24"/>
        <v>166</v>
      </c>
      <c r="K232">
        <v>2153554.7002516347</v>
      </c>
    </row>
    <row r="233" spans="10:11">
      <c r="J233">
        <f t="shared" si="24"/>
        <v>167</v>
      </c>
      <c r="K233">
        <v>1770159.0121360878</v>
      </c>
    </row>
    <row r="234" spans="10:11">
      <c r="J234">
        <f t="shared" si="24"/>
        <v>168</v>
      </c>
      <c r="K234">
        <v>1851244.6333959317</v>
      </c>
    </row>
    <row r="235" spans="10:11">
      <c r="J235">
        <f t="shared" si="24"/>
        <v>169</v>
      </c>
      <c r="K235">
        <v>1738117.8658566317</v>
      </c>
    </row>
    <row r="236" spans="10:11">
      <c r="J236">
        <f t="shared" si="24"/>
        <v>170</v>
      </c>
      <c r="K236">
        <v>3024308.8327313135</v>
      </c>
    </row>
    <row r="237" spans="10:11">
      <c r="J237">
        <f t="shared" si="24"/>
        <v>171</v>
      </c>
      <c r="K237">
        <v>1649426.1068930393</v>
      </c>
    </row>
    <row r="238" spans="10:11">
      <c r="J238">
        <f t="shared" si="24"/>
        <v>172</v>
      </c>
      <c r="K238">
        <v>1538682.0438704754</v>
      </c>
    </row>
    <row r="239" spans="10:11">
      <c r="J239">
        <f t="shared" si="24"/>
        <v>173</v>
      </c>
      <c r="K239">
        <v>2684417.267922333</v>
      </c>
    </row>
    <row r="240" spans="10:11">
      <c r="J240">
        <f t="shared" si="24"/>
        <v>174</v>
      </c>
      <c r="K240">
        <v>3946787.0069911904</v>
      </c>
    </row>
    <row r="241" spans="10:11">
      <c r="J241">
        <f t="shared" si="24"/>
        <v>175</v>
      </c>
      <c r="K241">
        <v>2286548.0582332783</v>
      </c>
    </row>
    <row r="242" spans="10:11">
      <c r="J242">
        <f t="shared" si="24"/>
        <v>176</v>
      </c>
      <c r="K242">
        <v>2324778.5011745994</v>
      </c>
    </row>
    <row r="243" spans="10:11">
      <c r="J243">
        <f t="shared" si="24"/>
        <v>177</v>
      </c>
      <c r="K243">
        <v>2158097.6852234681</v>
      </c>
    </row>
    <row r="244" spans="10:11">
      <c r="J244">
        <f t="shared" si="24"/>
        <v>178</v>
      </c>
      <c r="K244">
        <v>1783790.7262090682</v>
      </c>
    </row>
    <row r="245" spans="10:11">
      <c r="J245">
        <f t="shared" si="24"/>
        <v>179</v>
      </c>
      <c r="K245">
        <v>1261421.1862505751</v>
      </c>
    </row>
    <row r="246" spans="10:11">
      <c r="J246">
        <f t="shared" si="24"/>
        <v>180</v>
      </c>
      <c r="K246">
        <v>2405536.2424191046</v>
      </c>
    </row>
    <row r="247" spans="10:11">
      <c r="J247">
        <f t="shared" si="24"/>
        <v>181</v>
      </c>
      <c r="K247">
        <v>2057345.4689975299</v>
      </c>
    </row>
    <row r="248" spans="10:11">
      <c r="J248">
        <f t="shared" si="24"/>
        <v>182</v>
      </c>
      <c r="K248">
        <v>2547457.9631341621</v>
      </c>
    </row>
    <row r="249" spans="10:11">
      <c r="J249">
        <f t="shared" si="24"/>
        <v>183</v>
      </c>
      <c r="K249">
        <v>1705887.8419583905</v>
      </c>
    </row>
    <row r="250" spans="10:11">
      <c r="J250">
        <f t="shared" si="24"/>
        <v>184</v>
      </c>
      <c r="K250">
        <v>1505510.0160444193</v>
      </c>
    </row>
    <row r="251" spans="10:11">
      <c r="J251">
        <f t="shared" si="24"/>
        <v>185</v>
      </c>
      <c r="K251">
        <v>2791849.5794176809</v>
      </c>
    </row>
    <row r="252" spans="10:11">
      <c r="J252">
        <f t="shared" si="24"/>
        <v>186</v>
      </c>
      <c r="K252">
        <v>2552478.3762256349</v>
      </c>
    </row>
    <row r="253" spans="10:11">
      <c r="J253">
        <f t="shared" si="24"/>
        <v>187</v>
      </c>
      <c r="K253">
        <v>3981282.577682029</v>
      </c>
    </row>
    <row r="254" spans="10:11">
      <c r="J254">
        <f t="shared" si="24"/>
        <v>188</v>
      </c>
      <c r="K254">
        <v>2729765.5547796367</v>
      </c>
    </row>
    <row r="255" spans="10:11">
      <c r="J255">
        <f t="shared" si="24"/>
        <v>189</v>
      </c>
      <c r="K255">
        <v>2672710.2078398946</v>
      </c>
    </row>
    <row r="256" spans="10:11">
      <c r="J256">
        <f t="shared" si="24"/>
        <v>190</v>
      </c>
      <c r="K256">
        <v>1799135.9035726152</v>
      </c>
    </row>
    <row r="257" spans="10:11">
      <c r="J257">
        <f t="shared" si="24"/>
        <v>191</v>
      </c>
      <c r="K257">
        <v>3181734.349814048</v>
      </c>
    </row>
    <row r="258" spans="10:11">
      <c r="J258">
        <f t="shared" si="24"/>
        <v>192</v>
      </c>
      <c r="K258">
        <v>2583491.8726518075</v>
      </c>
    </row>
    <row r="259" spans="10:11">
      <c r="J259">
        <f t="shared" si="24"/>
        <v>193</v>
      </c>
      <c r="K259">
        <v>4893922.457625512</v>
      </c>
    </row>
    <row r="260" spans="10:11">
      <c r="J260">
        <f t="shared" si="24"/>
        <v>194</v>
      </c>
      <c r="K260">
        <v>2575409.371348714</v>
      </c>
    </row>
    <row r="261" spans="10:11">
      <c r="J261">
        <f t="shared" ref="J261:J324" si="25">J260+1</f>
        <v>195</v>
      </c>
      <c r="K261">
        <v>1838671.0719817681</v>
      </c>
    </row>
    <row r="262" spans="10:11">
      <c r="J262">
        <f t="shared" si="25"/>
        <v>196</v>
      </c>
      <c r="K262">
        <v>1642631.1319707045</v>
      </c>
    </row>
    <row r="263" spans="10:11">
      <c r="J263">
        <f t="shared" si="25"/>
        <v>197</v>
      </c>
      <c r="K263">
        <v>1698713.2625843643</v>
      </c>
    </row>
    <row r="264" spans="10:11">
      <c r="J264">
        <f t="shared" si="25"/>
        <v>198</v>
      </c>
      <c r="K264">
        <v>2583407.9829755439</v>
      </c>
    </row>
    <row r="265" spans="10:11">
      <c r="J265">
        <f t="shared" si="25"/>
        <v>199</v>
      </c>
      <c r="K265">
        <v>5892680.7405027179</v>
      </c>
    </row>
    <row r="266" spans="10:11">
      <c r="J266">
        <f t="shared" si="25"/>
        <v>200</v>
      </c>
      <c r="K266">
        <v>2906900.5818605302</v>
      </c>
    </row>
    <row r="267" spans="10:11">
      <c r="J267">
        <f t="shared" si="25"/>
        <v>201</v>
      </c>
      <c r="K267">
        <v>3442237.6600640845</v>
      </c>
    </row>
    <row r="268" spans="10:11">
      <c r="J268">
        <f t="shared" si="25"/>
        <v>202</v>
      </c>
      <c r="K268">
        <v>3098446.1666045934</v>
      </c>
    </row>
    <row r="269" spans="10:11">
      <c r="J269">
        <f t="shared" si="25"/>
        <v>203</v>
      </c>
      <c r="K269">
        <v>2205672.2232278078</v>
      </c>
    </row>
    <row r="270" spans="10:11">
      <c r="J270">
        <f t="shared" si="25"/>
        <v>204</v>
      </c>
      <c r="K270">
        <v>2876238.555037098</v>
      </c>
    </row>
    <row r="271" spans="10:11">
      <c r="J271">
        <f t="shared" si="25"/>
        <v>205</v>
      </c>
      <c r="K271">
        <v>1909697.5369881382</v>
      </c>
    </row>
    <row r="272" spans="10:11">
      <c r="J272">
        <f t="shared" si="25"/>
        <v>206</v>
      </c>
      <c r="K272">
        <v>2371677.500883895</v>
      </c>
    </row>
    <row r="273" spans="10:11">
      <c r="J273">
        <f t="shared" si="25"/>
        <v>207</v>
      </c>
      <c r="K273">
        <v>3197403.025438271</v>
      </c>
    </row>
    <row r="274" spans="10:11">
      <c r="J274">
        <f t="shared" si="25"/>
        <v>208</v>
      </c>
      <c r="K274">
        <v>2648931.7001901604</v>
      </c>
    </row>
    <row r="275" spans="10:11">
      <c r="J275">
        <f t="shared" si="25"/>
        <v>209</v>
      </c>
      <c r="K275">
        <v>1437773.1117475436</v>
      </c>
    </row>
    <row r="276" spans="10:11">
      <c r="J276">
        <f t="shared" si="25"/>
        <v>210</v>
      </c>
      <c r="K276">
        <v>2527786.8815358873</v>
      </c>
    </row>
    <row r="277" spans="10:11">
      <c r="J277">
        <f t="shared" si="25"/>
        <v>211</v>
      </c>
      <c r="K277">
        <v>2441055.9327304494</v>
      </c>
    </row>
    <row r="278" spans="10:11">
      <c r="J278">
        <f t="shared" si="25"/>
        <v>212</v>
      </c>
      <c r="K278">
        <v>4187315.8326947894</v>
      </c>
    </row>
    <row r="279" spans="10:11">
      <c r="J279">
        <f t="shared" si="25"/>
        <v>213</v>
      </c>
      <c r="K279">
        <v>1914513.1902222158</v>
      </c>
    </row>
    <row r="280" spans="10:11">
      <c r="J280">
        <f t="shared" si="25"/>
        <v>214</v>
      </c>
      <c r="K280">
        <v>2337580.7335329647</v>
      </c>
    </row>
    <row r="281" spans="10:11">
      <c r="J281">
        <f t="shared" si="25"/>
        <v>215</v>
      </c>
      <c r="K281">
        <v>1366531.1767087458</v>
      </c>
    </row>
    <row r="282" spans="10:11">
      <c r="J282">
        <f t="shared" si="25"/>
        <v>216</v>
      </c>
      <c r="K282">
        <v>1927265.0464085636</v>
      </c>
    </row>
    <row r="283" spans="10:11">
      <c r="J283">
        <f t="shared" si="25"/>
        <v>217</v>
      </c>
      <c r="K283">
        <v>1768978.1469455406</v>
      </c>
    </row>
    <row r="284" spans="10:11">
      <c r="J284">
        <f t="shared" si="25"/>
        <v>218</v>
      </c>
      <c r="K284">
        <v>15751477.2784991</v>
      </c>
    </row>
    <row r="285" spans="10:11">
      <c r="J285">
        <f t="shared" si="25"/>
        <v>219</v>
      </c>
      <c r="K285">
        <v>1860256.9237762005</v>
      </c>
    </row>
    <row r="286" spans="10:11">
      <c r="J286">
        <f t="shared" si="25"/>
        <v>220</v>
      </c>
      <c r="K286">
        <v>2069889.4352159111</v>
      </c>
    </row>
    <row r="287" spans="10:11">
      <c r="J287">
        <f t="shared" si="25"/>
        <v>221</v>
      </c>
      <c r="K287">
        <v>2137558.2121378472</v>
      </c>
    </row>
    <row r="288" spans="10:11">
      <c r="J288">
        <f t="shared" si="25"/>
        <v>222</v>
      </c>
      <c r="K288">
        <v>2417067.9313781429</v>
      </c>
    </row>
    <row r="289" spans="10:11">
      <c r="J289">
        <f t="shared" si="25"/>
        <v>223</v>
      </c>
      <c r="K289">
        <v>2164356.0772130098</v>
      </c>
    </row>
    <row r="290" spans="10:11">
      <c r="J290">
        <f t="shared" si="25"/>
        <v>224</v>
      </c>
      <c r="K290">
        <v>2757732.7177404854</v>
      </c>
    </row>
    <row r="291" spans="10:11">
      <c r="J291">
        <f t="shared" si="25"/>
        <v>225</v>
      </c>
      <c r="K291">
        <v>3786481.3247657693</v>
      </c>
    </row>
    <row r="292" spans="10:11">
      <c r="J292">
        <f t="shared" si="25"/>
        <v>226</v>
      </c>
      <c r="K292">
        <v>3681889.5982198305</v>
      </c>
    </row>
    <row r="293" spans="10:11">
      <c r="J293">
        <f t="shared" si="25"/>
        <v>227</v>
      </c>
      <c r="K293">
        <v>1808383.1685146252</v>
      </c>
    </row>
    <row r="294" spans="10:11">
      <c r="J294">
        <f t="shared" si="25"/>
        <v>228</v>
      </c>
      <c r="K294">
        <v>2681117.7263780413</v>
      </c>
    </row>
    <row r="295" spans="10:11">
      <c r="J295">
        <f t="shared" si="25"/>
        <v>229</v>
      </c>
      <c r="K295">
        <v>2282073.8091263659</v>
      </c>
    </row>
    <row r="296" spans="10:11">
      <c r="J296">
        <f t="shared" si="25"/>
        <v>230</v>
      </c>
      <c r="K296">
        <v>2636435.8751326837</v>
      </c>
    </row>
    <row r="297" spans="10:11">
      <c r="J297">
        <f t="shared" si="25"/>
        <v>231</v>
      </c>
      <c r="K297">
        <v>2111022.9179092739</v>
      </c>
    </row>
    <row r="298" spans="10:11">
      <c r="J298">
        <f t="shared" si="25"/>
        <v>232</v>
      </c>
      <c r="K298">
        <v>2866466.6861973442</v>
      </c>
    </row>
    <row r="299" spans="10:11">
      <c r="J299">
        <f t="shared" si="25"/>
        <v>233</v>
      </c>
      <c r="K299">
        <v>3084129.1215216252</v>
      </c>
    </row>
    <row r="300" spans="10:11">
      <c r="J300">
        <f t="shared" si="25"/>
        <v>234</v>
      </c>
      <c r="K300">
        <v>2799541.8477674122</v>
      </c>
    </row>
    <row r="301" spans="10:11">
      <c r="J301">
        <f t="shared" si="25"/>
        <v>235</v>
      </c>
      <c r="K301">
        <v>1449774.1193032668</v>
      </c>
    </row>
    <row r="302" spans="10:11">
      <c r="J302">
        <f t="shared" si="25"/>
        <v>236</v>
      </c>
      <c r="K302">
        <v>2961219.2451653639</v>
      </c>
    </row>
    <row r="303" spans="10:11">
      <c r="J303">
        <f t="shared" si="25"/>
        <v>237</v>
      </c>
      <c r="K303">
        <v>3803475.5142152389</v>
      </c>
    </row>
    <row r="304" spans="10:11">
      <c r="J304">
        <f t="shared" si="25"/>
        <v>238</v>
      </c>
      <c r="K304">
        <v>2019137.7820584443</v>
      </c>
    </row>
    <row r="305" spans="10:11">
      <c r="J305">
        <f t="shared" si="25"/>
        <v>239</v>
      </c>
      <c r="K305">
        <v>2086890.7591740536</v>
      </c>
    </row>
    <row r="306" spans="10:11">
      <c r="J306">
        <f t="shared" si="25"/>
        <v>240</v>
      </c>
      <c r="K306">
        <v>1941059.4724296574</v>
      </c>
    </row>
    <row r="307" spans="10:11">
      <c r="J307">
        <f t="shared" si="25"/>
        <v>241</v>
      </c>
      <c r="K307">
        <v>2204844.1726532634</v>
      </c>
    </row>
    <row r="308" spans="10:11">
      <c r="J308">
        <f t="shared" si="25"/>
        <v>242</v>
      </c>
      <c r="K308">
        <v>2395627.742523083</v>
      </c>
    </row>
    <row r="309" spans="10:11">
      <c r="J309">
        <f t="shared" si="25"/>
        <v>243</v>
      </c>
      <c r="K309">
        <v>2829030.8881449918</v>
      </c>
    </row>
    <row r="310" spans="10:11">
      <c r="J310">
        <f t="shared" si="25"/>
        <v>244</v>
      </c>
      <c r="K310">
        <v>2882102.2156719649</v>
      </c>
    </row>
    <row r="311" spans="10:11">
      <c r="J311">
        <f t="shared" si="25"/>
        <v>245</v>
      </c>
      <c r="K311">
        <v>2329372.0059233927</v>
      </c>
    </row>
    <row r="312" spans="10:11">
      <c r="J312">
        <f t="shared" si="25"/>
        <v>246</v>
      </c>
      <c r="K312">
        <v>2261102.8236835022</v>
      </c>
    </row>
    <row r="313" spans="10:11">
      <c r="J313">
        <f t="shared" si="25"/>
        <v>247</v>
      </c>
      <c r="K313">
        <v>4503059.5924409004</v>
      </c>
    </row>
    <row r="314" spans="10:11">
      <c r="J314">
        <f t="shared" si="25"/>
        <v>248</v>
      </c>
      <c r="K314">
        <v>3298673.0833723778</v>
      </c>
    </row>
    <row r="315" spans="10:11">
      <c r="J315">
        <f t="shared" si="25"/>
        <v>249</v>
      </c>
      <c r="K315">
        <v>1949757.3617311639</v>
      </c>
    </row>
    <row r="316" spans="10:11">
      <c r="J316">
        <f t="shared" si="25"/>
        <v>250</v>
      </c>
      <c r="K316">
        <v>2890617.3850790984</v>
      </c>
    </row>
    <row r="317" spans="10:11">
      <c r="J317">
        <f t="shared" si="25"/>
        <v>251</v>
      </c>
      <c r="K317">
        <v>2773960.3646154115</v>
      </c>
    </row>
    <row r="318" spans="10:11">
      <c r="J318">
        <f t="shared" si="25"/>
        <v>252</v>
      </c>
      <c r="K318">
        <v>1811050.5588363425</v>
      </c>
    </row>
    <row r="319" spans="10:11">
      <c r="J319">
        <f t="shared" si="25"/>
        <v>253</v>
      </c>
      <c r="K319">
        <v>2315560.6682497747</v>
      </c>
    </row>
    <row r="320" spans="10:11">
      <c r="J320">
        <f t="shared" si="25"/>
        <v>254</v>
      </c>
      <c r="K320">
        <v>2409959.2700923663</v>
      </c>
    </row>
    <row r="321" spans="10:11">
      <c r="J321">
        <f t="shared" si="25"/>
        <v>255</v>
      </c>
      <c r="K321">
        <v>2424472.6784392046</v>
      </c>
    </row>
    <row r="322" spans="10:11">
      <c r="J322">
        <f t="shared" si="25"/>
        <v>256</v>
      </c>
      <c r="K322">
        <v>2305431.9373809695</v>
      </c>
    </row>
    <row r="323" spans="10:11">
      <c r="J323">
        <f t="shared" si="25"/>
        <v>257</v>
      </c>
      <c r="K323">
        <v>1831383.9896739505</v>
      </c>
    </row>
    <row r="324" spans="10:11">
      <c r="J324">
        <f t="shared" si="25"/>
        <v>258</v>
      </c>
      <c r="K324">
        <v>2822060.6553617679</v>
      </c>
    </row>
    <row r="325" spans="10:11">
      <c r="J325">
        <f t="shared" ref="J325:J388" si="26">J324+1</f>
        <v>259</v>
      </c>
      <c r="K325">
        <v>4014407.6235044533</v>
      </c>
    </row>
    <row r="326" spans="10:11">
      <c r="J326">
        <f t="shared" si="26"/>
        <v>260</v>
      </c>
      <c r="K326">
        <v>2634321.4495358658</v>
      </c>
    </row>
    <row r="327" spans="10:11">
      <c r="J327">
        <f t="shared" si="26"/>
        <v>261</v>
      </c>
      <c r="K327">
        <v>3043520.2866268107</v>
      </c>
    </row>
    <row r="328" spans="10:11">
      <c r="J328">
        <f t="shared" si="26"/>
        <v>262</v>
      </c>
      <c r="K328">
        <v>1924002.2231412551</v>
      </c>
    </row>
    <row r="329" spans="10:11">
      <c r="J329">
        <f t="shared" si="26"/>
        <v>263</v>
      </c>
      <c r="K329">
        <v>2807919.4691176321</v>
      </c>
    </row>
    <row r="330" spans="10:11">
      <c r="J330">
        <f t="shared" si="26"/>
        <v>264</v>
      </c>
      <c r="K330">
        <v>2033869.354640496</v>
      </c>
    </row>
    <row r="331" spans="10:11">
      <c r="J331">
        <f t="shared" si="26"/>
        <v>265</v>
      </c>
      <c r="K331">
        <v>2758715.7977174455</v>
      </c>
    </row>
    <row r="332" spans="10:11">
      <c r="J332">
        <f t="shared" si="26"/>
        <v>266</v>
      </c>
      <c r="K332">
        <v>2168907.6367696039</v>
      </c>
    </row>
    <row r="333" spans="10:11">
      <c r="J333">
        <f t="shared" si="26"/>
        <v>267</v>
      </c>
      <c r="K333">
        <v>1765354.7263478502</v>
      </c>
    </row>
    <row r="334" spans="10:11">
      <c r="J334">
        <f t="shared" si="26"/>
        <v>268</v>
      </c>
      <c r="K334">
        <v>1689058.9071612507</v>
      </c>
    </row>
    <row r="335" spans="10:11">
      <c r="J335">
        <f t="shared" si="26"/>
        <v>269</v>
      </c>
      <c r="K335">
        <v>1700335.6938093915</v>
      </c>
    </row>
    <row r="336" spans="10:11">
      <c r="J336">
        <f t="shared" si="26"/>
        <v>270</v>
      </c>
      <c r="K336">
        <v>2178363.4229418244</v>
      </c>
    </row>
    <row r="337" spans="10:11">
      <c r="J337">
        <f t="shared" si="26"/>
        <v>271</v>
      </c>
      <c r="K337">
        <v>2535278.7055063052</v>
      </c>
    </row>
    <row r="338" spans="10:11">
      <c r="J338">
        <f t="shared" si="26"/>
        <v>272</v>
      </c>
      <c r="K338">
        <v>2889551.8925680867</v>
      </c>
    </row>
    <row r="339" spans="10:11">
      <c r="J339">
        <f t="shared" si="26"/>
        <v>273</v>
      </c>
      <c r="K339">
        <v>1502088.6533931098</v>
      </c>
    </row>
    <row r="340" spans="10:11">
      <c r="J340">
        <f t="shared" si="26"/>
        <v>274</v>
      </c>
      <c r="K340">
        <v>2061676.2355084741</v>
      </c>
    </row>
    <row r="341" spans="10:11">
      <c r="J341">
        <f t="shared" si="26"/>
        <v>275</v>
      </c>
      <c r="K341">
        <v>1802823.8067801914</v>
      </c>
    </row>
    <row r="342" spans="10:11">
      <c r="J342">
        <f t="shared" si="26"/>
        <v>276</v>
      </c>
      <c r="K342">
        <v>2186877.0746146156</v>
      </c>
    </row>
    <row r="343" spans="10:11">
      <c r="J343">
        <f t="shared" si="26"/>
        <v>277</v>
      </c>
      <c r="K343">
        <v>1868785.7104611986</v>
      </c>
    </row>
    <row r="344" spans="10:11">
      <c r="J344">
        <f t="shared" si="26"/>
        <v>278</v>
      </c>
      <c r="K344">
        <v>1690126.0292393218</v>
      </c>
    </row>
    <row r="345" spans="10:11">
      <c r="J345">
        <f t="shared" si="26"/>
        <v>279</v>
      </c>
      <c r="K345">
        <v>2460428.6424529823</v>
      </c>
    </row>
    <row r="346" spans="10:11">
      <c r="J346">
        <f t="shared" si="26"/>
        <v>280</v>
      </c>
      <c r="K346">
        <v>1772576.744019185</v>
      </c>
    </row>
    <row r="347" spans="10:11">
      <c r="J347">
        <f t="shared" si="26"/>
        <v>281</v>
      </c>
      <c r="K347">
        <v>2403647.2088433085</v>
      </c>
    </row>
    <row r="348" spans="10:11">
      <c r="J348">
        <f t="shared" si="26"/>
        <v>282</v>
      </c>
      <c r="K348">
        <v>3128203.1330979611</v>
      </c>
    </row>
    <row r="349" spans="10:11">
      <c r="J349">
        <f t="shared" si="26"/>
        <v>283</v>
      </c>
      <c r="K349">
        <v>1945451.0214837636</v>
      </c>
    </row>
    <row r="350" spans="10:11">
      <c r="J350">
        <f t="shared" si="26"/>
        <v>284</v>
      </c>
      <c r="K350">
        <v>2590031.7585229166</v>
      </c>
    </row>
    <row r="351" spans="10:11">
      <c r="J351">
        <f t="shared" si="26"/>
        <v>285</v>
      </c>
      <c r="K351">
        <v>2129184.8426196398</v>
      </c>
    </row>
    <row r="352" spans="10:11">
      <c r="J352">
        <f t="shared" si="26"/>
        <v>286</v>
      </c>
      <c r="K352">
        <v>3146379.9289777814</v>
      </c>
    </row>
    <row r="353" spans="10:11">
      <c r="J353">
        <f t="shared" si="26"/>
        <v>287</v>
      </c>
      <c r="K353">
        <v>1735655.1728017097</v>
      </c>
    </row>
    <row r="354" spans="10:11">
      <c r="J354">
        <f t="shared" si="26"/>
        <v>288</v>
      </c>
      <c r="K354">
        <v>2801746.4305744693</v>
      </c>
    </row>
    <row r="355" spans="10:11">
      <c r="J355">
        <f t="shared" si="26"/>
        <v>289</v>
      </c>
      <c r="K355">
        <v>2260208.2767049237</v>
      </c>
    </row>
    <row r="356" spans="10:11">
      <c r="J356">
        <f t="shared" si="26"/>
        <v>290</v>
      </c>
      <c r="K356">
        <v>1770762.9710575305</v>
      </c>
    </row>
    <row r="357" spans="10:11">
      <c r="J357">
        <f t="shared" si="26"/>
        <v>291</v>
      </c>
      <c r="K357">
        <v>1898008.8116336756</v>
      </c>
    </row>
    <row r="358" spans="10:11">
      <c r="J358">
        <f t="shared" si="26"/>
        <v>292</v>
      </c>
      <c r="K358">
        <v>2167383.9202801613</v>
      </c>
    </row>
    <row r="359" spans="10:11">
      <c r="J359">
        <f t="shared" si="26"/>
        <v>293</v>
      </c>
      <c r="K359">
        <v>1544705.8542455034</v>
      </c>
    </row>
    <row r="360" spans="10:11">
      <c r="J360">
        <f t="shared" si="26"/>
        <v>294</v>
      </c>
      <c r="K360">
        <v>2772481.0679105376</v>
      </c>
    </row>
    <row r="361" spans="10:11">
      <c r="J361">
        <f t="shared" si="26"/>
        <v>295</v>
      </c>
      <c r="K361">
        <v>2439339.3751426642</v>
      </c>
    </row>
    <row r="362" spans="10:11">
      <c r="J362">
        <f t="shared" si="26"/>
        <v>296</v>
      </c>
      <c r="K362">
        <v>1235938.6662058625</v>
      </c>
    </row>
    <row r="363" spans="10:11">
      <c r="J363">
        <f t="shared" si="26"/>
        <v>297</v>
      </c>
      <c r="K363">
        <v>2697609.4081026302</v>
      </c>
    </row>
    <row r="364" spans="10:11">
      <c r="J364">
        <f t="shared" si="26"/>
        <v>298</v>
      </c>
      <c r="K364">
        <v>2753116.2993115</v>
      </c>
    </row>
    <row r="365" spans="10:11">
      <c r="J365">
        <f t="shared" si="26"/>
        <v>299</v>
      </c>
      <c r="K365">
        <v>3051780.0961851547</v>
      </c>
    </row>
    <row r="366" spans="10:11">
      <c r="J366">
        <f t="shared" si="26"/>
        <v>300</v>
      </c>
      <c r="K366">
        <v>1998384.614850071</v>
      </c>
    </row>
    <row r="367" spans="10:11">
      <c r="J367">
        <f t="shared" si="26"/>
        <v>301</v>
      </c>
      <c r="K367">
        <v>2245677.46764882</v>
      </c>
    </row>
    <row r="368" spans="10:11">
      <c r="J368">
        <f t="shared" si="26"/>
        <v>302</v>
      </c>
      <c r="K368">
        <v>4389988.8121239906</v>
      </c>
    </row>
    <row r="369" spans="10:11">
      <c r="J369">
        <f t="shared" si="26"/>
        <v>303</v>
      </c>
      <c r="K369">
        <v>1819232.0136181433</v>
      </c>
    </row>
    <row r="370" spans="10:11">
      <c r="J370">
        <f t="shared" si="26"/>
        <v>304</v>
      </c>
      <c r="K370">
        <v>2625396.7072865353</v>
      </c>
    </row>
    <row r="371" spans="10:11">
      <c r="J371">
        <f t="shared" si="26"/>
        <v>305</v>
      </c>
      <c r="K371">
        <v>2759804.8861488225</v>
      </c>
    </row>
    <row r="372" spans="10:11">
      <c r="J372">
        <f t="shared" si="26"/>
        <v>306</v>
      </c>
      <c r="K372">
        <v>2217310.3198712249</v>
      </c>
    </row>
    <row r="373" spans="10:11">
      <c r="J373">
        <f t="shared" si="26"/>
        <v>307</v>
      </c>
      <c r="K373">
        <v>2215957.4274168708</v>
      </c>
    </row>
    <row r="374" spans="10:11">
      <c r="J374">
        <f t="shared" si="26"/>
        <v>308</v>
      </c>
      <c r="K374">
        <v>2627457.1135832118</v>
      </c>
    </row>
    <row r="375" spans="10:11">
      <c r="J375">
        <f t="shared" si="26"/>
        <v>309</v>
      </c>
      <c r="K375">
        <v>2270948.843786818</v>
      </c>
    </row>
    <row r="376" spans="10:11">
      <c r="J376">
        <f t="shared" si="26"/>
        <v>310</v>
      </c>
      <c r="K376">
        <v>2590218.7412233967</v>
      </c>
    </row>
    <row r="377" spans="10:11">
      <c r="J377">
        <f t="shared" si="26"/>
        <v>311</v>
      </c>
      <c r="K377">
        <v>2817030.0998917129</v>
      </c>
    </row>
    <row r="378" spans="10:11">
      <c r="J378">
        <f t="shared" si="26"/>
        <v>312</v>
      </c>
      <c r="K378">
        <v>2407678.5317050586</v>
      </c>
    </row>
    <row r="379" spans="10:11">
      <c r="J379">
        <f t="shared" si="26"/>
        <v>313</v>
      </c>
      <c r="K379">
        <v>2638705.4136079154</v>
      </c>
    </row>
    <row r="380" spans="10:11">
      <c r="J380">
        <f t="shared" si="26"/>
        <v>314</v>
      </c>
      <c r="K380">
        <v>2888467.6305510048</v>
      </c>
    </row>
    <row r="381" spans="10:11">
      <c r="J381">
        <f t="shared" si="26"/>
        <v>315</v>
      </c>
      <c r="K381">
        <v>2064481.2364886592</v>
      </c>
    </row>
    <row r="382" spans="10:11">
      <c r="J382">
        <f t="shared" si="26"/>
        <v>316</v>
      </c>
      <c r="K382">
        <v>2740240.0064166747</v>
      </c>
    </row>
    <row r="383" spans="10:11">
      <c r="J383">
        <f t="shared" si="26"/>
        <v>317</v>
      </c>
      <c r="K383">
        <v>1872167.1268977998</v>
      </c>
    </row>
    <row r="384" spans="10:11">
      <c r="J384">
        <f t="shared" si="26"/>
        <v>318</v>
      </c>
      <c r="K384">
        <v>2206408.6727738827</v>
      </c>
    </row>
    <row r="385" spans="10:11">
      <c r="J385">
        <f t="shared" si="26"/>
        <v>319</v>
      </c>
      <c r="K385">
        <v>2540604.28927592</v>
      </c>
    </row>
    <row r="386" spans="10:11">
      <c r="J386">
        <f t="shared" si="26"/>
        <v>320</v>
      </c>
      <c r="K386">
        <v>3544525.522862412</v>
      </c>
    </row>
    <row r="387" spans="10:11">
      <c r="J387">
        <f t="shared" si="26"/>
        <v>321</v>
      </c>
      <c r="K387">
        <v>1790626.8583299075</v>
      </c>
    </row>
    <row r="388" spans="10:11">
      <c r="J388">
        <f t="shared" si="26"/>
        <v>322</v>
      </c>
      <c r="K388">
        <v>2030451.5426550596</v>
      </c>
    </row>
    <row r="389" spans="10:11">
      <c r="J389">
        <f t="shared" ref="J389:J452" si="27">J388+1</f>
        <v>323</v>
      </c>
      <c r="K389">
        <v>2330826.961362476</v>
      </c>
    </row>
    <row r="390" spans="10:11">
      <c r="J390">
        <f t="shared" si="27"/>
        <v>324</v>
      </c>
      <c r="K390">
        <v>2382842.4047357449</v>
      </c>
    </row>
    <row r="391" spans="10:11">
      <c r="J391">
        <f t="shared" si="27"/>
        <v>325</v>
      </c>
      <c r="K391">
        <v>2144781.9533980009</v>
      </c>
    </row>
    <row r="392" spans="10:11">
      <c r="J392">
        <f t="shared" si="27"/>
        <v>326</v>
      </c>
      <c r="K392">
        <v>1739210.1755136512</v>
      </c>
    </row>
    <row r="393" spans="10:11">
      <c r="J393">
        <f t="shared" si="27"/>
        <v>327</v>
      </c>
      <c r="K393">
        <v>2269947.6294929376</v>
      </c>
    </row>
    <row r="394" spans="10:11">
      <c r="J394">
        <f t="shared" si="27"/>
        <v>328</v>
      </c>
      <c r="K394">
        <v>1664654.9291402115</v>
      </c>
    </row>
    <row r="395" spans="10:11">
      <c r="J395">
        <f t="shared" si="27"/>
        <v>329</v>
      </c>
      <c r="K395">
        <v>1763807.9751717758</v>
      </c>
    </row>
    <row r="396" spans="10:11">
      <c r="J396">
        <f t="shared" si="27"/>
        <v>330</v>
      </c>
      <c r="K396">
        <v>1855949.5167717838</v>
      </c>
    </row>
    <row r="397" spans="10:11">
      <c r="J397">
        <f t="shared" si="27"/>
        <v>331</v>
      </c>
      <c r="K397">
        <v>2779051.3519269791</v>
      </c>
    </row>
    <row r="398" spans="10:11">
      <c r="J398">
        <f t="shared" si="27"/>
        <v>332</v>
      </c>
      <c r="K398">
        <v>1353347.1128798476</v>
      </c>
    </row>
    <row r="399" spans="10:11">
      <c r="J399">
        <f t="shared" si="27"/>
        <v>333</v>
      </c>
      <c r="K399">
        <v>1866791.3257309478</v>
      </c>
    </row>
    <row r="400" spans="10:11">
      <c r="J400">
        <f t="shared" si="27"/>
        <v>334</v>
      </c>
      <c r="K400">
        <v>2639258.149859604</v>
      </c>
    </row>
    <row r="401" spans="10:11">
      <c r="J401">
        <f t="shared" si="27"/>
        <v>335</v>
      </c>
      <c r="K401">
        <v>1716208.6165231171</v>
      </c>
    </row>
    <row r="402" spans="10:11">
      <c r="J402">
        <f t="shared" si="27"/>
        <v>336</v>
      </c>
      <c r="K402">
        <v>2379299.6650651013</v>
      </c>
    </row>
    <row r="403" spans="10:11">
      <c r="J403">
        <f t="shared" si="27"/>
        <v>337</v>
      </c>
      <c r="K403">
        <v>2328085.8176564611</v>
      </c>
    </row>
    <row r="404" spans="10:11">
      <c r="J404">
        <f t="shared" si="27"/>
        <v>338</v>
      </c>
      <c r="K404">
        <v>2658241.8953551427</v>
      </c>
    </row>
    <row r="405" spans="10:11">
      <c r="J405">
        <f t="shared" si="27"/>
        <v>339</v>
      </c>
      <c r="K405">
        <v>1771814.0253772787</v>
      </c>
    </row>
    <row r="406" spans="10:11">
      <c r="J406">
        <f t="shared" si="27"/>
        <v>340</v>
      </c>
      <c r="K406">
        <v>2077582.4745848328</v>
      </c>
    </row>
    <row r="407" spans="10:11">
      <c r="J407">
        <f t="shared" si="27"/>
        <v>341</v>
      </c>
      <c r="K407">
        <v>2175780.6217962401</v>
      </c>
    </row>
    <row r="408" spans="10:11">
      <c r="J408">
        <f t="shared" si="27"/>
        <v>342</v>
      </c>
      <c r="K408">
        <v>1991037.9709348481</v>
      </c>
    </row>
    <row r="409" spans="10:11">
      <c r="J409">
        <f t="shared" si="27"/>
        <v>343</v>
      </c>
      <c r="K409">
        <v>3565544.6870135376</v>
      </c>
    </row>
    <row r="410" spans="10:11">
      <c r="J410">
        <f t="shared" si="27"/>
        <v>344</v>
      </c>
      <c r="K410">
        <v>1489544.8122813639</v>
      </c>
    </row>
    <row r="411" spans="10:11">
      <c r="J411">
        <f t="shared" si="27"/>
        <v>345</v>
      </c>
      <c r="K411">
        <v>1986908.2561310872</v>
      </c>
    </row>
    <row r="412" spans="10:11">
      <c r="J412">
        <f t="shared" si="27"/>
        <v>346</v>
      </c>
      <c r="K412">
        <v>2175509.0161661133</v>
      </c>
    </row>
    <row r="413" spans="10:11">
      <c r="J413">
        <f t="shared" si="27"/>
        <v>347</v>
      </c>
      <c r="K413">
        <v>2243823.5327547956</v>
      </c>
    </row>
    <row r="414" spans="10:11">
      <c r="J414">
        <f t="shared" si="27"/>
        <v>348</v>
      </c>
      <c r="K414">
        <v>1886918.6844030186</v>
      </c>
    </row>
    <row r="415" spans="10:11">
      <c r="J415">
        <f t="shared" si="27"/>
        <v>349</v>
      </c>
      <c r="K415">
        <v>2516579.802791961</v>
      </c>
    </row>
    <row r="416" spans="10:11">
      <c r="J416">
        <f t="shared" si="27"/>
        <v>350</v>
      </c>
      <c r="K416">
        <v>3651107.2897382407</v>
      </c>
    </row>
    <row r="417" spans="10:11">
      <c r="J417">
        <f t="shared" si="27"/>
        <v>351</v>
      </c>
      <c r="K417">
        <v>3481280.1470368938</v>
      </c>
    </row>
    <row r="418" spans="10:11">
      <c r="J418">
        <f t="shared" si="27"/>
        <v>352</v>
      </c>
      <c r="K418">
        <v>2474808.8922304753</v>
      </c>
    </row>
    <row r="419" spans="10:11">
      <c r="J419">
        <f t="shared" si="27"/>
        <v>353</v>
      </c>
      <c r="K419">
        <v>2169993.2527857083</v>
      </c>
    </row>
    <row r="420" spans="10:11">
      <c r="J420">
        <f t="shared" si="27"/>
        <v>354</v>
      </c>
      <c r="K420">
        <v>1727160.307139406</v>
      </c>
    </row>
    <row r="421" spans="10:11">
      <c r="J421">
        <f t="shared" si="27"/>
        <v>355</v>
      </c>
      <c r="K421">
        <v>2385622.48800185</v>
      </c>
    </row>
    <row r="422" spans="10:11">
      <c r="J422">
        <f t="shared" si="27"/>
        <v>356</v>
      </c>
      <c r="K422">
        <v>1691045.8618159085</v>
      </c>
    </row>
    <row r="423" spans="10:11">
      <c r="J423">
        <f t="shared" si="27"/>
        <v>357</v>
      </c>
      <c r="K423">
        <v>2257120.279094181</v>
      </c>
    </row>
    <row r="424" spans="10:11">
      <c r="J424">
        <f t="shared" si="27"/>
        <v>358</v>
      </c>
      <c r="K424">
        <v>1993707.396394301</v>
      </c>
    </row>
    <row r="425" spans="10:11">
      <c r="J425">
        <f t="shared" si="27"/>
        <v>359</v>
      </c>
      <c r="K425">
        <v>1933615.0711218365</v>
      </c>
    </row>
    <row r="426" spans="10:11">
      <c r="J426">
        <f t="shared" si="27"/>
        <v>360</v>
      </c>
      <c r="K426">
        <v>2201781.8749152208</v>
      </c>
    </row>
    <row r="427" spans="10:11">
      <c r="J427">
        <f t="shared" si="27"/>
        <v>361</v>
      </c>
      <c r="K427">
        <v>2783200.3935035472</v>
      </c>
    </row>
    <row r="428" spans="10:11">
      <c r="J428">
        <f t="shared" si="27"/>
        <v>362</v>
      </c>
      <c r="K428">
        <v>2383920.8774477318</v>
      </c>
    </row>
    <row r="429" spans="10:11">
      <c r="J429">
        <f t="shared" si="27"/>
        <v>363</v>
      </c>
      <c r="K429">
        <v>2546397.3470183611</v>
      </c>
    </row>
    <row r="430" spans="10:11">
      <c r="J430">
        <f t="shared" si="27"/>
        <v>364</v>
      </c>
      <c r="K430">
        <v>1827965.2456095945</v>
      </c>
    </row>
    <row r="431" spans="10:11">
      <c r="J431">
        <f t="shared" si="27"/>
        <v>365</v>
      </c>
      <c r="K431">
        <v>2397384.0426703575</v>
      </c>
    </row>
    <row r="432" spans="10:11">
      <c r="J432">
        <f t="shared" si="27"/>
        <v>366</v>
      </c>
      <c r="K432">
        <v>2920166.1740854024</v>
      </c>
    </row>
    <row r="433" spans="10:11">
      <c r="J433">
        <f t="shared" si="27"/>
        <v>367</v>
      </c>
      <c r="K433">
        <v>1735070.3532180544</v>
      </c>
    </row>
    <row r="434" spans="10:11">
      <c r="J434">
        <f t="shared" si="27"/>
        <v>368</v>
      </c>
      <c r="K434">
        <v>1770569.9007429956</v>
      </c>
    </row>
    <row r="435" spans="10:11">
      <c r="J435">
        <f t="shared" si="27"/>
        <v>369</v>
      </c>
      <c r="K435">
        <v>4729288.6558540072</v>
      </c>
    </row>
    <row r="436" spans="10:11">
      <c r="J436">
        <f t="shared" si="27"/>
        <v>370</v>
      </c>
      <c r="K436">
        <v>2184565.9412137554</v>
      </c>
    </row>
    <row r="437" spans="10:11">
      <c r="J437">
        <f t="shared" si="27"/>
        <v>371</v>
      </c>
      <c r="K437">
        <v>3184829.3528090972</v>
      </c>
    </row>
    <row r="438" spans="10:11">
      <c r="J438">
        <f t="shared" si="27"/>
        <v>372</v>
      </c>
      <c r="K438">
        <v>3913330.0418626489</v>
      </c>
    </row>
    <row r="439" spans="10:11">
      <c r="J439">
        <f t="shared" si="27"/>
        <v>373</v>
      </c>
      <c r="K439">
        <v>1789447.4314152296</v>
      </c>
    </row>
    <row r="440" spans="10:11">
      <c r="J440">
        <f t="shared" si="27"/>
        <v>374</v>
      </c>
      <c r="K440">
        <v>1852145.672751046</v>
      </c>
    </row>
    <row r="441" spans="10:11">
      <c r="J441">
        <f t="shared" si="27"/>
        <v>375</v>
      </c>
      <c r="K441">
        <v>1782379.1152370404</v>
      </c>
    </row>
    <row r="442" spans="10:11">
      <c r="J442">
        <f t="shared" si="27"/>
        <v>376</v>
      </c>
      <c r="K442">
        <v>4756741.6413737908</v>
      </c>
    </row>
    <row r="443" spans="10:11">
      <c r="J443">
        <f t="shared" si="27"/>
        <v>377</v>
      </c>
      <c r="K443">
        <v>1631911.1312047977</v>
      </c>
    </row>
    <row r="444" spans="10:11">
      <c r="J444">
        <f t="shared" si="27"/>
        <v>378</v>
      </c>
      <c r="K444">
        <v>1766973.8957290633</v>
      </c>
    </row>
    <row r="445" spans="10:11">
      <c r="J445">
        <f t="shared" si="27"/>
        <v>379</v>
      </c>
      <c r="K445">
        <v>1808678.5677221681</v>
      </c>
    </row>
    <row r="446" spans="10:11">
      <c r="J446">
        <f t="shared" si="27"/>
        <v>380</v>
      </c>
      <c r="K446">
        <v>2058113.8527592614</v>
      </c>
    </row>
    <row r="447" spans="10:11">
      <c r="J447">
        <f t="shared" si="27"/>
        <v>381</v>
      </c>
      <c r="K447">
        <v>1679635.9723411202</v>
      </c>
    </row>
    <row r="448" spans="10:11">
      <c r="J448">
        <f t="shared" si="27"/>
        <v>382</v>
      </c>
      <c r="K448">
        <v>1872204.611802259</v>
      </c>
    </row>
    <row r="449" spans="10:11">
      <c r="J449">
        <f t="shared" si="27"/>
        <v>383</v>
      </c>
      <c r="K449">
        <v>2205371.3180875205</v>
      </c>
    </row>
    <row r="450" spans="10:11">
      <c r="J450">
        <f t="shared" si="27"/>
        <v>384</v>
      </c>
      <c r="K450">
        <v>2587509.5572557105</v>
      </c>
    </row>
    <row r="451" spans="10:11">
      <c r="J451">
        <f t="shared" si="27"/>
        <v>385</v>
      </c>
      <c r="K451">
        <v>3359112.7542038877</v>
      </c>
    </row>
    <row r="452" spans="10:11">
      <c r="J452">
        <f t="shared" si="27"/>
        <v>386</v>
      </c>
      <c r="K452">
        <v>4584569.4935670421</v>
      </c>
    </row>
    <row r="453" spans="10:11">
      <c r="J453">
        <f t="shared" ref="J453:J516" si="28">J452+1</f>
        <v>387</v>
      </c>
      <c r="K453">
        <v>3083343.3879171615</v>
      </c>
    </row>
    <row r="454" spans="10:11">
      <c r="J454">
        <f t="shared" si="28"/>
        <v>388</v>
      </c>
      <c r="K454">
        <v>4697495.1494315974</v>
      </c>
    </row>
    <row r="455" spans="10:11">
      <c r="J455">
        <f t="shared" si="28"/>
        <v>389</v>
      </c>
      <c r="K455">
        <v>2594387.4754789709</v>
      </c>
    </row>
    <row r="456" spans="10:11">
      <c r="J456">
        <f t="shared" si="28"/>
        <v>390</v>
      </c>
      <c r="K456">
        <v>2367096.2548990655</v>
      </c>
    </row>
    <row r="457" spans="10:11">
      <c r="J457">
        <f t="shared" si="28"/>
        <v>391</v>
      </c>
      <c r="K457">
        <v>2027697.2026918619</v>
      </c>
    </row>
    <row r="458" spans="10:11">
      <c r="J458">
        <f t="shared" si="28"/>
        <v>392</v>
      </c>
      <c r="K458">
        <v>4074111.3990412508</v>
      </c>
    </row>
    <row r="459" spans="10:11">
      <c r="J459">
        <f t="shared" si="28"/>
        <v>393</v>
      </c>
      <c r="K459">
        <v>2567725.9126077062</v>
      </c>
    </row>
    <row r="460" spans="10:11">
      <c r="J460">
        <f t="shared" si="28"/>
        <v>394</v>
      </c>
      <c r="K460">
        <v>2188541.9229307477</v>
      </c>
    </row>
    <row r="461" spans="10:11">
      <c r="J461">
        <f t="shared" si="28"/>
        <v>395</v>
      </c>
      <c r="K461">
        <v>2697553.5131419543</v>
      </c>
    </row>
    <row r="462" spans="10:11">
      <c r="J462">
        <f t="shared" si="28"/>
        <v>396</v>
      </c>
      <c r="K462">
        <v>2370195.9701853348</v>
      </c>
    </row>
    <row r="463" spans="10:11">
      <c r="J463">
        <f t="shared" si="28"/>
        <v>397</v>
      </c>
      <c r="K463">
        <v>2366181.5193041633</v>
      </c>
    </row>
    <row r="464" spans="10:11">
      <c r="J464">
        <f t="shared" si="28"/>
        <v>398</v>
      </c>
      <c r="K464">
        <v>2511626.9706965117</v>
      </c>
    </row>
    <row r="465" spans="10:11">
      <c r="J465">
        <f t="shared" si="28"/>
        <v>399</v>
      </c>
      <c r="K465">
        <v>1842286.1242709698</v>
      </c>
    </row>
    <row r="466" spans="10:11">
      <c r="J466">
        <f t="shared" si="28"/>
        <v>400</v>
      </c>
      <c r="K466">
        <v>2195411.304116908</v>
      </c>
    </row>
    <row r="467" spans="10:11">
      <c r="J467">
        <f t="shared" si="28"/>
        <v>401</v>
      </c>
      <c r="K467">
        <v>4177958.5071835332</v>
      </c>
    </row>
    <row r="468" spans="10:11">
      <c r="J468">
        <f t="shared" si="28"/>
        <v>402</v>
      </c>
      <c r="K468">
        <v>2277470.4058527807</v>
      </c>
    </row>
    <row r="469" spans="10:11">
      <c r="J469">
        <f t="shared" si="28"/>
        <v>403</v>
      </c>
      <c r="K469">
        <v>2304552.0422466323</v>
      </c>
    </row>
    <row r="470" spans="10:11">
      <c r="J470">
        <f t="shared" si="28"/>
        <v>404</v>
      </c>
      <c r="K470">
        <v>2561502.79033083</v>
      </c>
    </row>
    <row r="471" spans="10:11">
      <c r="J471">
        <f t="shared" si="28"/>
        <v>405</v>
      </c>
      <c r="K471">
        <v>2831709.3849268793</v>
      </c>
    </row>
    <row r="472" spans="10:11">
      <c r="J472">
        <f t="shared" si="28"/>
        <v>406</v>
      </c>
      <c r="K472">
        <v>1302054.9861261384</v>
      </c>
    </row>
    <row r="473" spans="10:11">
      <c r="J473">
        <f t="shared" si="28"/>
        <v>407</v>
      </c>
      <c r="K473">
        <v>2066666.8629388774</v>
      </c>
    </row>
    <row r="474" spans="10:11">
      <c r="J474">
        <f t="shared" si="28"/>
        <v>408</v>
      </c>
      <c r="K474">
        <v>1969158.7694626881</v>
      </c>
    </row>
    <row r="475" spans="10:11">
      <c r="J475">
        <f t="shared" si="28"/>
        <v>409</v>
      </c>
      <c r="K475">
        <v>2089781.5015992944</v>
      </c>
    </row>
    <row r="476" spans="10:11">
      <c r="J476">
        <f t="shared" si="28"/>
        <v>410</v>
      </c>
      <c r="K476">
        <v>1765428.9880465367</v>
      </c>
    </row>
    <row r="477" spans="10:11">
      <c r="J477">
        <f t="shared" si="28"/>
        <v>411</v>
      </c>
      <c r="K477">
        <v>2222726.4950166643</v>
      </c>
    </row>
    <row r="478" spans="10:11">
      <c r="J478">
        <f t="shared" si="28"/>
        <v>412</v>
      </c>
      <c r="K478">
        <v>2682552.5526709105</v>
      </c>
    </row>
    <row r="479" spans="10:11">
      <c r="J479">
        <f t="shared" si="28"/>
        <v>413</v>
      </c>
      <c r="K479">
        <v>1696469.8691162183</v>
      </c>
    </row>
    <row r="480" spans="10:11">
      <c r="J480">
        <f t="shared" si="28"/>
        <v>414</v>
      </c>
      <c r="K480">
        <v>3869355.1082610143</v>
      </c>
    </row>
    <row r="481" spans="10:11">
      <c r="J481">
        <f t="shared" si="28"/>
        <v>415</v>
      </c>
      <c r="K481">
        <v>1614994.7334448798</v>
      </c>
    </row>
    <row r="482" spans="10:11">
      <c r="J482">
        <f t="shared" si="28"/>
        <v>416</v>
      </c>
      <c r="K482">
        <v>1903248.521806051</v>
      </c>
    </row>
    <row r="483" spans="10:11">
      <c r="J483">
        <f t="shared" si="28"/>
        <v>417</v>
      </c>
      <c r="K483">
        <v>3682875.9883959452</v>
      </c>
    </row>
    <row r="484" spans="10:11">
      <c r="J484">
        <f t="shared" si="28"/>
        <v>418</v>
      </c>
      <c r="K484">
        <v>1445297.825898387</v>
      </c>
    </row>
    <row r="485" spans="10:11">
      <c r="J485">
        <f t="shared" si="28"/>
        <v>419</v>
      </c>
      <c r="K485">
        <v>2624235.2375283558</v>
      </c>
    </row>
    <row r="486" spans="10:11">
      <c r="J486">
        <f t="shared" si="28"/>
        <v>420</v>
      </c>
      <c r="K486">
        <v>2207902.1892281445</v>
      </c>
    </row>
    <row r="487" spans="10:11">
      <c r="J487">
        <f t="shared" si="28"/>
        <v>421</v>
      </c>
      <c r="K487">
        <v>2752677.3651483068</v>
      </c>
    </row>
    <row r="488" spans="10:11">
      <c r="J488">
        <f t="shared" si="28"/>
        <v>422</v>
      </c>
      <c r="K488">
        <v>2317073.6570019429</v>
      </c>
    </row>
    <row r="489" spans="10:11">
      <c r="J489">
        <f t="shared" si="28"/>
        <v>423</v>
      </c>
      <c r="K489">
        <v>2546802.6172030754</v>
      </c>
    </row>
    <row r="490" spans="10:11">
      <c r="J490">
        <f t="shared" si="28"/>
        <v>424</v>
      </c>
      <c r="K490">
        <v>1623621.9613472435</v>
      </c>
    </row>
    <row r="491" spans="10:11">
      <c r="J491">
        <f t="shared" si="28"/>
        <v>425</v>
      </c>
      <c r="K491">
        <v>2420572.0628767721</v>
      </c>
    </row>
    <row r="492" spans="10:11">
      <c r="J492">
        <f t="shared" si="28"/>
        <v>426</v>
      </c>
      <c r="K492">
        <v>2525789.7665455015</v>
      </c>
    </row>
    <row r="493" spans="10:11">
      <c r="J493">
        <f t="shared" si="28"/>
        <v>427</v>
      </c>
      <c r="K493">
        <v>3132259.6892877794</v>
      </c>
    </row>
    <row r="494" spans="10:11">
      <c r="J494">
        <f t="shared" si="28"/>
        <v>428</v>
      </c>
      <c r="K494">
        <v>2274592.7295822767</v>
      </c>
    </row>
    <row r="495" spans="10:11">
      <c r="J495">
        <f t="shared" si="28"/>
        <v>429</v>
      </c>
      <c r="K495">
        <v>2506465.2050833274</v>
      </c>
    </row>
    <row r="496" spans="10:11">
      <c r="J496">
        <f t="shared" si="28"/>
        <v>430</v>
      </c>
      <c r="K496">
        <v>2453057.6663721479</v>
      </c>
    </row>
    <row r="497" spans="10:11">
      <c r="J497">
        <f t="shared" si="28"/>
        <v>431</v>
      </c>
      <c r="K497">
        <v>2693618.3881768319</v>
      </c>
    </row>
    <row r="498" spans="10:11">
      <c r="J498">
        <f t="shared" si="28"/>
        <v>432</v>
      </c>
      <c r="K498">
        <v>1930714.689342858</v>
      </c>
    </row>
    <row r="499" spans="10:11">
      <c r="J499">
        <f t="shared" si="28"/>
        <v>433</v>
      </c>
      <c r="K499">
        <v>5079693.2442455478</v>
      </c>
    </row>
    <row r="500" spans="10:11">
      <c r="J500">
        <f t="shared" si="28"/>
        <v>434</v>
      </c>
      <c r="K500">
        <v>2675765.1966975667</v>
      </c>
    </row>
    <row r="501" spans="10:11">
      <c r="J501">
        <f t="shared" si="28"/>
        <v>435</v>
      </c>
      <c r="K501">
        <v>2682754.7651427365</v>
      </c>
    </row>
    <row r="502" spans="10:11">
      <c r="J502">
        <f t="shared" si="28"/>
        <v>436</v>
      </c>
      <c r="K502">
        <v>2511872.7068610326</v>
      </c>
    </row>
    <row r="503" spans="10:11">
      <c r="J503">
        <f t="shared" si="28"/>
        <v>437</v>
      </c>
      <c r="K503">
        <v>1689604.6000462172</v>
      </c>
    </row>
    <row r="504" spans="10:11">
      <c r="J504">
        <f t="shared" si="28"/>
        <v>438</v>
      </c>
      <c r="K504">
        <v>1629675.0741529446</v>
      </c>
    </row>
    <row r="505" spans="10:11">
      <c r="J505">
        <f t="shared" si="28"/>
        <v>439</v>
      </c>
      <c r="K505">
        <v>2224425.3545772326</v>
      </c>
    </row>
    <row r="506" spans="10:11">
      <c r="J506">
        <f t="shared" si="28"/>
        <v>440</v>
      </c>
      <c r="K506">
        <v>2481986.7739405814</v>
      </c>
    </row>
    <row r="507" spans="10:11">
      <c r="J507">
        <f t="shared" si="28"/>
        <v>441</v>
      </c>
      <c r="K507">
        <v>1527379.0446483181</v>
      </c>
    </row>
    <row r="508" spans="10:11">
      <c r="J508">
        <f t="shared" si="28"/>
        <v>442</v>
      </c>
      <c r="K508">
        <v>3198517.0053971102</v>
      </c>
    </row>
    <row r="509" spans="10:11">
      <c r="J509">
        <f t="shared" si="28"/>
        <v>443</v>
      </c>
      <c r="K509">
        <v>2059775.4047099131</v>
      </c>
    </row>
    <row r="510" spans="10:11">
      <c r="J510">
        <f t="shared" si="28"/>
        <v>444</v>
      </c>
      <c r="K510">
        <v>1734935.9296429346</v>
      </c>
    </row>
    <row r="511" spans="10:11">
      <c r="J511">
        <f t="shared" si="28"/>
        <v>445</v>
      </c>
      <c r="K511">
        <v>2459762.6027481831</v>
      </c>
    </row>
    <row r="512" spans="10:11">
      <c r="J512">
        <f t="shared" si="28"/>
        <v>446</v>
      </c>
      <c r="K512">
        <v>1770606.8497429846</v>
      </c>
    </row>
    <row r="513" spans="10:11">
      <c r="J513">
        <f t="shared" si="28"/>
        <v>447</v>
      </c>
      <c r="K513">
        <v>1857923.1049083443</v>
      </c>
    </row>
    <row r="514" spans="10:11">
      <c r="J514">
        <f t="shared" si="28"/>
        <v>448</v>
      </c>
      <c r="K514">
        <v>1980273.2222751915</v>
      </c>
    </row>
    <row r="515" spans="10:11">
      <c r="J515">
        <f t="shared" si="28"/>
        <v>449</v>
      </c>
      <c r="K515">
        <v>1948721.7213164833</v>
      </c>
    </row>
    <row r="516" spans="10:11">
      <c r="J516">
        <f t="shared" si="28"/>
        <v>450</v>
      </c>
      <c r="K516">
        <v>2357168.3745039399</v>
      </c>
    </row>
    <row r="517" spans="10:11">
      <c r="J517">
        <f t="shared" ref="J517:J580" si="29">J516+1</f>
        <v>451</v>
      </c>
      <c r="K517">
        <v>1803868.5922128391</v>
      </c>
    </row>
    <row r="518" spans="10:11">
      <c r="J518">
        <f t="shared" si="29"/>
        <v>452</v>
      </c>
      <c r="K518">
        <v>1835024.4373494261</v>
      </c>
    </row>
    <row r="519" spans="10:11">
      <c r="J519">
        <f t="shared" si="29"/>
        <v>453</v>
      </c>
      <c r="K519">
        <v>2794487.0099847666</v>
      </c>
    </row>
    <row r="520" spans="10:11">
      <c r="J520">
        <f t="shared" si="29"/>
        <v>454</v>
      </c>
      <c r="K520">
        <v>2316653.3791991374</v>
      </c>
    </row>
    <row r="521" spans="10:11">
      <c r="J521">
        <f t="shared" si="29"/>
        <v>455</v>
      </c>
      <c r="K521">
        <v>1652245.4883301132</v>
      </c>
    </row>
    <row r="522" spans="10:11">
      <c r="J522">
        <f t="shared" si="29"/>
        <v>456</v>
      </c>
      <c r="K522">
        <v>2684156.6972879414</v>
      </c>
    </row>
    <row r="523" spans="10:11">
      <c r="J523">
        <f t="shared" si="29"/>
        <v>457</v>
      </c>
      <c r="K523">
        <v>3364821.5823875922</v>
      </c>
    </row>
    <row r="524" spans="10:11">
      <c r="J524">
        <f t="shared" si="29"/>
        <v>458</v>
      </c>
      <c r="K524">
        <v>1925915.0456988749</v>
      </c>
    </row>
    <row r="525" spans="10:11">
      <c r="J525">
        <f t="shared" si="29"/>
        <v>459</v>
      </c>
      <c r="K525">
        <v>2107211.5427208263</v>
      </c>
    </row>
    <row r="526" spans="10:11">
      <c r="J526">
        <f t="shared" si="29"/>
        <v>460</v>
      </c>
      <c r="K526">
        <v>2074916.6898948185</v>
      </c>
    </row>
    <row r="527" spans="10:11">
      <c r="J527">
        <f t="shared" si="29"/>
        <v>461</v>
      </c>
      <c r="K527">
        <v>3174429.3182522021</v>
      </c>
    </row>
    <row r="528" spans="10:11">
      <c r="J528">
        <f t="shared" si="29"/>
        <v>462</v>
      </c>
      <c r="K528">
        <v>2913080.4739396032</v>
      </c>
    </row>
    <row r="529" spans="10:11">
      <c r="J529">
        <f t="shared" si="29"/>
        <v>463</v>
      </c>
      <c r="K529">
        <v>2285939.3754157708</v>
      </c>
    </row>
    <row r="530" spans="10:11">
      <c r="J530">
        <f t="shared" si="29"/>
        <v>464</v>
      </c>
      <c r="K530">
        <v>2413387.4032587591</v>
      </c>
    </row>
    <row r="531" spans="10:11">
      <c r="J531">
        <f t="shared" si="29"/>
        <v>465</v>
      </c>
      <c r="K531">
        <v>1927996.4405560263</v>
      </c>
    </row>
    <row r="532" spans="10:11">
      <c r="J532">
        <f t="shared" si="29"/>
        <v>466</v>
      </c>
      <c r="K532">
        <v>2460466.888492316</v>
      </c>
    </row>
    <row r="533" spans="10:11">
      <c r="J533">
        <f t="shared" si="29"/>
        <v>467</v>
      </c>
      <c r="K533">
        <v>2577995.2486067647</v>
      </c>
    </row>
    <row r="534" spans="10:11">
      <c r="J534">
        <f t="shared" si="29"/>
        <v>468</v>
      </c>
      <c r="K534">
        <v>1916106.1315761541</v>
      </c>
    </row>
    <row r="535" spans="10:11">
      <c r="J535">
        <f t="shared" si="29"/>
        <v>469</v>
      </c>
      <c r="K535">
        <v>1925285.2174966864</v>
      </c>
    </row>
    <row r="536" spans="10:11">
      <c r="J536">
        <f t="shared" si="29"/>
        <v>470</v>
      </c>
      <c r="K536">
        <v>4877716.0657147095</v>
      </c>
    </row>
    <row r="537" spans="10:11">
      <c r="J537">
        <f t="shared" si="29"/>
        <v>471</v>
      </c>
      <c r="K537">
        <v>2508410.3033041088</v>
      </c>
    </row>
    <row r="538" spans="10:11">
      <c r="J538">
        <f t="shared" si="29"/>
        <v>472</v>
      </c>
      <c r="K538">
        <v>2956677.6865474568</v>
      </c>
    </row>
    <row r="539" spans="10:11">
      <c r="J539">
        <f t="shared" si="29"/>
        <v>473</v>
      </c>
      <c r="K539">
        <v>3860832.1665115049</v>
      </c>
    </row>
    <row r="540" spans="10:11">
      <c r="J540">
        <f t="shared" si="29"/>
        <v>474</v>
      </c>
      <c r="K540">
        <v>2028336.4714990901</v>
      </c>
    </row>
    <row r="541" spans="10:11">
      <c r="J541">
        <f t="shared" si="29"/>
        <v>475</v>
      </c>
      <c r="K541">
        <v>3627332.5888427384</v>
      </c>
    </row>
    <row r="542" spans="10:11">
      <c r="J542">
        <f t="shared" si="29"/>
        <v>476</v>
      </c>
      <c r="K542">
        <v>1749430.8177754031</v>
      </c>
    </row>
    <row r="543" spans="10:11">
      <c r="J543">
        <f t="shared" si="29"/>
        <v>477</v>
      </c>
      <c r="K543">
        <v>2237476.7592755319</v>
      </c>
    </row>
    <row r="544" spans="10:11">
      <c r="J544">
        <f t="shared" si="29"/>
        <v>478</v>
      </c>
      <c r="K544">
        <v>2510809.5020745452</v>
      </c>
    </row>
    <row r="545" spans="10:11">
      <c r="J545">
        <f t="shared" si="29"/>
        <v>479</v>
      </c>
      <c r="K545">
        <v>1736710.5543145731</v>
      </c>
    </row>
    <row r="546" spans="10:11">
      <c r="J546">
        <f t="shared" si="29"/>
        <v>480</v>
      </c>
      <c r="K546">
        <v>1867985.0927067737</v>
      </c>
    </row>
    <row r="547" spans="10:11">
      <c r="J547">
        <f t="shared" si="29"/>
        <v>481</v>
      </c>
      <c r="K547">
        <v>3494555.8383244239</v>
      </c>
    </row>
    <row r="548" spans="10:11">
      <c r="J548">
        <f t="shared" si="29"/>
        <v>482</v>
      </c>
      <c r="K548">
        <v>1573456.2584382442</v>
      </c>
    </row>
    <row r="549" spans="10:11">
      <c r="J549">
        <f t="shared" si="29"/>
        <v>483</v>
      </c>
      <c r="K549">
        <v>2355740.5705267373</v>
      </c>
    </row>
    <row r="550" spans="10:11">
      <c r="J550">
        <f t="shared" si="29"/>
        <v>484</v>
      </c>
      <c r="K550">
        <v>1951094.1793549785</v>
      </c>
    </row>
    <row r="551" spans="10:11">
      <c r="J551">
        <f t="shared" si="29"/>
        <v>485</v>
      </c>
      <c r="K551">
        <v>2790196.8508004593</v>
      </c>
    </row>
    <row r="552" spans="10:11">
      <c r="J552">
        <f t="shared" si="29"/>
        <v>486</v>
      </c>
      <c r="K552">
        <v>2146705.1938548964</v>
      </c>
    </row>
    <row r="553" spans="10:11">
      <c r="J553">
        <f t="shared" si="29"/>
        <v>487</v>
      </c>
      <c r="K553">
        <v>1970853.0082952071</v>
      </c>
    </row>
    <row r="554" spans="10:11">
      <c r="J554">
        <f t="shared" si="29"/>
        <v>488</v>
      </c>
      <c r="K554">
        <v>5032142.8413251266</v>
      </c>
    </row>
    <row r="555" spans="10:11">
      <c r="J555">
        <f t="shared" si="29"/>
        <v>489</v>
      </c>
      <c r="K555">
        <v>2098984.5717755528</v>
      </c>
    </row>
    <row r="556" spans="10:11">
      <c r="J556">
        <f t="shared" si="29"/>
        <v>490</v>
      </c>
      <c r="K556">
        <v>1895384.9884594688</v>
      </c>
    </row>
    <row r="557" spans="10:11">
      <c r="J557">
        <f t="shared" si="29"/>
        <v>491</v>
      </c>
      <c r="K557">
        <v>2481447.0691418573</v>
      </c>
    </row>
    <row r="558" spans="10:11">
      <c r="J558">
        <f t="shared" si="29"/>
        <v>492</v>
      </c>
      <c r="K558">
        <v>1712219.184115014</v>
      </c>
    </row>
    <row r="559" spans="10:11">
      <c r="J559">
        <f t="shared" si="29"/>
        <v>493</v>
      </c>
      <c r="K559">
        <v>1845979.5674321444</v>
      </c>
    </row>
    <row r="560" spans="10:11">
      <c r="J560">
        <f t="shared" si="29"/>
        <v>494</v>
      </c>
      <c r="K560">
        <v>2282040.3900585193</v>
      </c>
    </row>
    <row r="561" spans="10:11">
      <c r="J561">
        <f t="shared" si="29"/>
        <v>495</v>
      </c>
      <c r="K561">
        <v>2023909.4199058539</v>
      </c>
    </row>
    <row r="562" spans="10:11">
      <c r="J562">
        <f t="shared" si="29"/>
        <v>496</v>
      </c>
      <c r="K562">
        <v>1771111.9755463477</v>
      </c>
    </row>
    <row r="563" spans="10:11">
      <c r="J563">
        <f t="shared" si="29"/>
        <v>497</v>
      </c>
      <c r="K563">
        <v>1978418.1048956178</v>
      </c>
    </row>
    <row r="564" spans="10:11">
      <c r="J564">
        <f t="shared" si="29"/>
        <v>498</v>
      </c>
      <c r="K564">
        <v>2027069.7348366005</v>
      </c>
    </row>
    <row r="565" spans="10:11">
      <c r="J565">
        <f t="shared" si="29"/>
        <v>499</v>
      </c>
      <c r="K565">
        <v>3006631.0780182621</v>
      </c>
    </row>
    <row r="566" spans="10:11">
      <c r="J566">
        <f t="shared" si="29"/>
        <v>500</v>
      </c>
      <c r="K566">
        <v>2454876.761961644</v>
      </c>
    </row>
    <row r="567" spans="10:11">
      <c r="J567">
        <f t="shared" si="29"/>
        <v>501</v>
      </c>
      <c r="K567">
        <v>6645272.9439061917</v>
      </c>
    </row>
    <row r="568" spans="10:11">
      <c r="J568">
        <f t="shared" si="29"/>
        <v>502</v>
      </c>
      <c r="K568">
        <v>2708370.0422993731</v>
      </c>
    </row>
    <row r="569" spans="10:11">
      <c r="J569">
        <f t="shared" si="29"/>
        <v>503</v>
      </c>
      <c r="K569">
        <v>2123345.899532279</v>
      </c>
    </row>
    <row r="570" spans="10:11">
      <c r="J570">
        <f t="shared" si="29"/>
        <v>504</v>
      </c>
      <c r="K570">
        <v>2139491.605942518</v>
      </c>
    </row>
    <row r="571" spans="10:11">
      <c r="J571">
        <f t="shared" si="29"/>
        <v>505</v>
      </c>
      <c r="K571">
        <v>3926412.9861217588</v>
      </c>
    </row>
    <row r="572" spans="10:11">
      <c r="J572">
        <f t="shared" si="29"/>
        <v>506</v>
      </c>
      <c r="K572">
        <v>1742822.2513234506</v>
      </c>
    </row>
    <row r="573" spans="10:11">
      <c r="J573">
        <f t="shared" si="29"/>
        <v>507</v>
      </c>
      <c r="K573">
        <v>2427514.6034208429</v>
      </c>
    </row>
    <row r="574" spans="10:11">
      <c r="J574">
        <f t="shared" si="29"/>
        <v>508</v>
      </c>
      <c r="K574">
        <v>1431081.1426408617</v>
      </c>
    </row>
    <row r="575" spans="10:11">
      <c r="J575">
        <f t="shared" si="29"/>
        <v>509</v>
      </c>
      <c r="K575">
        <v>2157271.8774739224</v>
      </c>
    </row>
    <row r="576" spans="10:11">
      <c r="J576">
        <f t="shared" si="29"/>
        <v>510</v>
      </c>
      <c r="K576">
        <v>2451564.4878002862</v>
      </c>
    </row>
    <row r="577" spans="10:11">
      <c r="J577">
        <f t="shared" si="29"/>
        <v>511</v>
      </c>
      <c r="K577">
        <v>3191875.9416993405</v>
      </c>
    </row>
    <row r="578" spans="10:11">
      <c r="J578">
        <f t="shared" si="29"/>
        <v>512</v>
      </c>
      <c r="K578">
        <v>1763478.8364601182</v>
      </c>
    </row>
    <row r="579" spans="10:11">
      <c r="J579">
        <f t="shared" si="29"/>
        <v>513</v>
      </c>
      <c r="K579">
        <v>2029792.3493007792</v>
      </c>
    </row>
    <row r="580" spans="10:11">
      <c r="J580">
        <f t="shared" si="29"/>
        <v>514</v>
      </c>
      <c r="K580">
        <v>2846351.6005879212</v>
      </c>
    </row>
    <row r="581" spans="10:11">
      <c r="J581">
        <f t="shared" ref="J581:J644" si="30">J580+1</f>
        <v>515</v>
      </c>
      <c r="K581">
        <v>1985236.0924544642</v>
      </c>
    </row>
    <row r="582" spans="10:11">
      <c r="J582">
        <f t="shared" si="30"/>
        <v>516</v>
      </c>
      <c r="K582">
        <v>2325939.7564976602</v>
      </c>
    </row>
    <row r="583" spans="10:11">
      <c r="J583">
        <f t="shared" si="30"/>
        <v>517</v>
      </c>
      <c r="K583">
        <v>2735882.7614892144</v>
      </c>
    </row>
    <row r="584" spans="10:11">
      <c r="J584">
        <f t="shared" si="30"/>
        <v>518</v>
      </c>
      <c r="K584">
        <v>1653331.901566704</v>
      </c>
    </row>
    <row r="585" spans="10:11">
      <c r="J585">
        <f t="shared" si="30"/>
        <v>519</v>
      </c>
      <c r="K585">
        <v>1931394.4861492054</v>
      </c>
    </row>
    <row r="586" spans="10:11">
      <c r="J586">
        <f t="shared" si="30"/>
        <v>520</v>
      </c>
      <c r="K586">
        <v>1530743.7166358735</v>
      </c>
    </row>
    <row r="587" spans="10:11">
      <c r="J587">
        <f t="shared" si="30"/>
        <v>521</v>
      </c>
      <c r="K587">
        <v>3332254.712090631</v>
      </c>
    </row>
    <row r="588" spans="10:11">
      <c r="J588">
        <f t="shared" si="30"/>
        <v>522</v>
      </c>
      <c r="K588">
        <v>1906978.7142129056</v>
      </c>
    </row>
    <row r="589" spans="10:11">
      <c r="J589">
        <f t="shared" si="30"/>
        <v>523</v>
      </c>
      <c r="K589">
        <v>1463737.2734078241</v>
      </c>
    </row>
    <row r="590" spans="10:11">
      <c r="J590">
        <f t="shared" si="30"/>
        <v>524</v>
      </c>
      <c r="K590">
        <v>1648230.9468240296</v>
      </c>
    </row>
    <row r="591" spans="10:11">
      <c r="J591">
        <f t="shared" si="30"/>
        <v>525</v>
      </c>
      <c r="K591">
        <v>2227800.0872594654</v>
      </c>
    </row>
    <row r="592" spans="10:11">
      <c r="J592">
        <f t="shared" si="30"/>
        <v>526</v>
      </c>
      <c r="K592">
        <v>1703708.5501615782</v>
      </c>
    </row>
    <row r="593" spans="10:11">
      <c r="J593">
        <f t="shared" si="30"/>
        <v>527</v>
      </c>
      <c r="K593">
        <v>8245579.912547471</v>
      </c>
    </row>
    <row r="594" spans="10:11">
      <c r="J594">
        <f t="shared" si="30"/>
        <v>528</v>
      </c>
      <c r="K594">
        <v>4813455.6739198789</v>
      </c>
    </row>
    <row r="595" spans="10:11">
      <c r="J595">
        <f t="shared" si="30"/>
        <v>529</v>
      </c>
      <c r="K595">
        <v>1899354.074646173</v>
      </c>
    </row>
    <row r="596" spans="10:11">
      <c r="J596">
        <f t="shared" si="30"/>
        <v>530</v>
      </c>
      <c r="K596">
        <v>2412043.8980451101</v>
      </c>
    </row>
    <row r="597" spans="10:11">
      <c r="J597">
        <f t="shared" si="30"/>
        <v>531</v>
      </c>
      <c r="K597">
        <v>2877008.3311483609</v>
      </c>
    </row>
    <row r="598" spans="10:11">
      <c r="J598">
        <f t="shared" si="30"/>
        <v>532</v>
      </c>
      <c r="K598">
        <v>2160410.6078699972</v>
      </c>
    </row>
    <row r="599" spans="10:11">
      <c r="J599">
        <f t="shared" si="30"/>
        <v>533</v>
      </c>
      <c r="K599">
        <v>1693105.2095672067</v>
      </c>
    </row>
    <row r="600" spans="10:11">
      <c r="J600">
        <f t="shared" si="30"/>
        <v>534</v>
      </c>
      <c r="K600">
        <v>3515794.4955809731</v>
      </c>
    </row>
    <row r="601" spans="10:11">
      <c r="J601">
        <f t="shared" si="30"/>
        <v>535</v>
      </c>
      <c r="K601">
        <v>2759497.1759738987</v>
      </c>
    </row>
    <row r="602" spans="10:11">
      <c r="J602">
        <f t="shared" si="30"/>
        <v>536</v>
      </c>
      <c r="K602">
        <v>2393353.570127375</v>
      </c>
    </row>
    <row r="603" spans="10:11">
      <c r="J603">
        <f t="shared" si="30"/>
        <v>537</v>
      </c>
      <c r="K603">
        <v>4203164.6065229792</v>
      </c>
    </row>
    <row r="604" spans="10:11">
      <c r="J604">
        <f t="shared" si="30"/>
        <v>538</v>
      </c>
      <c r="K604">
        <v>2444006.4021351896</v>
      </c>
    </row>
    <row r="605" spans="10:11">
      <c r="J605">
        <f t="shared" si="30"/>
        <v>539</v>
      </c>
      <c r="K605">
        <v>2680509.1159575777</v>
      </c>
    </row>
    <row r="606" spans="10:11">
      <c r="J606">
        <f t="shared" si="30"/>
        <v>540</v>
      </c>
      <c r="K606">
        <v>1965534.9440251978</v>
      </c>
    </row>
    <row r="607" spans="10:11">
      <c r="J607">
        <f t="shared" si="30"/>
        <v>541</v>
      </c>
      <c r="K607">
        <v>1969474.4682398087</v>
      </c>
    </row>
    <row r="608" spans="10:11">
      <c r="J608">
        <f t="shared" si="30"/>
        <v>542</v>
      </c>
      <c r="K608">
        <v>1863934.1879031321</v>
      </c>
    </row>
    <row r="609" spans="10:11">
      <c r="J609">
        <f t="shared" si="30"/>
        <v>543</v>
      </c>
      <c r="K609">
        <v>3489288.8603948401</v>
      </c>
    </row>
    <row r="610" spans="10:11">
      <c r="J610">
        <f t="shared" si="30"/>
        <v>544</v>
      </c>
      <c r="K610">
        <v>3135532.5737472028</v>
      </c>
    </row>
    <row r="611" spans="10:11">
      <c r="J611">
        <f t="shared" si="30"/>
        <v>545</v>
      </c>
      <c r="K611">
        <v>2147674.5920672277</v>
      </c>
    </row>
    <row r="612" spans="10:11">
      <c r="J612">
        <f t="shared" si="30"/>
        <v>546</v>
      </c>
      <c r="K612">
        <v>3131073.096971456</v>
      </c>
    </row>
    <row r="613" spans="10:11">
      <c r="J613">
        <f t="shared" si="30"/>
        <v>547</v>
      </c>
      <c r="K613">
        <v>2132649.6938491892</v>
      </c>
    </row>
    <row r="614" spans="10:11">
      <c r="J614">
        <f t="shared" si="30"/>
        <v>548</v>
      </c>
      <c r="K614">
        <v>1593780.6223919261</v>
      </c>
    </row>
    <row r="615" spans="10:11">
      <c r="J615">
        <f t="shared" si="30"/>
        <v>549</v>
      </c>
      <c r="K615">
        <v>2640274.3196172798</v>
      </c>
    </row>
    <row r="616" spans="10:11">
      <c r="J616">
        <f t="shared" si="30"/>
        <v>550</v>
      </c>
      <c r="K616">
        <v>2831342.3706296496</v>
      </c>
    </row>
    <row r="617" spans="10:11">
      <c r="J617">
        <f t="shared" si="30"/>
        <v>551</v>
      </c>
      <c r="K617">
        <v>1505411.4317873735</v>
      </c>
    </row>
    <row r="618" spans="10:11">
      <c r="J618">
        <f t="shared" si="30"/>
        <v>552</v>
      </c>
      <c r="K618">
        <v>2769560.0594023447</v>
      </c>
    </row>
    <row r="619" spans="10:11">
      <c r="J619">
        <f t="shared" si="30"/>
        <v>553</v>
      </c>
      <c r="K619">
        <v>2883988.4777649064</v>
      </c>
    </row>
    <row r="620" spans="10:11">
      <c r="J620">
        <f t="shared" si="30"/>
        <v>554</v>
      </c>
      <c r="K620">
        <v>2521789.2904673163</v>
      </c>
    </row>
    <row r="621" spans="10:11">
      <c r="J621">
        <f t="shared" si="30"/>
        <v>555</v>
      </c>
      <c r="K621">
        <v>2795698.4817159376</v>
      </c>
    </row>
    <row r="622" spans="10:11">
      <c r="J622">
        <f t="shared" si="30"/>
        <v>556</v>
      </c>
      <c r="K622">
        <v>1772993.3482514019</v>
      </c>
    </row>
    <row r="623" spans="10:11">
      <c r="J623">
        <f t="shared" si="30"/>
        <v>557</v>
      </c>
      <c r="K623">
        <v>1708892.2413154468</v>
      </c>
    </row>
    <row r="624" spans="10:11">
      <c r="J624">
        <f t="shared" si="30"/>
        <v>558</v>
      </c>
      <c r="K624">
        <v>2500546.2858634237</v>
      </c>
    </row>
    <row r="625" spans="10:11">
      <c r="J625">
        <f t="shared" si="30"/>
        <v>559</v>
      </c>
      <c r="K625">
        <v>2521777.5484493654</v>
      </c>
    </row>
    <row r="626" spans="10:11">
      <c r="J626">
        <f t="shared" si="30"/>
        <v>560</v>
      </c>
      <c r="K626">
        <v>2657334.9107959922</v>
      </c>
    </row>
    <row r="627" spans="10:11">
      <c r="J627">
        <f t="shared" si="30"/>
        <v>561</v>
      </c>
      <c r="K627">
        <v>1789185.7855338277</v>
      </c>
    </row>
    <row r="628" spans="10:11">
      <c r="J628">
        <f t="shared" si="30"/>
        <v>562</v>
      </c>
      <c r="K628">
        <v>2456810.9995913315</v>
      </c>
    </row>
    <row r="629" spans="10:11">
      <c r="J629">
        <f t="shared" si="30"/>
        <v>563</v>
      </c>
      <c r="K629">
        <v>3047230.0833347174</v>
      </c>
    </row>
    <row r="630" spans="10:11">
      <c r="J630">
        <f t="shared" si="30"/>
        <v>564</v>
      </c>
      <c r="K630">
        <v>2096330.5588850728</v>
      </c>
    </row>
    <row r="631" spans="10:11">
      <c r="J631">
        <f t="shared" si="30"/>
        <v>565</v>
      </c>
      <c r="K631">
        <v>2733979.3588138465</v>
      </c>
    </row>
    <row r="632" spans="10:11">
      <c r="J632">
        <f t="shared" si="30"/>
        <v>566</v>
      </c>
      <c r="K632">
        <v>3231536.8785030437</v>
      </c>
    </row>
    <row r="633" spans="10:11">
      <c r="J633">
        <f t="shared" si="30"/>
        <v>567</v>
      </c>
      <c r="K633">
        <v>2065202.3244175916</v>
      </c>
    </row>
    <row r="634" spans="10:11">
      <c r="J634">
        <f t="shared" si="30"/>
        <v>568</v>
      </c>
      <c r="K634">
        <v>2835835.4940934661</v>
      </c>
    </row>
    <row r="635" spans="10:11">
      <c r="J635">
        <f t="shared" si="30"/>
        <v>569</v>
      </c>
      <c r="K635">
        <v>1751603.6972618157</v>
      </c>
    </row>
    <row r="636" spans="10:11">
      <c r="J636">
        <f t="shared" si="30"/>
        <v>570</v>
      </c>
      <c r="K636">
        <v>3140894.580802015</v>
      </c>
    </row>
    <row r="637" spans="10:11">
      <c r="J637">
        <f t="shared" si="30"/>
        <v>571</v>
      </c>
      <c r="K637">
        <v>1721256.6566770645</v>
      </c>
    </row>
    <row r="638" spans="10:11">
      <c r="J638">
        <f t="shared" si="30"/>
        <v>572</v>
      </c>
      <c r="K638">
        <v>2806850.5684044585</v>
      </c>
    </row>
    <row r="639" spans="10:11">
      <c r="J639">
        <f t="shared" si="30"/>
        <v>573</v>
      </c>
      <c r="K639">
        <v>2017967.4129757304</v>
      </c>
    </row>
    <row r="640" spans="10:11">
      <c r="J640">
        <f t="shared" si="30"/>
        <v>574</v>
      </c>
      <c r="K640">
        <v>2075027.7283723392</v>
      </c>
    </row>
    <row r="641" spans="10:11">
      <c r="J641">
        <f t="shared" si="30"/>
        <v>575</v>
      </c>
      <c r="K641">
        <v>2055251.43596185</v>
      </c>
    </row>
    <row r="642" spans="10:11">
      <c r="J642">
        <f t="shared" si="30"/>
        <v>576</v>
      </c>
      <c r="K642">
        <v>2070628.0071622941</v>
      </c>
    </row>
    <row r="643" spans="10:11">
      <c r="J643">
        <f t="shared" si="30"/>
        <v>577</v>
      </c>
      <c r="K643">
        <v>2722425.0297769937</v>
      </c>
    </row>
    <row r="644" spans="10:11">
      <c r="J644">
        <f t="shared" si="30"/>
        <v>578</v>
      </c>
      <c r="K644">
        <v>2185546.7632533484</v>
      </c>
    </row>
    <row r="645" spans="10:11">
      <c r="J645">
        <f t="shared" ref="J645:J708" si="31">J644+1</f>
        <v>579</v>
      </c>
      <c r="K645">
        <v>1881523.652583051</v>
      </c>
    </row>
    <row r="646" spans="10:11">
      <c r="J646">
        <f t="shared" si="31"/>
        <v>580</v>
      </c>
      <c r="K646">
        <v>3246545.4194520894</v>
      </c>
    </row>
    <row r="647" spans="10:11">
      <c r="J647">
        <f t="shared" si="31"/>
        <v>581</v>
      </c>
      <c r="K647">
        <v>2063385.7270262358</v>
      </c>
    </row>
    <row r="648" spans="10:11">
      <c r="J648">
        <f t="shared" si="31"/>
        <v>582</v>
      </c>
      <c r="K648">
        <v>1959667.9652547031</v>
      </c>
    </row>
    <row r="649" spans="10:11">
      <c r="J649">
        <f t="shared" si="31"/>
        <v>583</v>
      </c>
      <c r="K649">
        <v>1850453.3052824286</v>
      </c>
    </row>
    <row r="650" spans="10:11">
      <c r="J650">
        <f t="shared" si="31"/>
        <v>584</v>
      </c>
      <c r="K650">
        <v>1724829.1665324101</v>
      </c>
    </row>
    <row r="651" spans="10:11">
      <c r="J651">
        <f t="shared" si="31"/>
        <v>585</v>
      </c>
      <c r="K651">
        <v>6117726.2911064867</v>
      </c>
    </row>
    <row r="652" spans="10:11">
      <c r="J652">
        <f t="shared" si="31"/>
        <v>586</v>
      </c>
      <c r="K652">
        <v>2639552.1913514603</v>
      </c>
    </row>
    <row r="653" spans="10:11">
      <c r="J653">
        <f t="shared" si="31"/>
        <v>587</v>
      </c>
      <c r="K653">
        <v>1690936.6518845193</v>
      </c>
    </row>
    <row r="654" spans="10:11">
      <c r="J654">
        <f t="shared" si="31"/>
        <v>588</v>
      </c>
      <c r="K654">
        <v>3632707.7335846266</v>
      </c>
    </row>
    <row r="655" spans="10:11">
      <c r="J655">
        <f t="shared" si="31"/>
        <v>589</v>
      </c>
      <c r="K655">
        <v>2877636.1104297484</v>
      </c>
    </row>
    <row r="656" spans="10:11">
      <c r="J656">
        <f t="shared" si="31"/>
        <v>590</v>
      </c>
      <c r="K656">
        <v>2677052.0943564009</v>
      </c>
    </row>
    <row r="657" spans="10:11">
      <c r="J657">
        <f t="shared" si="31"/>
        <v>591</v>
      </c>
      <c r="K657">
        <v>1993819.060540894</v>
      </c>
    </row>
    <row r="658" spans="10:11">
      <c r="J658">
        <f t="shared" si="31"/>
        <v>592</v>
      </c>
      <c r="K658">
        <v>2698521.8084955188</v>
      </c>
    </row>
    <row r="659" spans="10:11">
      <c r="J659">
        <f t="shared" si="31"/>
        <v>593</v>
      </c>
      <c r="K659">
        <v>2164163.6610452402</v>
      </c>
    </row>
    <row r="660" spans="10:11">
      <c r="J660">
        <f t="shared" si="31"/>
        <v>594</v>
      </c>
      <c r="K660">
        <v>1419671.4043230289</v>
      </c>
    </row>
    <row r="661" spans="10:11">
      <c r="J661">
        <f t="shared" si="31"/>
        <v>595</v>
      </c>
      <c r="K661">
        <v>1560423.3236452895</v>
      </c>
    </row>
    <row r="662" spans="10:11">
      <c r="J662">
        <f t="shared" si="31"/>
        <v>596</v>
      </c>
      <c r="K662">
        <v>2519939.9143757247</v>
      </c>
    </row>
    <row r="663" spans="10:11">
      <c r="J663">
        <f t="shared" si="31"/>
        <v>597</v>
      </c>
      <c r="K663">
        <v>2240517.3492673957</v>
      </c>
    </row>
    <row r="664" spans="10:11">
      <c r="J664">
        <f t="shared" si="31"/>
        <v>598</v>
      </c>
      <c r="K664">
        <v>3002919.7346392469</v>
      </c>
    </row>
    <row r="665" spans="10:11">
      <c r="J665">
        <f t="shared" si="31"/>
        <v>599</v>
      </c>
      <c r="K665">
        <v>3076076.1052288655</v>
      </c>
    </row>
    <row r="666" spans="10:11">
      <c r="J666">
        <f t="shared" si="31"/>
        <v>600</v>
      </c>
      <c r="K666">
        <v>1881686.3230797001</v>
      </c>
    </row>
    <row r="667" spans="10:11">
      <c r="J667">
        <f t="shared" si="31"/>
        <v>601</v>
      </c>
      <c r="K667">
        <v>2299575.5801358419</v>
      </c>
    </row>
    <row r="668" spans="10:11">
      <c r="J668">
        <f t="shared" si="31"/>
        <v>602</v>
      </c>
      <c r="K668">
        <v>3256993.7694287342</v>
      </c>
    </row>
    <row r="669" spans="10:11">
      <c r="J669">
        <f t="shared" si="31"/>
        <v>603</v>
      </c>
      <c r="K669">
        <v>1576965.9441894281</v>
      </c>
    </row>
    <row r="670" spans="10:11">
      <c r="J670">
        <f t="shared" si="31"/>
        <v>604</v>
      </c>
      <c r="K670">
        <v>1925212.8674136824</v>
      </c>
    </row>
    <row r="671" spans="10:11">
      <c r="J671">
        <f t="shared" si="31"/>
        <v>605</v>
      </c>
      <c r="K671">
        <v>2684796.6785521461</v>
      </c>
    </row>
    <row r="672" spans="10:11">
      <c r="J672">
        <f t="shared" si="31"/>
        <v>606</v>
      </c>
      <c r="K672">
        <v>2951696.126553311</v>
      </c>
    </row>
    <row r="673" spans="10:11">
      <c r="J673">
        <f t="shared" si="31"/>
        <v>607</v>
      </c>
      <c r="K673">
        <v>2098353.2977466276</v>
      </c>
    </row>
    <row r="674" spans="10:11">
      <c r="J674">
        <f t="shared" si="31"/>
        <v>608</v>
      </c>
      <c r="K674">
        <v>1970697.7634180936</v>
      </c>
    </row>
    <row r="675" spans="10:11">
      <c r="J675">
        <f t="shared" si="31"/>
        <v>609</v>
      </c>
      <c r="K675">
        <v>3722913.8055838365</v>
      </c>
    </row>
    <row r="676" spans="10:11">
      <c r="J676">
        <f t="shared" si="31"/>
        <v>610</v>
      </c>
      <c r="K676">
        <v>2593569.1928944904</v>
      </c>
    </row>
    <row r="677" spans="10:11">
      <c r="J677">
        <f t="shared" si="31"/>
        <v>611</v>
      </c>
      <c r="K677">
        <v>5007977.5883095711</v>
      </c>
    </row>
    <row r="678" spans="10:11">
      <c r="J678">
        <f t="shared" si="31"/>
        <v>612</v>
      </c>
      <c r="K678">
        <v>3625402.2587820073</v>
      </c>
    </row>
    <row r="679" spans="10:11">
      <c r="J679">
        <f t="shared" si="31"/>
        <v>613</v>
      </c>
      <c r="K679">
        <v>4636009.164360051</v>
      </c>
    </row>
    <row r="680" spans="10:11">
      <c r="J680">
        <f t="shared" si="31"/>
        <v>614</v>
      </c>
      <c r="K680">
        <v>1680903.2226846046</v>
      </c>
    </row>
    <row r="681" spans="10:11">
      <c r="J681">
        <f t="shared" si="31"/>
        <v>615</v>
      </c>
      <c r="K681">
        <v>1551534.9064554372</v>
      </c>
    </row>
    <row r="682" spans="10:11">
      <c r="J682">
        <f t="shared" si="31"/>
        <v>616</v>
      </c>
      <c r="K682">
        <v>1873369.119508794</v>
      </c>
    </row>
    <row r="683" spans="10:11">
      <c r="J683">
        <f t="shared" si="31"/>
        <v>617</v>
      </c>
      <c r="K683">
        <v>1848269.7081523116</v>
      </c>
    </row>
    <row r="684" spans="10:11">
      <c r="J684">
        <f t="shared" si="31"/>
        <v>618</v>
      </c>
      <c r="K684">
        <v>3015354.9806260522</v>
      </c>
    </row>
    <row r="685" spans="10:11">
      <c r="J685">
        <f t="shared" si="31"/>
        <v>619</v>
      </c>
      <c r="K685">
        <v>2141374.974359754</v>
      </c>
    </row>
    <row r="686" spans="10:11">
      <c r="J686">
        <f t="shared" si="31"/>
        <v>620</v>
      </c>
      <c r="K686">
        <v>2018910.1452008011</v>
      </c>
    </row>
    <row r="687" spans="10:11">
      <c r="J687">
        <f t="shared" si="31"/>
        <v>621</v>
      </c>
      <c r="K687">
        <v>2181647.4444203884</v>
      </c>
    </row>
    <row r="688" spans="10:11">
      <c r="J688">
        <f t="shared" si="31"/>
        <v>622</v>
      </c>
      <c r="K688">
        <v>1657280.6976464847</v>
      </c>
    </row>
    <row r="689" spans="10:11">
      <c r="J689">
        <f t="shared" si="31"/>
        <v>623</v>
      </c>
      <c r="K689">
        <v>3027551.3116054642</v>
      </c>
    </row>
    <row r="690" spans="10:11">
      <c r="J690">
        <f t="shared" si="31"/>
        <v>624</v>
      </c>
      <c r="K690">
        <v>2190758.6367260478</v>
      </c>
    </row>
    <row r="691" spans="10:11">
      <c r="J691">
        <f t="shared" si="31"/>
        <v>625</v>
      </c>
      <c r="K691">
        <v>1746469.0741257779</v>
      </c>
    </row>
    <row r="692" spans="10:11">
      <c r="J692">
        <f t="shared" si="31"/>
        <v>626</v>
      </c>
      <c r="K692">
        <v>3504376.7437377144</v>
      </c>
    </row>
    <row r="693" spans="10:11">
      <c r="J693">
        <f t="shared" si="31"/>
        <v>627</v>
      </c>
      <c r="K693">
        <v>2345980.686019565</v>
      </c>
    </row>
    <row r="694" spans="10:11">
      <c r="J694">
        <f t="shared" si="31"/>
        <v>628</v>
      </c>
      <c r="K694">
        <v>2001101.2859609241</v>
      </c>
    </row>
    <row r="695" spans="10:11">
      <c r="J695">
        <f t="shared" si="31"/>
        <v>629</v>
      </c>
      <c r="K695">
        <v>2748427.3890034952</v>
      </c>
    </row>
    <row r="696" spans="10:11">
      <c r="J696">
        <f t="shared" si="31"/>
        <v>630</v>
      </c>
      <c r="K696">
        <v>3692599.3435941162</v>
      </c>
    </row>
    <row r="697" spans="10:11">
      <c r="J697">
        <f t="shared" si="31"/>
        <v>631</v>
      </c>
      <c r="K697">
        <v>2961080.0753458468</v>
      </c>
    </row>
    <row r="698" spans="10:11">
      <c r="J698">
        <f t="shared" si="31"/>
        <v>632</v>
      </c>
      <c r="K698">
        <v>2040589.5937709541</v>
      </c>
    </row>
    <row r="699" spans="10:11">
      <c r="J699">
        <f t="shared" si="31"/>
        <v>633</v>
      </c>
      <c r="K699">
        <v>2098446.3850237108</v>
      </c>
    </row>
    <row r="700" spans="10:11">
      <c r="J700">
        <f t="shared" si="31"/>
        <v>634</v>
      </c>
      <c r="K700">
        <v>2201326.0369341969</v>
      </c>
    </row>
    <row r="701" spans="10:11">
      <c r="J701">
        <f t="shared" si="31"/>
        <v>635</v>
      </c>
      <c r="K701">
        <v>1375376.0102553423</v>
      </c>
    </row>
    <row r="702" spans="10:11">
      <c r="J702">
        <f t="shared" si="31"/>
        <v>636</v>
      </c>
      <c r="K702">
        <v>3616284.2932092943</v>
      </c>
    </row>
    <row r="703" spans="10:11">
      <c r="J703">
        <f t="shared" si="31"/>
        <v>637</v>
      </c>
      <c r="K703">
        <v>1927831.1344273577</v>
      </c>
    </row>
    <row r="704" spans="10:11">
      <c r="J704">
        <f t="shared" si="31"/>
        <v>638</v>
      </c>
      <c r="K704">
        <v>2110979.0939719593</v>
      </c>
    </row>
    <row r="705" spans="10:11">
      <c r="J705">
        <f t="shared" si="31"/>
        <v>639</v>
      </c>
      <c r="K705">
        <v>1824054.0073638787</v>
      </c>
    </row>
    <row r="706" spans="10:11">
      <c r="J706">
        <f t="shared" si="31"/>
        <v>640</v>
      </c>
      <c r="K706">
        <v>2034142.0500989088</v>
      </c>
    </row>
    <row r="707" spans="10:11">
      <c r="J707">
        <f t="shared" si="31"/>
        <v>641</v>
      </c>
      <c r="K707">
        <v>3711224.7947513135</v>
      </c>
    </row>
    <row r="708" spans="10:11">
      <c r="J708">
        <f t="shared" si="31"/>
        <v>642</v>
      </c>
      <c r="K708">
        <v>2289762.0422178926</v>
      </c>
    </row>
    <row r="709" spans="10:11">
      <c r="J709">
        <f t="shared" ref="J709:J772" si="32">J708+1</f>
        <v>643</v>
      </c>
      <c r="K709">
        <v>1924870.7029901291</v>
      </c>
    </row>
    <row r="710" spans="10:11">
      <c r="J710">
        <f t="shared" si="32"/>
        <v>644</v>
      </c>
      <c r="K710">
        <v>2153729.1769068479</v>
      </c>
    </row>
    <row r="711" spans="10:11">
      <c r="J711">
        <f t="shared" si="32"/>
        <v>645</v>
      </c>
      <c r="K711">
        <v>4040024.2743039113</v>
      </c>
    </row>
    <row r="712" spans="10:11">
      <c r="J712">
        <f t="shared" si="32"/>
        <v>646</v>
      </c>
      <c r="K712">
        <v>3761552.9852932887</v>
      </c>
    </row>
    <row r="713" spans="10:11">
      <c r="J713">
        <f t="shared" si="32"/>
        <v>647</v>
      </c>
      <c r="K713">
        <v>2523244.2224151711</v>
      </c>
    </row>
    <row r="714" spans="10:11">
      <c r="J714">
        <f t="shared" si="32"/>
        <v>648</v>
      </c>
      <c r="K714">
        <v>2189004.007774218</v>
      </c>
    </row>
    <row r="715" spans="10:11">
      <c r="J715">
        <f t="shared" si="32"/>
        <v>649</v>
      </c>
      <c r="K715">
        <v>2836427.9513774747</v>
      </c>
    </row>
    <row r="716" spans="10:11">
      <c r="J716">
        <f t="shared" si="32"/>
        <v>650</v>
      </c>
      <c r="K716">
        <v>3341525.4212663202</v>
      </c>
    </row>
    <row r="717" spans="10:11">
      <c r="J717">
        <f t="shared" si="32"/>
        <v>651</v>
      </c>
      <c r="K717">
        <v>2943717.0125947269</v>
      </c>
    </row>
    <row r="718" spans="10:11">
      <c r="J718">
        <f t="shared" si="32"/>
        <v>652</v>
      </c>
      <c r="K718">
        <v>2262805.9209635076</v>
      </c>
    </row>
    <row r="719" spans="10:11">
      <c r="J719">
        <f t="shared" si="32"/>
        <v>653</v>
      </c>
      <c r="K719">
        <v>2796564.5909709339</v>
      </c>
    </row>
    <row r="720" spans="10:11">
      <c r="J720">
        <f t="shared" si="32"/>
        <v>654</v>
      </c>
      <c r="K720">
        <v>2937993.0531479339</v>
      </c>
    </row>
    <row r="721" spans="10:11">
      <c r="J721">
        <f t="shared" si="32"/>
        <v>655</v>
      </c>
      <c r="K721">
        <v>2631941.4100202103</v>
      </c>
    </row>
    <row r="722" spans="10:11">
      <c r="J722">
        <f t="shared" si="32"/>
        <v>656</v>
      </c>
      <c r="K722">
        <v>2302042.3322857842</v>
      </c>
    </row>
    <row r="723" spans="10:11">
      <c r="J723">
        <f t="shared" si="32"/>
        <v>657</v>
      </c>
      <c r="K723">
        <v>2155512.1151895565</v>
      </c>
    </row>
    <row r="724" spans="10:11">
      <c r="J724">
        <f t="shared" si="32"/>
        <v>658</v>
      </c>
      <c r="K724">
        <v>1796709.9136680383</v>
      </c>
    </row>
    <row r="725" spans="10:11">
      <c r="J725">
        <f t="shared" si="32"/>
        <v>659</v>
      </c>
      <c r="K725">
        <v>3037714.415729899</v>
      </c>
    </row>
    <row r="726" spans="10:11">
      <c r="J726">
        <f t="shared" si="32"/>
        <v>660</v>
      </c>
      <c r="K726">
        <v>2116751.8113298472</v>
      </c>
    </row>
    <row r="727" spans="10:11">
      <c r="J727">
        <f t="shared" si="32"/>
        <v>661</v>
      </c>
      <c r="K727">
        <v>2813500.1599177974</v>
      </c>
    </row>
    <row r="728" spans="10:11">
      <c r="J728">
        <f t="shared" si="32"/>
        <v>662</v>
      </c>
      <c r="K728">
        <v>3123359.201761649</v>
      </c>
    </row>
    <row r="729" spans="10:11">
      <c r="J729">
        <f t="shared" si="32"/>
        <v>663</v>
      </c>
      <c r="K729">
        <v>1668458.5561294071</v>
      </c>
    </row>
    <row r="730" spans="10:11">
      <c r="J730">
        <f t="shared" si="32"/>
        <v>664</v>
      </c>
      <c r="K730">
        <v>2587689.0644207951</v>
      </c>
    </row>
    <row r="731" spans="10:11">
      <c r="J731">
        <f t="shared" si="32"/>
        <v>665</v>
      </c>
      <c r="K731">
        <v>1723305.9227604016</v>
      </c>
    </row>
    <row r="732" spans="10:11">
      <c r="J732">
        <f t="shared" si="32"/>
        <v>666</v>
      </c>
      <c r="K732">
        <v>1572813.7568614932</v>
      </c>
    </row>
    <row r="733" spans="10:11">
      <c r="J733">
        <f t="shared" si="32"/>
        <v>667</v>
      </c>
      <c r="K733">
        <v>2536730.4033535579</v>
      </c>
    </row>
    <row r="734" spans="10:11">
      <c r="J734">
        <f t="shared" si="32"/>
        <v>668</v>
      </c>
      <c r="K734">
        <v>1437833.0614911364</v>
      </c>
    </row>
    <row r="735" spans="10:11">
      <c r="J735">
        <f t="shared" si="32"/>
        <v>669</v>
      </c>
      <c r="K735">
        <v>2567877.9256766289</v>
      </c>
    </row>
    <row r="736" spans="10:11">
      <c r="J736">
        <f t="shared" si="32"/>
        <v>670</v>
      </c>
      <c r="K736">
        <v>1573697.6455405746</v>
      </c>
    </row>
    <row r="737" spans="10:11">
      <c r="J737">
        <f t="shared" si="32"/>
        <v>671</v>
      </c>
      <c r="K737">
        <v>1496530.8588952136</v>
      </c>
    </row>
    <row r="738" spans="10:11">
      <c r="J738">
        <f t="shared" si="32"/>
        <v>672</v>
      </c>
      <c r="K738">
        <v>1980640.2413811474</v>
      </c>
    </row>
    <row r="739" spans="10:11">
      <c r="J739">
        <f t="shared" si="32"/>
        <v>673</v>
      </c>
      <c r="K739">
        <v>2318837.8155728416</v>
      </c>
    </row>
    <row r="740" spans="10:11">
      <c r="J740">
        <f t="shared" si="32"/>
        <v>674</v>
      </c>
      <c r="K740">
        <v>4785305.6528489608</v>
      </c>
    </row>
    <row r="741" spans="10:11">
      <c r="J741">
        <f t="shared" si="32"/>
        <v>675</v>
      </c>
      <c r="K741">
        <v>1792021.683506357</v>
      </c>
    </row>
    <row r="742" spans="10:11">
      <c r="J742">
        <f t="shared" si="32"/>
        <v>676</v>
      </c>
      <c r="K742">
        <v>2677039.3734670072</v>
      </c>
    </row>
    <row r="743" spans="10:11">
      <c r="J743">
        <f t="shared" si="32"/>
        <v>677</v>
      </c>
      <c r="K743">
        <v>2661612.8852902129</v>
      </c>
    </row>
    <row r="744" spans="10:11">
      <c r="J744">
        <f t="shared" si="32"/>
        <v>678</v>
      </c>
      <c r="K744">
        <v>2246066.8881380456</v>
      </c>
    </row>
    <row r="745" spans="10:11">
      <c r="J745">
        <f t="shared" si="32"/>
        <v>679</v>
      </c>
      <c r="K745">
        <v>2560898.7631827504</v>
      </c>
    </row>
    <row r="746" spans="10:11">
      <c r="J746">
        <f t="shared" si="32"/>
        <v>680</v>
      </c>
      <c r="K746">
        <v>2381006.9520273609</v>
      </c>
    </row>
    <row r="747" spans="10:11">
      <c r="J747">
        <f t="shared" si="32"/>
        <v>681</v>
      </c>
      <c r="K747">
        <v>4004241.432530947</v>
      </c>
    </row>
    <row r="748" spans="10:11">
      <c r="J748">
        <f t="shared" si="32"/>
        <v>682</v>
      </c>
      <c r="K748">
        <v>2420160.2099607666</v>
      </c>
    </row>
    <row r="749" spans="10:11">
      <c r="J749">
        <f t="shared" si="32"/>
        <v>683</v>
      </c>
      <c r="K749">
        <v>1886775.9964371326</v>
      </c>
    </row>
    <row r="750" spans="10:11">
      <c r="J750">
        <f t="shared" si="32"/>
        <v>684</v>
      </c>
      <c r="K750">
        <v>2022896.3762038681</v>
      </c>
    </row>
    <row r="751" spans="10:11">
      <c r="J751">
        <f t="shared" si="32"/>
        <v>685</v>
      </c>
      <c r="K751">
        <v>2597507.9442140283</v>
      </c>
    </row>
    <row r="752" spans="10:11">
      <c r="J752">
        <f t="shared" si="32"/>
        <v>686</v>
      </c>
      <c r="K752">
        <v>1911781.9416336333</v>
      </c>
    </row>
    <row r="753" spans="10:11">
      <c r="J753">
        <f t="shared" si="32"/>
        <v>687</v>
      </c>
      <c r="K753">
        <v>4095839.6176559385</v>
      </c>
    </row>
    <row r="754" spans="10:11">
      <c r="J754">
        <f t="shared" si="32"/>
        <v>688</v>
      </c>
      <c r="K754">
        <v>2635988.3941947566</v>
      </c>
    </row>
    <row r="755" spans="10:11">
      <c r="J755">
        <f t="shared" si="32"/>
        <v>689</v>
      </c>
      <c r="K755">
        <v>2431953.4828648632</v>
      </c>
    </row>
    <row r="756" spans="10:11">
      <c r="J756">
        <f t="shared" si="32"/>
        <v>690</v>
      </c>
      <c r="K756">
        <v>1862101.2885289043</v>
      </c>
    </row>
    <row r="757" spans="10:11">
      <c r="J757">
        <f t="shared" si="32"/>
        <v>691</v>
      </c>
      <c r="K757">
        <v>2754105.160997347</v>
      </c>
    </row>
    <row r="758" spans="10:11">
      <c r="J758">
        <f t="shared" si="32"/>
        <v>692</v>
      </c>
      <c r="K758">
        <v>2180237.3484819275</v>
      </c>
    </row>
    <row r="759" spans="10:11">
      <c r="J759">
        <f t="shared" si="32"/>
        <v>693</v>
      </c>
      <c r="K759">
        <v>1999163.8647543939</v>
      </c>
    </row>
    <row r="760" spans="10:11">
      <c r="J760">
        <f t="shared" si="32"/>
        <v>694</v>
      </c>
      <c r="K760">
        <v>1529516.7174204909</v>
      </c>
    </row>
    <row r="761" spans="10:11">
      <c r="J761">
        <f t="shared" si="32"/>
        <v>695</v>
      </c>
      <c r="K761">
        <v>2227449.6193765248</v>
      </c>
    </row>
    <row r="762" spans="10:11">
      <c r="J762">
        <f t="shared" si="32"/>
        <v>696</v>
      </c>
      <c r="K762">
        <v>2706458.0777708837</v>
      </c>
    </row>
    <row r="763" spans="10:11">
      <c r="J763">
        <f t="shared" si="32"/>
        <v>697</v>
      </c>
      <c r="K763">
        <v>2310482.8368491093</v>
      </c>
    </row>
    <row r="764" spans="10:11">
      <c r="J764">
        <f t="shared" si="32"/>
        <v>698</v>
      </c>
      <c r="K764">
        <v>2325447.5014806511</v>
      </c>
    </row>
    <row r="765" spans="10:11">
      <c r="J765">
        <f t="shared" si="32"/>
        <v>699</v>
      </c>
      <c r="K765">
        <v>2081238.9921075159</v>
      </c>
    </row>
    <row r="766" spans="10:11">
      <c r="J766">
        <f t="shared" si="32"/>
        <v>700</v>
      </c>
      <c r="K766">
        <v>2182262.3063742318</v>
      </c>
    </row>
    <row r="767" spans="10:11">
      <c r="J767">
        <f t="shared" si="32"/>
        <v>701</v>
      </c>
      <c r="K767">
        <v>2648850.7686505979</v>
      </c>
    </row>
    <row r="768" spans="10:11">
      <c r="J768">
        <f t="shared" si="32"/>
        <v>702</v>
      </c>
      <c r="K768">
        <v>2267773.3047824553</v>
      </c>
    </row>
    <row r="769" spans="10:11">
      <c r="J769">
        <f t="shared" si="32"/>
        <v>703</v>
      </c>
      <c r="K769">
        <v>1955647.1493969166</v>
      </c>
    </row>
    <row r="770" spans="10:11">
      <c r="J770">
        <f t="shared" si="32"/>
        <v>704</v>
      </c>
      <c r="K770">
        <v>2362988.8339833291</v>
      </c>
    </row>
    <row r="771" spans="10:11">
      <c r="J771">
        <f t="shared" si="32"/>
        <v>705</v>
      </c>
      <c r="K771">
        <v>2204145.7996078236</v>
      </c>
    </row>
    <row r="772" spans="10:11">
      <c r="J772">
        <f t="shared" si="32"/>
        <v>706</v>
      </c>
      <c r="K772">
        <v>2389702.6518271398</v>
      </c>
    </row>
    <row r="773" spans="10:11">
      <c r="J773">
        <f t="shared" ref="J773:J836" si="33">J772+1</f>
        <v>707</v>
      </c>
      <c r="K773">
        <v>2279790.4450650308</v>
      </c>
    </row>
    <row r="774" spans="10:11">
      <c r="J774">
        <f t="shared" si="33"/>
        <v>708</v>
      </c>
      <c r="K774">
        <v>2084713.5018632188</v>
      </c>
    </row>
    <row r="775" spans="10:11">
      <c r="J775">
        <f t="shared" si="33"/>
        <v>709</v>
      </c>
      <c r="K775">
        <v>1643542.7276995226</v>
      </c>
    </row>
    <row r="776" spans="10:11">
      <c r="J776">
        <f t="shared" si="33"/>
        <v>710</v>
      </c>
      <c r="K776">
        <v>3721539.9941749657</v>
      </c>
    </row>
    <row r="777" spans="10:11">
      <c r="J777">
        <f t="shared" si="33"/>
        <v>711</v>
      </c>
      <c r="K777">
        <v>2057582.6261489403</v>
      </c>
    </row>
    <row r="778" spans="10:11">
      <c r="J778">
        <f t="shared" si="33"/>
        <v>712</v>
      </c>
      <c r="K778">
        <v>2003126.2071020519</v>
      </c>
    </row>
    <row r="779" spans="10:11">
      <c r="J779">
        <f t="shared" si="33"/>
        <v>713</v>
      </c>
      <c r="K779">
        <v>2355023.7444498059</v>
      </c>
    </row>
    <row r="780" spans="10:11">
      <c r="J780">
        <f t="shared" si="33"/>
        <v>714</v>
      </c>
      <c r="K780">
        <v>3111372.9867350832</v>
      </c>
    </row>
    <row r="781" spans="10:11">
      <c r="J781">
        <f t="shared" si="33"/>
        <v>715</v>
      </c>
      <c r="K781">
        <v>2635568.8876553108</v>
      </c>
    </row>
    <row r="782" spans="10:11">
      <c r="J782">
        <f t="shared" si="33"/>
        <v>716</v>
      </c>
      <c r="K782">
        <v>1573695.6088659966</v>
      </c>
    </row>
    <row r="783" spans="10:11">
      <c r="J783">
        <f t="shared" si="33"/>
        <v>717</v>
      </c>
      <c r="K783">
        <v>2199483.0343238181</v>
      </c>
    </row>
    <row r="784" spans="10:11">
      <c r="J784">
        <f t="shared" si="33"/>
        <v>718</v>
      </c>
      <c r="K784">
        <v>2966024.929436604</v>
      </c>
    </row>
    <row r="785" spans="10:11">
      <c r="J785">
        <f t="shared" si="33"/>
        <v>719</v>
      </c>
      <c r="K785">
        <v>2228698.4786473326</v>
      </c>
    </row>
    <row r="786" spans="10:11">
      <c r="J786">
        <f t="shared" si="33"/>
        <v>720</v>
      </c>
      <c r="K786">
        <v>1223132.8503520156</v>
      </c>
    </row>
    <row r="787" spans="10:11">
      <c r="J787">
        <f t="shared" si="33"/>
        <v>721</v>
      </c>
      <c r="K787">
        <v>2067881.0338745054</v>
      </c>
    </row>
    <row r="788" spans="10:11">
      <c r="J788">
        <f t="shared" si="33"/>
        <v>722</v>
      </c>
      <c r="K788">
        <v>2396256.6231108652</v>
      </c>
    </row>
    <row r="789" spans="10:11">
      <c r="J789">
        <f t="shared" si="33"/>
        <v>723</v>
      </c>
      <c r="K789">
        <v>2297137.9078589259</v>
      </c>
    </row>
    <row r="790" spans="10:11">
      <c r="J790">
        <f t="shared" si="33"/>
        <v>724</v>
      </c>
      <c r="K790">
        <v>1805868.2371297774</v>
      </c>
    </row>
    <row r="791" spans="10:11">
      <c r="J791">
        <f t="shared" si="33"/>
        <v>725</v>
      </c>
      <c r="K791">
        <v>1384186.2651653921</v>
      </c>
    </row>
    <row r="792" spans="10:11">
      <c r="J792">
        <f t="shared" si="33"/>
        <v>726</v>
      </c>
      <c r="K792">
        <v>2980460.0727601047</v>
      </c>
    </row>
    <row r="793" spans="10:11">
      <c r="J793">
        <f t="shared" si="33"/>
        <v>727</v>
      </c>
      <c r="K793">
        <v>1349601.2723844424</v>
      </c>
    </row>
    <row r="794" spans="10:11">
      <c r="J794">
        <f t="shared" si="33"/>
        <v>728</v>
      </c>
      <c r="K794">
        <v>2359466.7045528549</v>
      </c>
    </row>
    <row r="795" spans="10:11">
      <c r="J795">
        <f t="shared" si="33"/>
        <v>729</v>
      </c>
      <c r="K795">
        <v>2397879.8654091791</v>
      </c>
    </row>
    <row r="796" spans="10:11">
      <c r="J796">
        <f t="shared" si="33"/>
        <v>730</v>
      </c>
      <c r="K796">
        <v>1977081.5552020646</v>
      </c>
    </row>
    <row r="797" spans="10:11">
      <c r="J797">
        <f t="shared" si="33"/>
        <v>731</v>
      </c>
      <c r="K797">
        <v>1958254.9332842482</v>
      </c>
    </row>
    <row r="798" spans="10:11">
      <c r="J798">
        <f t="shared" si="33"/>
        <v>732</v>
      </c>
      <c r="K798">
        <v>1873953.8296435457</v>
      </c>
    </row>
    <row r="799" spans="10:11">
      <c r="J799">
        <f t="shared" si="33"/>
        <v>733</v>
      </c>
      <c r="K799">
        <v>2298396.9905830198</v>
      </c>
    </row>
    <row r="800" spans="10:11">
      <c r="J800">
        <f t="shared" si="33"/>
        <v>734</v>
      </c>
      <c r="K800">
        <v>1890949.9993886086</v>
      </c>
    </row>
    <row r="801" spans="10:11">
      <c r="J801">
        <f t="shared" si="33"/>
        <v>735</v>
      </c>
      <c r="K801">
        <v>1707425.3156070414</v>
      </c>
    </row>
    <row r="802" spans="10:11">
      <c r="J802">
        <f t="shared" si="33"/>
        <v>736</v>
      </c>
      <c r="K802">
        <v>2279651.9398690001</v>
      </c>
    </row>
    <row r="803" spans="10:11">
      <c r="J803">
        <f t="shared" si="33"/>
        <v>737</v>
      </c>
      <c r="K803">
        <v>2094873.1944927336</v>
      </c>
    </row>
    <row r="804" spans="10:11">
      <c r="J804">
        <f t="shared" si="33"/>
        <v>738</v>
      </c>
      <c r="K804">
        <v>2053830.8228751624</v>
      </c>
    </row>
    <row r="805" spans="10:11">
      <c r="J805">
        <f t="shared" si="33"/>
        <v>739</v>
      </c>
      <c r="K805">
        <v>3161485.3050645143</v>
      </c>
    </row>
    <row r="806" spans="10:11">
      <c r="J806">
        <f t="shared" si="33"/>
        <v>740</v>
      </c>
      <c r="K806">
        <v>3255550.4602689482</v>
      </c>
    </row>
    <row r="807" spans="10:11">
      <c r="J807">
        <f t="shared" si="33"/>
        <v>741</v>
      </c>
      <c r="K807">
        <v>1910174.4360797459</v>
      </c>
    </row>
    <row r="808" spans="10:11">
      <c r="J808">
        <f t="shared" si="33"/>
        <v>742</v>
      </c>
      <c r="K808">
        <v>1669888.7948346701</v>
      </c>
    </row>
    <row r="809" spans="10:11">
      <c r="J809">
        <f t="shared" si="33"/>
        <v>743</v>
      </c>
      <c r="K809">
        <v>2854358.6793885957</v>
      </c>
    </row>
    <row r="810" spans="10:11">
      <c r="J810">
        <f t="shared" si="33"/>
        <v>744</v>
      </c>
      <c r="K810">
        <v>2544856.7535977787</v>
      </c>
    </row>
    <row r="811" spans="10:11">
      <c r="J811">
        <f t="shared" si="33"/>
        <v>745</v>
      </c>
      <c r="K811">
        <v>2605058.8794046696</v>
      </c>
    </row>
    <row r="812" spans="10:11">
      <c r="J812">
        <f t="shared" si="33"/>
        <v>746</v>
      </c>
      <c r="K812">
        <v>2049963.4684763353</v>
      </c>
    </row>
    <row r="813" spans="10:11">
      <c r="J813">
        <f t="shared" si="33"/>
        <v>747</v>
      </c>
      <c r="K813">
        <v>2889761.9887722046</v>
      </c>
    </row>
    <row r="814" spans="10:11">
      <c r="J814">
        <f t="shared" si="33"/>
        <v>748</v>
      </c>
      <c r="K814">
        <v>2320459.4069613297</v>
      </c>
    </row>
    <row r="815" spans="10:11">
      <c r="J815">
        <f t="shared" si="33"/>
        <v>749</v>
      </c>
      <c r="K815">
        <v>2983374.0740442341</v>
      </c>
    </row>
    <row r="816" spans="10:11">
      <c r="J816">
        <f t="shared" si="33"/>
        <v>750</v>
      </c>
      <c r="K816">
        <v>2697086.4152527968</v>
      </c>
    </row>
    <row r="817" spans="10:11">
      <c r="J817">
        <f t="shared" si="33"/>
        <v>751</v>
      </c>
      <c r="K817">
        <v>1816229.3819786969</v>
      </c>
    </row>
    <row r="818" spans="10:11">
      <c r="J818">
        <f t="shared" si="33"/>
        <v>752</v>
      </c>
      <c r="K818">
        <v>3448535.6921270508</v>
      </c>
    </row>
    <row r="819" spans="10:11">
      <c r="J819">
        <f t="shared" si="33"/>
        <v>753</v>
      </c>
      <c r="K819">
        <v>2307295.137219389</v>
      </c>
    </row>
    <row r="820" spans="10:11">
      <c r="J820">
        <f t="shared" si="33"/>
        <v>754</v>
      </c>
      <c r="K820">
        <v>2819363.2902333247</v>
      </c>
    </row>
    <row r="821" spans="10:11">
      <c r="J821">
        <f t="shared" si="33"/>
        <v>755</v>
      </c>
      <c r="K821">
        <v>2831086.5186617454</v>
      </c>
    </row>
    <row r="822" spans="10:11">
      <c r="J822">
        <f t="shared" si="33"/>
        <v>756</v>
      </c>
      <c r="K822">
        <v>2493189.6694771163</v>
      </c>
    </row>
    <row r="823" spans="10:11">
      <c r="J823">
        <f t="shared" si="33"/>
        <v>757</v>
      </c>
      <c r="K823">
        <v>2398356.86061987</v>
      </c>
    </row>
    <row r="824" spans="10:11">
      <c r="J824">
        <f t="shared" si="33"/>
        <v>758</v>
      </c>
      <c r="K824">
        <v>2734455.8942136997</v>
      </c>
    </row>
    <row r="825" spans="10:11">
      <c r="J825">
        <f t="shared" si="33"/>
        <v>759</v>
      </c>
      <c r="K825">
        <v>1706052.386849673</v>
      </c>
    </row>
    <row r="826" spans="10:11">
      <c r="J826">
        <f t="shared" si="33"/>
        <v>760</v>
      </c>
      <c r="K826">
        <v>2339153.1812528013</v>
      </c>
    </row>
    <row r="827" spans="10:11">
      <c r="J827">
        <f t="shared" si="33"/>
        <v>761</v>
      </c>
      <c r="K827">
        <v>1902958.4778125235</v>
      </c>
    </row>
    <row r="828" spans="10:11">
      <c r="J828">
        <f t="shared" si="33"/>
        <v>762</v>
      </c>
      <c r="K828">
        <v>1616723.9470693264</v>
      </c>
    </row>
    <row r="829" spans="10:11">
      <c r="J829">
        <f t="shared" si="33"/>
        <v>763</v>
      </c>
      <c r="K829">
        <v>2224498.4501298079</v>
      </c>
    </row>
    <row r="830" spans="10:11">
      <c r="J830">
        <f t="shared" si="33"/>
        <v>764</v>
      </c>
      <c r="K830">
        <v>1607880.214836491</v>
      </c>
    </row>
    <row r="831" spans="10:11">
      <c r="J831">
        <f t="shared" si="33"/>
        <v>765</v>
      </c>
      <c r="K831">
        <v>2632073.6051361128</v>
      </c>
    </row>
    <row r="832" spans="10:11">
      <c r="J832">
        <f t="shared" si="33"/>
        <v>766</v>
      </c>
      <c r="K832">
        <v>2276470.5225770008</v>
      </c>
    </row>
    <row r="833" spans="10:11">
      <c r="J833">
        <f t="shared" si="33"/>
        <v>767</v>
      </c>
      <c r="K833">
        <v>1876406.048721777</v>
      </c>
    </row>
    <row r="834" spans="10:11">
      <c r="J834">
        <f t="shared" si="33"/>
        <v>768</v>
      </c>
      <c r="K834">
        <v>1758351.1178383273</v>
      </c>
    </row>
    <row r="835" spans="10:11">
      <c r="J835">
        <f t="shared" si="33"/>
        <v>769</v>
      </c>
      <c r="K835">
        <v>1824311.8573776474</v>
      </c>
    </row>
    <row r="836" spans="10:11">
      <c r="J836">
        <f t="shared" si="33"/>
        <v>770</v>
      </c>
      <c r="K836">
        <v>2529808.7160964422</v>
      </c>
    </row>
    <row r="837" spans="10:11">
      <c r="J837">
        <f t="shared" ref="J837:J900" si="34">J836+1</f>
        <v>771</v>
      </c>
      <c r="K837">
        <v>1585218.190827298</v>
      </c>
    </row>
    <row r="838" spans="10:11">
      <c r="J838">
        <f t="shared" si="34"/>
        <v>772</v>
      </c>
      <c r="K838">
        <v>2027631.0460066728</v>
      </c>
    </row>
    <row r="839" spans="10:11">
      <c r="J839">
        <f t="shared" si="34"/>
        <v>773</v>
      </c>
      <c r="K839">
        <v>2413937.3483559536</v>
      </c>
    </row>
    <row r="840" spans="10:11">
      <c r="J840">
        <f t="shared" si="34"/>
        <v>774</v>
      </c>
      <c r="K840">
        <v>2033648.0576794399</v>
      </c>
    </row>
    <row r="841" spans="10:11">
      <c r="J841">
        <f t="shared" si="34"/>
        <v>775</v>
      </c>
      <c r="K841">
        <v>2992640.5174822723</v>
      </c>
    </row>
    <row r="842" spans="10:11">
      <c r="J842">
        <f t="shared" si="34"/>
        <v>776</v>
      </c>
      <c r="K842">
        <v>2081905.76826887</v>
      </c>
    </row>
    <row r="843" spans="10:11">
      <c r="J843">
        <f t="shared" si="34"/>
        <v>777</v>
      </c>
      <c r="K843">
        <v>2632212.7352452665</v>
      </c>
    </row>
    <row r="844" spans="10:11">
      <c r="J844">
        <f t="shared" si="34"/>
        <v>778</v>
      </c>
      <c r="K844">
        <v>2581598.739462507</v>
      </c>
    </row>
    <row r="845" spans="10:11">
      <c r="J845">
        <f t="shared" si="34"/>
        <v>779</v>
      </c>
      <c r="K845">
        <v>1678964.4371568114</v>
      </c>
    </row>
    <row r="846" spans="10:11">
      <c r="J846">
        <f t="shared" si="34"/>
        <v>780</v>
      </c>
      <c r="K846">
        <v>1645561.6019174857</v>
      </c>
    </row>
    <row r="847" spans="10:11">
      <c r="J847">
        <f t="shared" si="34"/>
        <v>781</v>
      </c>
      <c r="K847">
        <v>1754736.5305421203</v>
      </c>
    </row>
    <row r="848" spans="10:11">
      <c r="J848">
        <f t="shared" si="34"/>
        <v>782</v>
      </c>
      <c r="K848">
        <v>2496663.7827571225</v>
      </c>
    </row>
    <row r="849" spans="10:11">
      <c r="J849">
        <f t="shared" si="34"/>
        <v>783</v>
      </c>
      <c r="K849">
        <v>3119451.2254825383</v>
      </c>
    </row>
    <row r="850" spans="10:11">
      <c r="J850">
        <f t="shared" si="34"/>
        <v>784</v>
      </c>
      <c r="K850">
        <v>2283813.8225034676</v>
      </c>
    </row>
    <row r="851" spans="10:11">
      <c r="J851">
        <f t="shared" si="34"/>
        <v>785</v>
      </c>
      <c r="K851">
        <v>3134793.4718645392</v>
      </c>
    </row>
    <row r="852" spans="10:11">
      <c r="J852">
        <f t="shared" si="34"/>
        <v>786</v>
      </c>
      <c r="K852">
        <v>3963388.962222714</v>
      </c>
    </row>
    <row r="853" spans="10:11">
      <c r="J853">
        <f t="shared" si="34"/>
        <v>787</v>
      </c>
      <c r="K853">
        <v>2754999.7565543661</v>
      </c>
    </row>
    <row r="854" spans="10:11">
      <c r="J854">
        <f t="shared" si="34"/>
        <v>788</v>
      </c>
      <c r="K854">
        <v>1914986.9605969607</v>
      </c>
    </row>
    <row r="855" spans="10:11">
      <c r="J855">
        <f t="shared" si="34"/>
        <v>789</v>
      </c>
      <c r="K855">
        <v>1304871.5477027975</v>
      </c>
    </row>
    <row r="856" spans="10:11">
      <c r="J856">
        <f t="shared" si="34"/>
        <v>790</v>
      </c>
      <c r="K856">
        <v>3773003.8009708188</v>
      </c>
    </row>
    <row r="857" spans="10:11">
      <c r="J857">
        <f t="shared" si="34"/>
        <v>791</v>
      </c>
      <c r="K857">
        <v>1995168.8886413604</v>
      </c>
    </row>
    <row r="858" spans="10:11">
      <c r="J858">
        <f t="shared" si="34"/>
        <v>792</v>
      </c>
      <c r="K858">
        <v>1659918.3900420284</v>
      </c>
    </row>
    <row r="859" spans="10:11">
      <c r="J859">
        <f t="shared" si="34"/>
        <v>793</v>
      </c>
      <c r="K859">
        <v>2201256.2144732219</v>
      </c>
    </row>
    <row r="860" spans="10:11">
      <c r="J860">
        <f t="shared" si="34"/>
        <v>794</v>
      </c>
      <c r="K860">
        <v>1866768.233480402</v>
      </c>
    </row>
    <row r="861" spans="10:11">
      <c r="J861">
        <f t="shared" si="34"/>
        <v>795</v>
      </c>
      <c r="K861">
        <v>2417904.8731058175</v>
      </c>
    </row>
    <row r="862" spans="10:11">
      <c r="J862">
        <f t="shared" si="34"/>
        <v>796</v>
      </c>
      <c r="K862">
        <v>1947620.8958966688</v>
      </c>
    </row>
    <row r="863" spans="10:11">
      <c r="J863">
        <f t="shared" si="34"/>
        <v>797</v>
      </c>
      <c r="K863">
        <v>1850670.856664218</v>
      </c>
    </row>
    <row r="864" spans="10:11">
      <c r="J864">
        <f t="shared" si="34"/>
        <v>798</v>
      </c>
      <c r="K864">
        <v>2160912.4085670714</v>
      </c>
    </row>
    <row r="865" spans="10:11">
      <c r="J865">
        <f t="shared" si="34"/>
        <v>799</v>
      </c>
      <c r="K865">
        <v>2008851.4618667995</v>
      </c>
    </row>
    <row r="866" spans="10:11">
      <c r="J866">
        <f t="shared" si="34"/>
        <v>800</v>
      </c>
      <c r="K866">
        <v>2747583.7182591953</v>
      </c>
    </row>
    <row r="867" spans="10:11">
      <c r="J867">
        <f t="shared" si="34"/>
        <v>801</v>
      </c>
      <c r="K867">
        <v>1834101.8431105097</v>
      </c>
    </row>
    <row r="868" spans="10:11">
      <c r="J868">
        <f t="shared" si="34"/>
        <v>802</v>
      </c>
      <c r="K868">
        <v>2573600.6651328159</v>
      </c>
    </row>
    <row r="869" spans="10:11">
      <c r="J869">
        <f t="shared" si="34"/>
        <v>803</v>
      </c>
      <c r="K869">
        <v>3337937.4349484919</v>
      </c>
    </row>
    <row r="870" spans="10:11">
      <c r="J870">
        <f t="shared" si="34"/>
        <v>804</v>
      </c>
      <c r="K870">
        <v>2410275.30125114</v>
      </c>
    </row>
    <row r="871" spans="10:11">
      <c r="J871">
        <f t="shared" si="34"/>
        <v>805</v>
      </c>
      <c r="K871">
        <v>2835767.9001455521</v>
      </c>
    </row>
    <row r="872" spans="10:11">
      <c r="J872">
        <f t="shared" si="34"/>
        <v>806</v>
      </c>
      <c r="K872">
        <v>1388384.8649491465</v>
      </c>
    </row>
    <row r="873" spans="10:11">
      <c r="J873">
        <f t="shared" si="34"/>
        <v>807</v>
      </c>
      <c r="K873">
        <v>2261310.8431831589</v>
      </c>
    </row>
    <row r="874" spans="10:11">
      <c r="J874">
        <f t="shared" si="34"/>
        <v>808</v>
      </c>
      <c r="K874">
        <v>2733351.7482919605</v>
      </c>
    </row>
    <row r="875" spans="10:11">
      <c r="J875">
        <f t="shared" si="34"/>
        <v>809</v>
      </c>
      <c r="K875">
        <v>2336396.1885395106</v>
      </c>
    </row>
    <row r="876" spans="10:11">
      <c r="J876">
        <f t="shared" si="34"/>
        <v>810</v>
      </c>
      <c r="K876">
        <v>3884721.5853098403</v>
      </c>
    </row>
    <row r="877" spans="10:11">
      <c r="J877">
        <f t="shared" si="34"/>
        <v>811</v>
      </c>
      <c r="K877">
        <v>1499213.838759345</v>
      </c>
    </row>
    <row r="878" spans="10:11">
      <c r="J878">
        <f t="shared" si="34"/>
        <v>812</v>
      </c>
      <c r="K878">
        <v>2020608.1444029347</v>
      </c>
    </row>
    <row r="879" spans="10:11">
      <c r="J879">
        <f t="shared" si="34"/>
        <v>813</v>
      </c>
      <c r="K879">
        <v>1988148.7739417036</v>
      </c>
    </row>
    <row r="880" spans="10:11">
      <c r="J880">
        <f t="shared" si="34"/>
        <v>814</v>
      </c>
      <c r="K880">
        <v>3009289.4931172216</v>
      </c>
    </row>
    <row r="881" spans="10:11">
      <c r="J881">
        <f t="shared" si="34"/>
        <v>815</v>
      </c>
      <c r="K881">
        <v>5500468.9171179626</v>
      </c>
    </row>
    <row r="882" spans="10:11">
      <c r="J882">
        <f t="shared" si="34"/>
        <v>816</v>
      </c>
      <c r="K882">
        <v>3852623.1326915333</v>
      </c>
    </row>
    <row r="883" spans="10:11">
      <c r="J883">
        <f t="shared" si="34"/>
        <v>817</v>
      </c>
      <c r="K883">
        <v>1832012.183272972</v>
      </c>
    </row>
    <row r="884" spans="10:11">
      <c r="J884">
        <f t="shared" si="34"/>
        <v>818</v>
      </c>
      <c r="K884">
        <v>2110636.8883435605</v>
      </c>
    </row>
    <row r="885" spans="10:11">
      <c r="J885">
        <f t="shared" si="34"/>
        <v>819</v>
      </c>
      <c r="K885">
        <v>3823396.9054164626</v>
      </c>
    </row>
    <row r="886" spans="10:11">
      <c r="J886">
        <f t="shared" si="34"/>
        <v>820</v>
      </c>
      <c r="K886">
        <v>2183917.9856606578</v>
      </c>
    </row>
    <row r="887" spans="10:11">
      <c r="J887">
        <f t="shared" si="34"/>
        <v>821</v>
      </c>
      <c r="K887">
        <v>2349430.2317874962</v>
      </c>
    </row>
    <row r="888" spans="10:11">
      <c r="J888">
        <f t="shared" si="34"/>
        <v>822</v>
      </c>
      <c r="K888">
        <v>2196593.1603890304</v>
      </c>
    </row>
    <row r="889" spans="10:11">
      <c r="J889">
        <f t="shared" si="34"/>
        <v>823</v>
      </c>
      <c r="K889">
        <v>3206130.4008350326</v>
      </c>
    </row>
    <row r="890" spans="10:11">
      <c r="J890">
        <f t="shared" si="34"/>
        <v>824</v>
      </c>
      <c r="K890">
        <v>2880555.4927315665</v>
      </c>
    </row>
    <row r="891" spans="10:11">
      <c r="J891">
        <f t="shared" si="34"/>
        <v>825</v>
      </c>
      <c r="K891">
        <v>2013101.5075929137</v>
      </c>
    </row>
    <row r="892" spans="10:11">
      <c r="J892">
        <f t="shared" si="34"/>
        <v>826</v>
      </c>
      <c r="K892">
        <v>2006961.784854735</v>
      </c>
    </row>
    <row r="893" spans="10:11">
      <c r="J893">
        <f t="shared" si="34"/>
        <v>827</v>
      </c>
      <c r="K893">
        <v>3278207.4676257335</v>
      </c>
    </row>
    <row r="894" spans="10:11">
      <c r="J894">
        <f t="shared" si="34"/>
        <v>828</v>
      </c>
      <c r="K894">
        <v>1527230.5507187047</v>
      </c>
    </row>
    <row r="895" spans="10:11">
      <c r="J895">
        <f t="shared" si="34"/>
        <v>829</v>
      </c>
      <c r="K895">
        <v>3230747.9179879269</v>
      </c>
    </row>
    <row r="896" spans="10:11">
      <c r="J896">
        <f t="shared" si="34"/>
        <v>830</v>
      </c>
      <c r="K896">
        <v>1903192.2385426962</v>
      </c>
    </row>
    <row r="897" spans="10:11">
      <c r="J897">
        <f t="shared" si="34"/>
        <v>831</v>
      </c>
      <c r="K897">
        <v>2317596.536953832</v>
      </c>
    </row>
    <row r="898" spans="10:11">
      <c r="J898">
        <f t="shared" si="34"/>
        <v>832</v>
      </c>
      <c r="K898">
        <v>3451336.6914529167</v>
      </c>
    </row>
    <row r="899" spans="10:11">
      <c r="J899">
        <f t="shared" si="34"/>
        <v>833</v>
      </c>
      <c r="K899">
        <v>1749284.7666927672</v>
      </c>
    </row>
    <row r="900" spans="10:11">
      <c r="J900">
        <f t="shared" si="34"/>
        <v>834</v>
      </c>
      <c r="K900">
        <v>1917189.5667072651</v>
      </c>
    </row>
    <row r="901" spans="10:11">
      <c r="J901">
        <f t="shared" ref="J901:J964" si="35">J900+1</f>
        <v>835</v>
      </c>
      <c r="K901">
        <v>3022929.5788680138</v>
      </c>
    </row>
    <row r="902" spans="10:11">
      <c r="J902">
        <f t="shared" si="35"/>
        <v>836</v>
      </c>
      <c r="K902">
        <v>1794054.5451414594</v>
      </c>
    </row>
    <row r="903" spans="10:11">
      <c r="J903">
        <f t="shared" si="35"/>
        <v>837</v>
      </c>
      <c r="K903">
        <v>2288078.1295301127</v>
      </c>
    </row>
    <row r="904" spans="10:11">
      <c r="J904">
        <f t="shared" si="35"/>
        <v>838</v>
      </c>
      <c r="K904">
        <v>2079121.3653721663</v>
      </c>
    </row>
    <row r="905" spans="10:11">
      <c r="J905">
        <f t="shared" si="35"/>
        <v>839</v>
      </c>
      <c r="K905">
        <v>4974749.9556705207</v>
      </c>
    </row>
    <row r="906" spans="10:11">
      <c r="J906">
        <f t="shared" si="35"/>
        <v>840</v>
      </c>
      <c r="K906">
        <v>3188485.8461727286</v>
      </c>
    </row>
    <row r="907" spans="10:11">
      <c r="J907">
        <f t="shared" si="35"/>
        <v>841</v>
      </c>
      <c r="K907">
        <v>2606182.2897744356</v>
      </c>
    </row>
    <row r="908" spans="10:11">
      <c r="J908">
        <f t="shared" si="35"/>
        <v>842</v>
      </c>
      <c r="K908">
        <v>2274695.8400814217</v>
      </c>
    </row>
    <row r="909" spans="10:11">
      <c r="J909">
        <f t="shared" si="35"/>
        <v>843</v>
      </c>
      <c r="K909">
        <v>1872553.7924873407</v>
      </c>
    </row>
    <row r="910" spans="10:11">
      <c r="J910">
        <f t="shared" si="35"/>
        <v>844</v>
      </c>
      <c r="K910">
        <v>2531165.9558992605</v>
      </c>
    </row>
    <row r="911" spans="10:11">
      <c r="J911">
        <f t="shared" si="35"/>
        <v>845</v>
      </c>
      <c r="K911">
        <v>1381978.654147418</v>
      </c>
    </row>
    <row r="912" spans="10:11">
      <c r="J912">
        <f t="shared" si="35"/>
        <v>846</v>
      </c>
      <c r="K912">
        <v>2224722.7540223124</v>
      </c>
    </row>
    <row r="913" spans="10:11">
      <c r="J913">
        <f t="shared" si="35"/>
        <v>847</v>
      </c>
      <c r="K913">
        <v>2571365.1491186921</v>
      </c>
    </row>
    <row r="914" spans="10:11">
      <c r="J914">
        <f t="shared" si="35"/>
        <v>848</v>
      </c>
      <c r="K914">
        <v>1927054.4490299555</v>
      </c>
    </row>
    <row r="915" spans="10:11">
      <c r="J915">
        <f t="shared" si="35"/>
        <v>849</v>
      </c>
      <c r="K915">
        <v>1656461.4492198068</v>
      </c>
    </row>
    <row r="916" spans="10:11">
      <c r="J916">
        <f t="shared" si="35"/>
        <v>850</v>
      </c>
      <c r="K916">
        <v>1786139.7742870981</v>
      </c>
    </row>
    <row r="917" spans="10:11">
      <c r="J917">
        <f t="shared" si="35"/>
        <v>851</v>
      </c>
      <c r="K917">
        <v>1411252.3673187522</v>
      </c>
    </row>
    <row r="918" spans="10:11">
      <c r="J918">
        <f t="shared" si="35"/>
        <v>852</v>
      </c>
      <c r="K918">
        <v>2151628.3185735145</v>
      </c>
    </row>
    <row r="919" spans="10:11">
      <c r="J919">
        <f t="shared" si="35"/>
        <v>853</v>
      </c>
      <c r="K919">
        <v>2233458.6000386346</v>
      </c>
    </row>
    <row r="920" spans="10:11">
      <c r="J920">
        <f t="shared" si="35"/>
        <v>854</v>
      </c>
      <c r="K920">
        <v>2701738.6347596771</v>
      </c>
    </row>
    <row r="921" spans="10:11">
      <c r="J921">
        <f t="shared" si="35"/>
        <v>855</v>
      </c>
      <c r="K921">
        <v>1679717.7366776522</v>
      </c>
    </row>
    <row r="922" spans="10:11">
      <c r="J922">
        <f t="shared" si="35"/>
        <v>856</v>
      </c>
      <c r="K922">
        <v>2608361.1739553069</v>
      </c>
    </row>
    <row r="923" spans="10:11">
      <c r="J923">
        <f t="shared" si="35"/>
        <v>857</v>
      </c>
      <c r="K923">
        <v>2049026.3387239727</v>
      </c>
    </row>
    <row r="924" spans="10:11">
      <c r="J924">
        <f t="shared" si="35"/>
        <v>858</v>
      </c>
      <c r="K924">
        <v>2154986.0901235966</v>
      </c>
    </row>
    <row r="925" spans="10:11">
      <c r="J925">
        <f t="shared" si="35"/>
        <v>859</v>
      </c>
      <c r="K925">
        <v>5967756.5976296104</v>
      </c>
    </row>
    <row r="926" spans="10:11">
      <c r="J926">
        <f t="shared" si="35"/>
        <v>860</v>
      </c>
      <c r="K926">
        <v>2101393.7057051091</v>
      </c>
    </row>
    <row r="927" spans="10:11">
      <c r="J927">
        <f t="shared" si="35"/>
        <v>861</v>
      </c>
      <c r="K927">
        <v>2016408.8708251826</v>
      </c>
    </row>
    <row r="928" spans="10:11">
      <c r="J928">
        <f t="shared" si="35"/>
        <v>862</v>
      </c>
      <c r="K928">
        <v>2371867.1528304028</v>
      </c>
    </row>
    <row r="929" spans="10:11">
      <c r="J929">
        <f t="shared" si="35"/>
        <v>863</v>
      </c>
      <c r="K929">
        <v>2410681.8691250281</v>
      </c>
    </row>
    <row r="930" spans="10:11">
      <c r="J930">
        <f t="shared" si="35"/>
        <v>864</v>
      </c>
      <c r="K930">
        <v>2102117.7433809107</v>
      </c>
    </row>
    <row r="931" spans="10:11">
      <c r="J931">
        <f t="shared" si="35"/>
        <v>865</v>
      </c>
      <c r="K931">
        <v>3286168.2338247332</v>
      </c>
    </row>
    <row r="932" spans="10:11">
      <c r="J932">
        <f t="shared" si="35"/>
        <v>866</v>
      </c>
      <c r="K932">
        <v>2517591.9335740032</v>
      </c>
    </row>
    <row r="933" spans="10:11">
      <c r="J933">
        <f t="shared" si="35"/>
        <v>867</v>
      </c>
      <c r="K933">
        <v>1528047.0104457911</v>
      </c>
    </row>
    <row r="934" spans="10:11">
      <c r="J934">
        <f t="shared" si="35"/>
        <v>868</v>
      </c>
      <c r="K934">
        <v>2985881.0919625224</v>
      </c>
    </row>
    <row r="935" spans="10:11">
      <c r="J935">
        <f t="shared" si="35"/>
        <v>869</v>
      </c>
      <c r="K935">
        <v>2322772.8402185799</v>
      </c>
    </row>
    <row r="936" spans="10:11">
      <c r="J936">
        <f t="shared" si="35"/>
        <v>870</v>
      </c>
      <c r="K936">
        <v>1438855.5139378232</v>
      </c>
    </row>
    <row r="937" spans="10:11">
      <c r="J937">
        <f t="shared" si="35"/>
        <v>871</v>
      </c>
      <c r="K937">
        <v>2326923.2148079621</v>
      </c>
    </row>
    <row r="938" spans="10:11">
      <c r="J938">
        <f t="shared" si="35"/>
        <v>872</v>
      </c>
      <c r="K938">
        <v>1740705.2953667515</v>
      </c>
    </row>
    <row r="939" spans="10:11">
      <c r="J939">
        <f t="shared" si="35"/>
        <v>873</v>
      </c>
      <c r="K939">
        <v>1649123.3106213836</v>
      </c>
    </row>
    <row r="940" spans="10:11">
      <c r="J940">
        <f t="shared" si="35"/>
        <v>874</v>
      </c>
      <c r="K940">
        <v>1740514.9677965131</v>
      </c>
    </row>
    <row r="941" spans="10:11">
      <c r="J941">
        <f t="shared" si="35"/>
        <v>875</v>
      </c>
      <c r="K941">
        <v>2266883.5300559127</v>
      </c>
    </row>
    <row r="942" spans="10:11">
      <c r="J942">
        <f t="shared" si="35"/>
        <v>876</v>
      </c>
      <c r="K942">
        <v>1661473.669868012</v>
      </c>
    </row>
    <row r="943" spans="10:11">
      <c r="J943">
        <f t="shared" si="35"/>
        <v>877</v>
      </c>
      <c r="K943">
        <v>1934283.8994411549</v>
      </c>
    </row>
    <row r="944" spans="10:11">
      <c r="J944">
        <f t="shared" si="35"/>
        <v>878</v>
      </c>
      <c r="K944">
        <v>1847176.9423095256</v>
      </c>
    </row>
    <row r="945" spans="10:11">
      <c r="J945">
        <f t="shared" si="35"/>
        <v>879</v>
      </c>
      <c r="K945">
        <v>2010456.2801432472</v>
      </c>
    </row>
    <row r="946" spans="10:11">
      <c r="J946">
        <f t="shared" si="35"/>
        <v>880</v>
      </c>
      <c r="K946">
        <v>2093919.4560754027</v>
      </c>
    </row>
    <row r="947" spans="10:11">
      <c r="J947">
        <f t="shared" si="35"/>
        <v>881</v>
      </c>
      <c r="K947">
        <v>2658096.1422619037</v>
      </c>
    </row>
    <row r="948" spans="10:11">
      <c r="J948">
        <f t="shared" si="35"/>
        <v>882</v>
      </c>
      <c r="K948">
        <v>2241604.9816148574</v>
      </c>
    </row>
    <row r="949" spans="10:11">
      <c r="J949">
        <f t="shared" si="35"/>
        <v>883</v>
      </c>
      <c r="K949">
        <v>2300355.890571014</v>
      </c>
    </row>
    <row r="950" spans="10:11">
      <c r="J950">
        <f t="shared" si="35"/>
        <v>884</v>
      </c>
      <c r="K950">
        <v>1948900.8469729051</v>
      </c>
    </row>
    <row r="951" spans="10:11">
      <c r="J951">
        <f t="shared" si="35"/>
        <v>885</v>
      </c>
      <c r="K951">
        <v>2354061.4907108052</v>
      </c>
    </row>
    <row r="952" spans="10:11">
      <c r="J952">
        <f t="shared" si="35"/>
        <v>886</v>
      </c>
      <c r="K952">
        <v>2333661.136563627</v>
      </c>
    </row>
    <row r="953" spans="10:11">
      <c r="J953">
        <f t="shared" si="35"/>
        <v>887</v>
      </c>
      <c r="K953">
        <v>3704036.8920436082</v>
      </c>
    </row>
    <row r="954" spans="10:11">
      <c r="J954">
        <f t="shared" si="35"/>
        <v>888</v>
      </c>
      <c r="K954">
        <v>2246035.0761599443</v>
      </c>
    </row>
    <row r="955" spans="10:11">
      <c r="J955">
        <f t="shared" si="35"/>
        <v>889</v>
      </c>
      <c r="K955">
        <v>3517148.2221528497</v>
      </c>
    </row>
    <row r="956" spans="10:11">
      <c r="J956">
        <f t="shared" si="35"/>
        <v>890</v>
      </c>
      <c r="K956">
        <v>1803354.6734961201</v>
      </c>
    </row>
    <row r="957" spans="10:11">
      <c r="J957">
        <f t="shared" si="35"/>
        <v>891</v>
      </c>
      <c r="K957">
        <v>3537860.4985581273</v>
      </c>
    </row>
    <row r="958" spans="10:11">
      <c r="J958">
        <f t="shared" si="35"/>
        <v>892</v>
      </c>
      <c r="K958">
        <v>2625525.4808496335</v>
      </c>
    </row>
    <row r="959" spans="10:11">
      <c r="J959">
        <f t="shared" si="35"/>
        <v>893</v>
      </c>
      <c r="K959">
        <v>2117302.1001042193</v>
      </c>
    </row>
    <row r="960" spans="10:11">
      <c r="J960">
        <f t="shared" si="35"/>
        <v>894</v>
      </c>
      <c r="K960">
        <v>3073842.6940048728</v>
      </c>
    </row>
    <row r="961" spans="10:11">
      <c r="J961">
        <f t="shared" si="35"/>
        <v>895</v>
      </c>
      <c r="K961">
        <v>3150424.3381478102</v>
      </c>
    </row>
    <row r="962" spans="10:11">
      <c r="J962">
        <f t="shared" si="35"/>
        <v>896</v>
      </c>
      <c r="K962">
        <v>1651637.5773678417</v>
      </c>
    </row>
    <row r="963" spans="10:11">
      <c r="J963">
        <f t="shared" si="35"/>
        <v>897</v>
      </c>
      <c r="K963">
        <v>2493729.2322027106</v>
      </c>
    </row>
    <row r="964" spans="10:11">
      <c r="J964">
        <f t="shared" si="35"/>
        <v>898</v>
      </c>
      <c r="K964">
        <v>1882154.1133666066</v>
      </c>
    </row>
    <row r="965" spans="10:11">
      <c r="J965">
        <f t="shared" ref="J965:J1028" si="36">J964+1</f>
        <v>899</v>
      </c>
      <c r="K965">
        <v>1917170.8955018048</v>
      </c>
    </row>
    <row r="966" spans="10:11">
      <c r="J966">
        <f t="shared" si="36"/>
        <v>900</v>
      </c>
      <c r="K966">
        <v>3194029.008233224</v>
      </c>
    </row>
    <row r="967" spans="10:11">
      <c r="J967">
        <f t="shared" si="36"/>
        <v>901</v>
      </c>
      <c r="K967">
        <v>2037598.9515345683</v>
      </c>
    </row>
    <row r="968" spans="10:11">
      <c r="J968">
        <f t="shared" si="36"/>
        <v>902</v>
      </c>
      <c r="K968">
        <v>2505910.636790181</v>
      </c>
    </row>
    <row r="969" spans="10:11">
      <c r="J969">
        <f t="shared" si="36"/>
        <v>903</v>
      </c>
      <c r="K969">
        <v>2091170.2993639535</v>
      </c>
    </row>
    <row r="970" spans="10:11">
      <c r="J970">
        <f t="shared" si="36"/>
        <v>904</v>
      </c>
      <c r="K970">
        <v>2002233.041359317</v>
      </c>
    </row>
    <row r="971" spans="10:11">
      <c r="J971">
        <f t="shared" si="36"/>
        <v>905</v>
      </c>
      <c r="K971">
        <v>1530339.353429734</v>
      </c>
    </row>
    <row r="972" spans="10:11">
      <c r="J972">
        <f t="shared" si="36"/>
        <v>906</v>
      </c>
      <c r="K972">
        <v>3319916.4939301489</v>
      </c>
    </row>
    <row r="973" spans="10:11">
      <c r="J973">
        <f t="shared" si="36"/>
        <v>907</v>
      </c>
      <c r="K973">
        <v>3038249.0397954127</v>
      </c>
    </row>
    <row r="974" spans="10:11">
      <c r="J974">
        <f t="shared" si="36"/>
        <v>908</v>
      </c>
      <c r="K974">
        <v>3518651.9065570347</v>
      </c>
    </row>
    <row r="975" spans="10:11">
      <c r="J975">
        <f t="shared" si="36"/>
        <v>909</v>
      </c>
      <c r="K975">
        <v>1708324.4272894475</v>
      </c>
    </row>
    <row r="976" spans="10:11">
      <c r="J976">
        <f t="shared" si="36"/>
        <v>910</v>
      </c>
      <c r="K976">
        <v>2117985.5483921631</v>
      </c>
    </row>
    <row r="977" spans="10:11">
      <c r="J977">
        <f t="shared" si="36"/>
        <v>911</v>
      </c>
      <c r="K977">
        <v>2191956.7999287671</v>
      </c>
    </row>
    <row r="978" spans="10:11">
      <c r="J978">
        <f t="shared" si="36"/>
        <v>912</v>
      </c>
      <c r="K978">
        <v>1658563.4686951858</v>
      </c>
    </row>
    <row r="979" spans="10:11">
      <c r="J979">
        <f t="shared" si="36"/>
        <v>913</v>
      </c>
      <c r="K979">
        <v>1737436.8996159637</v>
      </c>
    </row>
    <row r="980" spans="10:11">
      <c r="J980">
        <f t="shared" si="36"/>
        <v>914</v>
      </c>
      <c r="K980">
        <v>2494149.3091936316</v>
      </c>
    </row>
    <row r="981" spans="10:11">
      <c r="J981">
        <f t="shared" si="36"/>
        <v>915</v>
      </c>
      <c r="K981">
        <v>2140381.7478292892</v>
      </c>
    </row>
    <row r="982" spans="10:11">
      <c r="J982">
        <f t="shared" si="36"/>
        <v>916</v>
      </c>
      <c r="K982">
        <v>1853371.2534592701</v>
      </c>
    </row>
    <row r="983" spans="10:11">
      <c r="J983">
        <f t="shared" si="36"/>
        <v>917</v>
      </c>
      <c r="K983">
        <v>2143983.9035244253</v>
      </c>
    </row>
    <row r="984" spans="10:11">
      <c r="J984">
        <f t="shared" si="36"/>
        <v>918</v>
      </c>
      <c r="K984">
        <v>2173858.2755958387</v>
      </c>
    </row>
    <row r="985" spans="10:11">
      <c r="J985">
        <f t="shared" si="36"/>
        <v>919</v>
      </c>
      <c r="K985">
        <v>1858881.3938971695</v>
      </c>
    </row>
    <row r="986" spans="10:11">
      <c r="J986">
        <f t="shared" si="36"/>
        <v>920</v>
      </c>
      <c r="K986">
        <v>2458822.6255932776</v>
      </c>
    </row>
    <row r="987" spans="10:11">
      <c r="J987">
        <f t="shared" si="36"/>
        <v>921</v>
      </c>
      <c r="K987">
        <v>2522651.0079681389</v>
      </c>
    </row>
    <row r="988" spans="10:11">
      <c r="J988">
        <f t="shared" si="36"/>
        <v>922</v>
      </c>
      <c r="K988">
        <v>2024593.2505693727</v>
      </c>
    </row>
    <row r="989" spans="10:11">
      <c r="J989">
        <f t="shared" si="36"/>
        <v>923</v>
      </c>
      <c r="K989">
        <v>1995624.3561200728</v>
      </c>
    </row>
    <row r="990" spans="10:11">
      <c r="J990">
        <f t="shared" si="36"/>
        <v>924</v>
      </c>
      <c r="K990">
        <v>2351999.258060128</v>
      </c>
    </row>
    <row r="991" spans="10:11">
      <c r="J991">
        <f t="shared" si="36"/>
        <v>925</v>
      </c>
      <c r="K991">
        <v>2175017.9783176407</v>
      </c>
    </row>
    <row r="992" spans="10:11">
      <c r="J992">
        <f t="shared" si="36"/>
        <v>926</v>
      </c>
      <c r="K992">
        <v>2210979.6434069239</v>
      </c>
    </row>
    <row r="993" spans="10:11">
      <c r="J993">
        <f t="shared" si="36"/>
        <v>927</v>
      </c>
      <c r="K993">
        <v>3020135.9091074448</v>
      </c>
    </row>
    <row r="994" spans="10:11">
      <c r="J994">
        <f t="shared" si="36"/>
        <v>928</v>
      </c>
      <c r="K994">
        <v>2316339.6014528302</v>
      </c>
    </row>
    <row r="995" spans="10:11">
      <c r="J995">
        <f t="shared" si="36"/>
        <v>929</v>
      </c>
      <c r="K995">
        <v>2083687.3533771774</v>
      </c>
    </row>
    <row r="996" spans="10:11">
      <c r="J996">
        <f t="shared" si="36"/>
        <v>930</v>
      </c>
      <c r="K996">
        <v>2009926.036371344</v>
      </c>
    </row>
    <row r="997" spans="10:11">
      <c r="J997">
        <f t="shared" si="36"/>
        <v>931</v>
      </c>
      <c r="K997">
        <v>2022710.3071588031</v>
      </c>
    </row>
    <row r="998" spans="10:11">
      <c r="J998">
        <f t="shared" si="36"/>
        <v>932</v>
      </c>
      <c r="K998">
        <v>2893173.7691166648</v>
      </c>
    </row>
    <row r="999" spans="10:11">
      <c r="J999">
        <f t="shared" si="36"/>
        <v>933</v>
      </c>
      <c r="K999">
        <v>1761339.1766804047</v>
      </c>
    </row>
    <row r="1000" spans="10:11">
      <c r="J1000">
        <f t="shared" si="36"/>
        <v>934</v>
      </c>
      <c r="K1000">
        <v>1543946.5416217367</v>
      </c>
    </row>
    <row r="1001" spans="10:11">
      <c r="J1001">
        <f t="shared" si="36"/>
        <v>935</v>
      </c>
      <c r="K1001">
        <v>2131245.4748346983</v>
      </c>
    </row>
    <row r="1002" spans="10:11">
      <c r="J1002">
        <f t="shared" si="36"/>
        <v>936</v>
      </c>
      <c r="K1002">
        <v>2948007.6832147413</v>
      </c>
    </row>
    <row r="1003" spans="10:11">
      <c r="J1003">
        <f t="shared" si="36"/>
        <v>937</v>
      </c>
      <c r="K1003">
        <v>2800221.334369482</v>
      </c>
    </row>
    <row r="1004" spans="10:11">
      <c r="J1004">
        <f t="shared" si="36"/>
        <v>938</v>
      </c>
      <c r="K1004">
        <v>1988944.8324271061</v>
      </c>
    </row>
    <row r="1005" spans="10:11">
      <c r="J1005">
        <f t="shared" si="36"/>
        <v>939</v>
      </c>
      <c r="K1005">
        <v>1487087.8582887631</v>
      </c>
    </row>
    <row r="1006" spans="10:11">
      <c r="J1006">
        <f t="shared" si="36"/>
        <v>940</v>
      </c>
      <c r="K1006">
        <v>3211964.2313782983</v>
      </c>
    </row>
    <row r="1007" spans="10:11">
      <c r="J1007">
        <f t="shared" si="36"/>
        <v>941</v>
      </c>
      <c r="K1007">
        <v>1855379.2072719999</v>
      </c>
    </row>
    <row r="1008" spans="10:11">
      <c r="J1008">
        <f t="shared" si="36"/>
        <v>942</v>
      </c>
      <c r="K1008">
        <v>3008014.830734652</v>
      </c>
    </row>
    <row r="1009" spans="10:11">
      <c r="J1009">
        <f t="shared" si="36"/>
        <v>943</v>
      </c>
      <c r="K1009">
        <v>2270396.8328382531</v>
      </c>
    </row>
    <row r="1010" spans="10:11">
      <c r="J1010">
        <f t="shared" si="36"/>
        <v>944</v>
      </c>
      <c r="K1010">
        <v>1558948.6493873226</v>
      </c>
    </row>
    <row r="1011" spans="10:11">
      <c r="J1011">
        <f t="shared" si="36"/>
        <v>945</v>
      </c>
      <c r="K1011">
        <v>1455583.529963003</v>
      </c>
    </row>
    <row r="1012" spans="10:11">
      <c r="J1012">
        <f t="shared" si="36"/>
        <v>946</v>
      </c>
      <c r="K1012">
        <v>1787810.0530525676</v>
      </c>
    </row>
    <row r="1013" spans="10:11">
      <c r="J1013">
        <f t="shared" si="36"/>
        <v>947</v>
      </c>
      <c r="K1013">
        <v>2595501.8045238741</v>
      </c>
    </row>
    <row r="1014" spans="10:11">
      <c r="J1014">
        <f t="shared" si="36"/>
        <v>948</v>
      </c>
      <c r="K1014">
        <v>1422762.7037160285</v>
      </c>
    </row>
    <row r="1015" spans="10:11">
      <c r="J1015">
        <f t="shared" si="36"/>
        <v>949</v>
      </c>
      <c r="K1015">
        <v>2236446.5491854511</v>
      </c>
    </row>
    <row r="1016" spans="10:11">
      <c r="J1016">
        <f t="shared" si="36"/>
        <v>950</v>
      </c>
      <c r="K1016">
        <v>2465723.7616959237</v>
      </c>
    </row>
    <row r="1017" spans="10:11">
      <c r="J1017">
        <f t="shared" si="36"/>
        <v>951</v>
      </c>
      <c r="K1017">
        <v>1934707.0390495576</v>
      </c>
    </row>
    <row r="1018" spans="10:11">
      <c r="J1018">
        <f t="shared" si="36"/>
        <v>952</v>
      </c>
      <c r="K1018">
        <v>1966343.1302727731</v>
      </c>
    </row>
    <row r="1019" spans="10:11">
      <c r="J1019">
        <f t="shared" si="36"/>
        <v>953</v>
      </c>
      <c r="K1019">
        <v>2595058.4699507798</v>
      </c>
    </row>
    <row r="1020" spans="10:11">
      <c r="J1020">
        <f t="shared" si="36"/>
        <v>954</v>
      </c>
      <c r="K1020">
        <v>2126114.3031851398</v>
      </c>
    </row>
    <row r="1021" spans="10:11">
      <c r="J1021">
        <f t="shared" si="36"/>
        <v>955</v>
      </c>
      <c r="K1021">
        <v>2715275.048225496</v>
      </c>
    </row>
    <row r="1022" spans="10:11">
      <c r="J1022">
        <f t="shared" si="36"/>
        <v>956</v>
      </c>
      <c r="K1022">
        <v>2081130.493316228</v>
      </c>
    </row>
    <row r="1023" spans="10:11">
      <c r="J1023">
        <f t="shared" si="36"/>
        <v>957</v>
      </c>
      <c r="K1023">
        <v>2791081.4361751731</v>
      </c>
    </row>
    <row r="1024" spans="10:11">
      <c r="J1024">
        <f t="shared" si="36"/>
        <v>958</v>
      </c>
      <c r="K1024">
        <v>2032697.2622354839</v>
      </c>
    </row>
    <row r="1025" spans="10:11">
      <c r="J1025">
        <f t="shared" si="36"/>
        <v>959</v>
      </c>
      <c r="K1025">
        <v>2069495.36191442</v>
      </c>
    </row>
    <row r="1026" spans="10:11">
      <c r="J1026">
        <f t="shared" si="36"/>
        <v>960</v>
      </c>
      <c r="K1026">
        <v>1964706.2428489022</v>
      </c>
    </row>
    <row r="1027" spans="10:11">
      <c r="J1027">
        <f t="shared" si="36"/>
        <v>961</v>
      </c>
      <c r="K1027">
        <v>1743235.9950224988</v>
      </c>
    </row>
    <row r="1028" spans="10:11">
      <c r="J1028">
        <f t="shared" si="36"/>
        <v>962</v>
      </c>
      <c r="K1028">
        <v>3535139.7479655878</v>
      </c>
    </row>
    <row r="1029" spans="10:11">
      <c r="J1029">
        <f t="shared" ref="J1029:J1066" si="37">J1028+1</f>
        <v>963</v>
      </c>
      <c r="K1029">
        <v>2541088.4559767609</v>
      </c>
    </row>
    <row r="1030" spans="10:11">
      <c r="J1030">
        <f t="shared" si="37"/>
        <v>964</v>
      </c>
      <c r="K1030">
        <v>3201297.7482744581</v>
      </c>
    </row>
    <row r="1031" spans="10:11">
      <c r="J1031">
        <f t="shared" si="37"/>
        <v>965</v>
      </c>
      <c r="K1031">
        <v>2168222.9515329823</v>
      </c>
    </row>
    <row r="1032" spans="10:11">
      <c r="J1032">
        <f t="shared" si="37"/>
        <v>966</v>
      </c>
      <c r="K1032">
        <v>2948646.8259321162</v>
      </c>
    </row>
    <row r="1033" spans="10:11">
      <c r="J1033">
        <f t="shared" si="37"/>
        <v>967</v>
      </c>
      <c r="K1033">
        <v>2895433.8692153418</v>
      </c>
    </row>
    <row r="1034" spans="10:11">
      <c r="J1034">
        <f t="shared" si="37"/>
        <v>968</v>
      </c>
      <c r="K1034">
        <v>1779703.3091623927</v>
      </c>
    </row>
    <row r="1035" spans="10:11">
      <c r="J1035">
        <f t="shared" si="37"/>
        <v>969</v>
      </c>
      <c r="K1035">
        <v>2120163.5210941751</v>
      </c>
    </row>
    <row r="1036" spans="10:11">
      <c r="J1036">
        <f t="shared" si="37"/>
        <v>970</v>
      </c>
      <c r="K1036">
        <v>1859779.5087513798</v>
      </c>
    </row>
    <row r="1037" spans="10:11">
      <c r="J1037">
        <f t="shared" si="37"/>
        <v>971</v>
      </c>
      <c r="K1037">
        <v>3342091.9219420878</v>
      </c>
    </row>
    <row r="1038" spans="10:11">
      <c r="J1038">
        <f t="shared" si="37"/>
        <v>972</v>
      </c>
      <c r="K1038">
        <v>2822633.0014664587</v>
      </c>
    </row>
    <row r="1039" spans="10:11">
      <c r="J1039">
        <f t="shared" si="37"/>
        <v>973</v>
      </c>
      <c r="K1039">
        <v>2287695.5957624763</v>
      </c>
    </row>
    <row r="1040" spans="10:11">
      <c r="J1040">
        <f t="shared" si="37"/>
        <v>974</v>
      </c>
      <c r="K1040">
        <v>1835036.56984936</v>
      </c>
    </row>
    <row r="1041" spans="10:11">
      <c r="J1041">
        <f t="shared" si="37"/>
        <v>975</v>
      </c>
      <c r="K1041">
        <v>2774513.6682544327</v>
      </c>
    </row>
    <row r="1042" spans="10:11">
      <c r="J1042">
        <f t="shared" si="37"/>
        <v>976</v>
      </c>
      <c r="K1042">
        <v>1747618.5436228514</v>
      </c>
    </row>
    <row r="1043" spans="10:11">
      <c r="J1043">
        <f t="shared" si="37"/>
        <v>977</v>
      </c>
      <c r="K1043">
        <v>1979388.5999915712</v>
      </c>
    </row>
    <row r="1044" spans="10:11">
      <c r="J1044">
        <f t="shared" si="37"/>
        <v>978</v>
      </c>
      <c r="K1044">
        <v>1541326.6813316727</v>
      </c>
    </row>
    <row r="1045" spans="10:11">
      <c r="J1045">
        <f t="shared" si="37"/>
        <v>979</v>
      </c>
      <c r="K1045">
        <v>1805081.5277199943</v>
      </c>
    </row>
    <row r="1046" spans="10:11">
      <c r="J1046">
        <f t="shared" si="37"/>
        <v>980</v>
      </c>
      <c r="K1046">
        <v>1773820.6958705222</v>
      </c>
    </row>
    <row r="1047" spans="10:11">
      <c r="J1047">
        <f t="shared" si="37"/>
        <v>981</v>
      </c>
      <c r="K1047">
        <v>2659902.0148845278</v>
      </c>
    </row>
    <row r="1048" spans="10:11">
      <c r="J1048">
        <f t="shared" si="37"/>
        <v>982</v>
      </c>
      <c r="K1048">
        <v>2546276.4967792886</v>
      </c>
    </row>
    <row r="1049" spans="10:11">
      <c r="J1049">
        <f t="shared" si="37"/>
        <v>983</v>
      </c>
      <c r="K1049">
        <v>1361468.0926691026</v>
      </c>
    </row>
    <row r="1050" spans="10:11">
      <c r="J1050">
        <f t="shared" si="37"/>
        <v>984</v>
      </c>
      <c r="K1050">
        <v>1846802.6487968503</v>
      </c>
    </row>
    <row r="1051" spans="10:11">
      <c r="J1051">
        <f t="shared" si="37"/>
        <v>985</v>
      </c>
      <c r="K1051">
        <v>2213729.4927800098</v>
      </c>
    </row>
    <row r="1052" spans="10:11">
      <c r="J1052">
        <f t="shared" si="37"/>
        <v>986</v>
      </c>
      <c r="K1052">
        <v>2155465.340330563</v>
      </c>
    </row>
    <row r="1053" spans="10:11">
      <c r="J1053">
        <f t="shared" si="37"/>
        <v>987</v>
      </c>
      <c r="K1053">
        <v>1605538.8386376647</v>
      </c>
    </row>
    <row r="1054" spans="10:11">
      <c r="J1054">
        <f t="shared" si="37"/>
        <v>988</v>
      </c>
      <c r="K1054">
        <v>2141321.2628653515</v>
      </c>
    </row>
    <row r="1055" spans="10:11">
      <c r="J1055">
        <f t="shared" si="37"/>
        <v>989</v>
      </c>
      <c r="K1055">
        <v>2212444.910062796</v>
      </c>
    </row>
    <row r="1056" spans="10:11">
      <c r="J1056">
        <f t="shared" si="37"/>
        <v>990</v>
      </c>
      <c r="K1056">
        <v>3014006.0879720538</v>
      </c>
    </row>
    <row r="1057" spans="10:11">
      <c r="J1057">
        <f t="shared" si="37"/>
        <v>991</v>
      </c>
      <c r="K1057">
        <v>2414733.8878036439</v>
      </c>
    </row>
    <row r="1058" spans="10:11">
      <c r="J1058">
        <f t="shared" si="37"/>
        <v>992</v>
      </c>
      <c r="K1058">
        <v>2061213.384822215</v>
      </c>
    </row>
    <row r="1059" spans="10:11">
      <c r="J1059">
        <f t="shared" si="37"/>
        <v>993</v>
      </c>
      <c r="K1059">
        <v>2281693.1410904806</v>
      </c>
    </row>
    <row r="1060" spans="10:11">
      <c r="J1060">
        <f t="shared" si="37"/>
        <v>994</v>
      </c>
      <c r="K1060">
        <v>1671585.5384486767</v>
      </c>
    </row>
    <row r="1061" spans="10:11">
      <c r="J1061">
        <f t="shared" si="37"/>
        <v>995</v>
      </c>
      <c r="K1061">
        <v>2223124.1289084144</v>
      </c>
    </row>
    <row r="1062" spans="10:11">
      <c r="J1062">
        <f t="shared" si="37"/>
        <v>996</v>
      </c>
      <c r="K1062">
        <v>1625282.4998465995</v>
      </c>
    </row>
    <row r="1063" spans="10:11">
      <c r="J1063">
        <f t="shared" si="37"/>
        <v>997</v>
      </c>
      <c r="K1063">
        <v>1987768.4481468922</v>
      </c>
    </row>
    <row r="1064" spans="10:11">
      <c r="J1064">
        <f t="shared" si="37"/>
        <v>998</v>
      </c>
      <c r="K1064">
        <v>2014866.4752189338</v>
      </c>
    </row>
    <row r="1065" spans="10:11">
      <c r="J1065">
        <f t="shared" si="37"/>
        <v>999</v>
      </c>
      <c r="K1065">
        <v>2790208.9120845268</v>
      </c>
    </row>
    <row r="1066" spans="10:11">
      <c r="J1066">
        <f t="shared" si="37"/>
        <v>1000</v>
      </c>
      <c r="K1066">
        <v>2021618.8094884602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F2B80-A3FD-4724-9B78-A390FC9B93A5}">
  <dimension ref="A1:I38"/>
  <sheetViews>
    <sheetView workbookViewId="0">
      <selection activeCell="J1" sqref="J1"/>
    </sheetView>
  </sheetViews>
  <sheetFormatPr defaultRowHeight="14.4"/>
  <cols>
    <col min="2" max="2" width="20.21875" bestFit="1" customWidth="1"/>
    <col min="3" max="3" width="21.6640625" bestFit="1" customWidth="1"/>
    <col min="4" max="4" width="12.6640625" bestFit="1" customWidth="1"/>
    <col min="6" max="6" width="15.33203125" bestFit="1" customWidth="1"/>
    <col min="7" max="7" width="9.5546875" bestFit="1" customWidth="1"/>
    <col min="8" max="8" width="16.44140625" customWidth="1"/>
    <col min="9" max="9" width="10.109375" bestFit="1" customWidth="1"/>
  </cols>
  <sheetData>
    <row r="1" spans="1:9" ht="18" customHeight="1">
      <c r="A1" s="5" t="s">
        <v>21</v>
      </c>
      <c r="B1" s="5" t="s">
        <v>22</v>
      </c>
      <c r="C1" s="5" t="s">
        <v>32</v>
      </c>
      <c r="D1" s="5" t="s">
        <v>31</v>
      </c>
      <c r="E1" s="5" t="s">
        <v>33</v>
      </c>
      <c r="F1" s="5" t="s">
        <v>34</v>
      </c>
      <c r="G1" s="5" t="s">
        <v>41</v>
      </c>
      <c r="H1" s="5" t="s">
        <v>42</v>
      </c>
      <c r="I1" s="5" t="s">
        <v>45</v>
      </c>
    </row>
    <row r="2" spans="1:9">
      <c r="A2">
        <v>80000</v>
      </c>
      <c r="B2">
        <v>2400</v>
      </c>
      <c r="C2">
        <f>A2-B2</f>
        <v>77600</v>
      </c>
      <c r="D2" s="4">
        <f>C2 - IF(C2&lt;=14000, C2*0.105,
    IF(C2&lt;=48000, 14000*0.105 + (C2-14000)*0.175,
    IF(C2&lt;=70000, 14000*0.105 + (48000-14000)*0.175 + (C2-48000)*0.3,
    IF(C2&lt;=180000, 14000*0.105 + (48000-14000)*0.175 + (70000-48000)*0.3 + (C2-70000)*0.33,
    14000*0.105 + (48000-14000)*0.175 + (70000-48000)*0.3 + (180000-70000)*0.33 + (C2-180000)*0.39))))</f>
        <v>61072</v>
      </c>
      <c r="E2">
        <v>48960</v>
      </c>
      <c r="F2" s="4">
        <f>D2-E2</f>
        <v>12112</v>
      </c>
      <c r="G2" s="2">
        <f>F2/D2*100</f>
        <v>19.832329054231071</v>
      </c>
      <c r="H2">
        <v>14008</v>
      </c>
      <c r="I2" s="2">
        <v>22.936861409483889</v>
      </c>
    </row>
    <row r="3" spans="1:9">
      <c r="A3">
        <v>82686.923787217645</v>
      </c>
      <c r="B3">
        <v>2520.6923837308273</v>
      </c>
      <c r="C3">
        <f t="shared" ref="C3:C37" si="0">A3-B3</f>
        <v>80166.231403486818</v>
      </c>
      <c r="D3" s="4">
        <f t="shared" ref="D3:D37" si="1">C3 - IF(C3&lt;=14000, C3*0.105,
    IF(C3&lt;=48000, 14000*0.105 + (C3-14000)*0.175,
    IF(C3&lt;=70000, 14000*0.105 + (48000-14000)*0.175 + (C3-48000)*0.3,
    IF(C3&lt;=180000, 14000*0.105 + (48000-14000)*0.175 + (70000-48000)*0.3 + (C3-70000)*0.33,
    14000*0.105 + (48000-14000)*0.175 + (70000-48000)*0.3 + (180000-70000)*0.33 + (C3-180000)*0.39))))</f>
        <v>62791.375040336163</v>
      </c>
      <c r="E3">
        <v>49939.199999999997</v>
      </c>
      <c r="F3" s="4">
        <f t="shared" ref="F3:F37" si="2">D3-E3</f>
        <v>12852.175040336166</v>
      </c>
      <c r="G3" s="2">
        <f t="shared" ref="G3:G37" si="3">F3/D3*100</f>
        <v>20.468057965094946</v>
      </c>
      <c r="H3">
        <v>14778.595040336164</v>
      </c>
      <c r="I3" s="2">
        <v>23.536027091049743</v>
      </c>
    </row>
    <row r="4" spans="1:9">
      <c r="A4">
        <v>84834.360988275323</v>
      </c>
      <c r="B4">
        <v>2610.5425694356782</v>
      </c>
      <c r="C4">
        <f t="shared" si="0"/>
        <v>82223.818418839641</v>
      </c>
      <c r="D4" s="4">
        <f t="shared" si="1"/>
        <v>64169.958340622557</v>
      </c>
      <c r="E4">
        <v>50937.983999999997</v>
      </c>
      <c r="F4" s="4">
        <f t="shared" si="2"/>
        <v>13231.974340622561</v>
      </c>
      <c r="G4" s="2">
        <f t="shared" si="3"/>
        <v>20.620200920788363</v>
      </c>
      <c r="H4">
        <v>15189.253990622557</v>
      </c>
      <c r="I4" s="2">
        <v>23.670350399786773</v>
      </c>
    </row>
    <row r="5" spans="1:9">
      <c r="A5">
        <v>88285.307470529267</v>
      </c>
      <c r="B5">
        <v>2695.8593474045051</v>
      </c>
      <c r="C5">
        <f t="shared" si="0"/>
        <v>85589.448123124763</v>
      </c>
      <c r="D5" s="4">
        <f t="shared" si="1"/>
        <v>66424.930242493589</v>
      </c>
      <c r="E5">
        <v>51956.74368</v>
      </c>
      <c r="F5" s="4">
        <f t="shared" si="2"/>
        <v>14468.186562493589</v>
      </c>
      <c r="G5" s="2">
        <f t="shared" si="3"/>
        <v>21.781259701252875</v>
      </c>
      <c r="H5">
        <v>16456.770508618589</v>
      </c>
      <c r="I5" s="2">
        <v>24.774991029032055</v>
      </c>
    </row>
    <row r="6" spans="1:9">
      <c r="A6">
        <v>90870.793648908933</v>
      </c>
      <c r="B6">
        <v>2814.8474696788749</v>
      </c>
      <c r="C6">
        <f t="shared" si="0"/>
        <v>88055.946179230057</v>
      </c>
      <c r="D6" s="4">
        <f t="shared" si="1"/>
        <v>68077.483940084145</v>
      </c>
      <c r="E6">
        <v>52995.8785536</v>
      </c>
      <c r="F6" s="4">
        <f t="shared" si="2"/>
        <v>15081.605386484145</v>
      </c>
      <c r="G6" s="2">
        <f t="shared" si="3"/>
        <v>22.153588108158722</v>
      </c>
      <c r="H6">
        <v>17101.943285476955</v>
      </c>
      <c r="I6" s="2">
        <v>25.121291645455923</v>
      </c>
    </row>
    <row r="7" spans="1:9">
      <c r="A7">
        <v>94052.714805420401</v>
      </c>
      <c r="B7">
        <v>2903.2842187534793</v>
      </c>
      <c r="C7">
        <f t="shared" si="0"/>
        <v>91149.430586666916</v>
      </c>
      <c r="D7" s="4">
        <f t="shared" si="1"/>
        <v>70150.118493066839</v>
      </c>
      <c r="E7">
        <v>54055.796124672001</v>
      </c>
      <c r="F7" s="4">
        <f t="shared" si="2"/>
        <v>16094.322368394838</v>
      </c>
      <c r="G7" s="2">
        <f t="shared" si="3"/>
        <v>22.942687359801813</v>
      </c>
      <c r="H7">
        <v>18146.868900476577</v>
      </c>
      <c r="I7" s="2">
        <v>25.868621878764309</v>
      </c>
    </row>
    <row r="8" spans="1:9">
      <c r="A8">
        <v>98180.879687950146</v>
      </c>
      <c r="B8">
        <v>3002.3779269546626</v>
      </c>
      <c r="C8">
        <f t="shared" si="0"/>
        <v>95178.501760995481</v>
      </c>
      <c r="D8" s="4">
        <f t="shared" si="1"/>
        <v>72849.596179866974</v>
      </c>
      <c r="E8">
        <v>55136.912047165439</v>
      </c>
      <c r="F8" s="4">
        <f t="shared" si="2"/>
        <v>17712.684132701535</v>
      </c>
      <c r="G8" s="2">
        <f t="shared" si="3"/>
        <v>24.314045734678608</v>
      </c>
      <c r="H8">
        <v>19797.899012723959</v>
      </c>
      <c r="I8" s="2">
        <v>27.176401862053684</v>
      </c>
    </row>
    <row r="9" spans="1:9">
      <c r="A9">
        <v>101697.46309991118</v>
      </c>
      <c r="B9">
        <v>3153.1786455540614</v>
      </c>
      <c r="C9">
        <f t="shared" si="0"/>
        <v>98544.284454357126</v>
      </c>
      <c r="D9" s="4">
        <f t="shared" si="1"/>
        <v>75104.670584419277</v>
      </c>
      <c r="E9">
        <v>56239.650288108758</v>
      </c>
      <c r="F9" s="4">
        <f t="shared" si="2"/>
        <v>18865.020296310518</v>
      </c>
      <c r="G9" s="2">
        <f t="shared" si="3"/>
        <v>25.118305092764942</v>
      </c>
      <c r="H9">
        <v>20983.368283121657</v>
      </c>
      <c r="I9" s="2">
        <v>27.938832724838193</v>
      </c>
    </row>
    <row r="10" spans="1:9">
      <c r="A10">
        <v>105473.12484201511</v>
      </c>
      <c r="B10">
        <v>3292.7945786633122</v>
      </c>
      <c r="C10">
        <f t="shared" si="0"/>
        <v>102180.3302633518</v>
      </c>
      <c r="D10" s="4">
        <f t="shared" si="1"/>
        <v>77540.821276445698</v>
      </c>
      <c r="E10">
        <v>57364.443293870929</v>
      </c>
      <c r="F10" s="4">
        <f t="shared" si="2"/>
        <v>20176.37798257477</v>
      </c>
      <c r="G10" s="2">
        <f t="shared" si="3"/>
        <v>26.020330518092766</v>
      </c>
      <c r="H10">
        <v>22328.328886517134</v>
      </c>
      <c r="I10" s="2">
        <v>28.795579565649675</v>
      </c>
    </row>
    <row r="11" spans="1:9">
      <c r="A11">
        <v>108618.82103739979</v>
      </c>
      <c r="B11">
        <v>3422.0576877301587</v>
      </c>
      <c r="C11">
        <f t="shared" si="0"/>
        <v>105196.76334966962</v>
      </c>
      <c r="D11" s="4">
        <f t="shared" si="1"/>
        <v>79561.83144427865</v>
      </c>
      <c r="E11">
        <v>58511.732159748353</v>
      </c>
      <c r="F11" s="4">
        <f t="shared" si="2"/>
        <v>21050.099284530297</v>
      </c>
      <c r="G11" s="2">
        <f t="shared" si="3"/>
        <v>26.45753485359722</v>
      </c>
      <c r="H11">
        <v>23236.127972987888</v>
      </c>
      <c r="I11" s="2">
        <v>29.205119529282548</v>
      </c>
    </row>
    <row r="12" spans="1:9">
      <c r="A12">
        <v>112559.68977590732</v>
      </c>
      <c r="B12">
        <v>3557.1575730169438</v>
      </c>
      <c r="C12">
        <f t="shared" si="0"/>
        <v>109002.53220289038</v>
      </c>
      <c r="D12" s="4">
        <f t="shared" si="1"/>
        <v>82111.696575936541</v>
      </c>
      <c r="E12">
        <v>59681.966802943323</v>
      </c>
      <c r="F12" s="4">
        <f t="shared" si="2"/>
        <v>22429.729772993218</v>
      </c>
      <c r="G12" s="2">
        <f t="shared" si="3"/>
        <v>27.31612024634067</v>
      </c>
      <c r="H12">
        <v>24650.316173901178</v>
      </c>
      <c r="I12" s="2">
        <v>30.020468705216281</v>
      </c>
    </row>
    <row r="13" spans="1:9">
      <c r="A13">
        <v>116489.77380868611</v>
      </c>
      <c r="B13">
        <v>3685.1822577842208</v>
      </c>
      <c r="C13">
        <f t="shared" si="0"/>
        <v>112804.59155090188</v>
      </c>
      <c r="D13" s="4">
        <f t="shared" si="1"/>
        <v>84659.076339104256</v>
      </c>
      <c r="E13">
        <v>60875.606139002193</v>
      </c>
      <c r="F13" s="4">
        <f t="shared" si="2"/>
        <v>23783.470200102063</v>
      </c>
      <c r="G13" s="2">
        <f t="shared" si="3"/>
        <v>28.093231379984257</v>
      </c>
      <c r="H13">
        <v>26039.09930332972</v>
      </c>
      <c r="I13" s="2">
        <v>30.757599101399823</v>
      </c>
    </row>
    <row r="14" spans="1:9">
      <c r="A14">
        <v>121392.43711144822</v>
      </c>
      <c r="B14">
        <v>3812.4672244176318</v>
      </c>
      <c r="C14">
        <f t="shared" si="0"/>
        <v>117579.96988703059</v>
      </c>
      <c r="D14" s="4">
        <f t="shared" si="1"/>
        <v>87858.579824310495</v>
      </c>
      <c r="E14">
        <v>62093.118261782227</v>
      </c>
      <c r="F14" s="4">
        <f t="shared" si="2"/>
        <v>25765.461562528268</v>
      </c>
      <c r="G14" s="2">
        <f t="shared" si="3"/>
        <v>29.326061966914423</v>
      </c>
      <c r="H14">
        <v>28056.623419043775</v>
      </c>
      <c r="I14" s="2">
        <v>31.933845818072854</v>
      </c>
    </row>
    <row r="15" spans="1:9">
      <c r="A15">
        <v>124713.40491328</v>
      </c>
      <c r="B15">
        <v>3959.0990659998633</v>
      </c>
      <c r="C15">
        <f t="shared" si="0"/>
        <v>120754.30584728013</v>
      </c>
      <c r="D15" s="4">
        <f t="shared" si="1"/>
        <v>89985.384917677686</v>
      </c>
      <c r="E15">
        <v>63334.980627017867</v>
      </c>
      <c r="F15" s="4">
        <f t="shared" si="2"/>
        <v>26650.404290659819</v>
      </c>
      <c r="G15" s="2">
        <f t="shared" si="3"/>
        <v>29.61636971941688</v>
      </c>
      <c r="H15">
        <v>28977.594009381479</v>
      </c>
      <c r="I15" s="2">
        <v>32.202556043841305</v>
      </c>
    </row>
    <row r="16" spans="1:9">
      <c r="A16">
        <v>128725.63214038462</v>
      </c>
      <c r="B16">
        <v>4113.0379515812165</v>
      </c>
      <c r="C16">
        <f t="shared" si="0"/>
        <v>124612.5941888034</v>
      </c>
      <c r="D16" s="4">
        <f t="shared" si="1"/>
        <v>92570.438106498274</v>
      </c>
      <c r="E16">
        <v>64601.680239558227</v>
      </c>
      <c r="F16" s="4">
        <f t="shared" si="2"/>
        <v>27968.757866940046</v>
      </c>
      <c r="G16" s="2">
        <f t="shared" si="3"/>
        <v>30.213487630644249</v>
      </c>
      <c r="H16">
        <v>30332.475609176188</v>
      </c>
      <c r="I16" s="2">
        <v>32.766913746567766</v>
      </c>
    </row>
    <row r="17" spans="1:9">
      <c r="A17">
        <v>132085.11642095749</v>
      </c>
      <c r="B17">
        <v>4237.724143783008</v>
      </c>
      <c r="C17">
        <f t="shared" si="0"/>
        <v>127847.39227717448</v>
      </c>
      <c r="D17" s="4">
        <f t="shared" si="1"/>
        <v>94737.752825706906</v>
      </c>
      <c r="E17">
        <v>65893.713844349404</v>
      </c>
      <c r="F17" s="4">
        <f t="shared" si="2"/>
        <v>28844.038981357502</v>
      </c>
      <c r="G17" s="2">
        <f t="shared" si="3"/>
        <v>30.446192907301818</v>
      </c>
      <c r="H17">
        <v>31244.789952734078</v>
      </c>
      <c r="I17" s="2">
        <v>32.980294571918392</v>
      </c>
    </row>
    <row r="18" spans="1:9">
      <c r="A18">
        <v>137276.95784070087</v>
      </c>
      <c r="B18">
        <v>4387.6909533756725</v>
      </c>
      <c r="C18">
        <f t="shared" si="0"/>
        <v>132889.26688732518</v>
      </c>
      <c r="D18" s="4">
        <f t="shared" si="1"/>
        <v>98115.80881450788</v>
      </c>
      <c r="E18">
        <v>67211.588121236389</v>
      </c>
      <c r="F18" s="4">
        <f t="shared" si="2"/>
        <v>30904.220693271491</v>
      </c>
      <c r="G18" s="2">
        <f t="shared" si="3"/>
        <v>31.497697533837016</v>
      </c>
      <c r="H18">
        <v>33342.515133042958</v>
      </c>
      <c r="I18" s="2">
        <v>33.982816363546881</v>
      </c>
    </row>
    <row r="19" spans="1:9">
      <c r="A19">
        <v>140891.45143584302</v>
      </c>
      <c r="B19">
        <v>4588.949979590052</v>
      </c>
      <c r="C19">
        <f t="shared" si="0"/>
        <v>136302.50145625297</v>
      </c>
      <c r="D19" s="4">
        <f t="shared" si="1"/>
        <v>100402.67597568949</v>
      </c>
      <c r="E19">
        <v>68555.819883661126</v>
      </c>
      <c r="F19" s="4">
        <f t="shared" si="2"/>
        <v>31846.856092028363</v>
      </c>
      <c r="G19" s="2">
        <f t="shared" si="3"/>
        <v>31.719130772709132</v>
      </c>
      <c r="H19">
        <v>34323.209259664378</v>
      </c>
      <c r="I19" s="2">
        <v>34.185552253582422</v>
      </c>
    </row>
    <row r="20" spans="1:9">
      <c r="A20">
        <v>145496.90951631503</v>
      </c>
      <c r="B20">
        <v>4762.0541506545851</v>
      </c>
      <c r="C20">
        <f t="shared" si="0"/>
        <v>140734.85536566045</v>
      </c>
      <c r="D20" s="4">
        <f t="shared" si="1"/>
        <v>103372.3530949925</v>
      </c>
      <c r="E20">
        <v>69926.936281334347</v>
      </c>
      <c r="F20" s="4">
        <f t="shared" si="2"/>
        <v>33445.416813658157</v>
      </c>
      <c r="G20" s="2">
        <f t="shared" si="3"/>
        <v>32.354315068095609</v>
      </c>
      <c r="H20">
        <v>35960.348972595079</v>
      </c>
      <c r="I20" s="2">
        <v>34.787201699423292</v>
      </c>
    </row>
    <row r="21" spans="1:9">
      <c r="A21">
        <v>150192.04295378603</v>
      </c>
      <c r="B21">
        <v>4933.3789990733458</v>
      </c>
      <c r="C21">
        <f t="shared" si="0"/>
        <v>145258.66395471268</v>
      </c>
      <c r="D21" s="4">
        <f t="shared" si="1"/>
        <v>106403.30484965749</v>
      </c>
      <c r="E21">
        <v>71325.475006961031</v>
      </c>
      <c r="F21" s="4">
        <f t="shared" si="2"/>
        <v>35077.829842696461</v>
      </c>
      <c r="G21" s="2">
        <f t="shared" si="3"/>
        <v>32.966861219451474</v>
      </c>
      <c r="H21">
        <v>37631.866241139112</v>
      </c>
      <c r="I21" s="2">
        <v>35.367196812459014</v>
      </c>
    </row>
    <row r="22" spans="1:9">
      <c r="A22">
        <v>154635.79441396761</v>
      </c>
      <c r="B22">
        <v>5145.2339836836745</v>
      </c>
      <c r="C22">
        <f t="shared" si="0"/>
        <v>149490.56043028395</v>
      </c>
      <c r="D22" s="4">
        <f t="shared" si="1"/>
        <v>109238.67548829025</v>
      </c>
      <c r="E22">
        <v>72751.984507100264</v>
      </c>
      <c r="F22" s="4">
        <f t="shared" si="2"/>
        <v>36486.690981189982</v>
      </c>
      <c r="G22" s="2">
        <f t="shared" si="3"/>
        <v>33.400891047146708</v>
      </c>
      <c r="H22">
        <v>39080.36182984586</v>
      </c>
      <c r="I22" s="2">
        <v>35.775206587922284</v>
      </c>
    </row>
    <row r="23" spans="1:9">
      <c r="A23">
        <v>158979.84011692859</v>
      </c>
      <c r="B23">
        <v>5291.5817743313664</v>
      </c>
      <c r="C23">
        <f t="shared" si="0"/>
        <v>153688.25834259723</v>
      </c>
      <c r="D23" s="4">
        <f t="shared" si="1"/>
        <v>112051.13308954015</v>
      </c>
      <c r="E23">
        <v>74207.024197242252</v>
      </c>
      <c r="F23" s="4">
        <f t="shared" si="2"/>
        <v>37844.108892297896</v>
      </c>
      <c r="G23" s="2">
        <f t="shared" si="3"/>
        <v>33.773963590405323</v>
      </c>
      <c r="H23">
        <v>40477.949338921753</v>
      </c>
      <c r="I23" s="2">
        <v>36.124533704247142</v>
      </c>
    </row>
    <row r="24" spans="1:9">
      <c r="A24">
        <v>164468.69075526399</v>
      </c>
      <c r="B24">
        <v>5441.0595393478497</v>
      </c>
      <c r="C24">
        <f t="shared" si="0"/>
        <v>159027.63121591613</v>
      </c>
      <c r="D24" s="4">
        <f t="shared" si="1"/>
        <v>115628.51291466381</v>
      </c>
      <c r="E24">
        <v>75691.164681187103</v>
      </c>
      <c r="F24" s="4">
        <f t="shared" si="2"/>
        <v>39937.348233476703</v>
      </c>
      <c r="G24" s="2">
        <f t="shared" si="3"/>
        <v>34.539359909394733</v>
      </c>
      <c r="H24">
        <v>42611.89833410029</v>
      </c>
      <c r="I24" s="2">
        <v>36.852414045615838</v>
      </c>
    </row>
    <row r="25" spans="1:9">
      <c r="A25">
        <v>170178.2477776618</v>
      </c>
      <c r="B25">
        <v>5652.9958241497034</v>
      </c>
      <c r="C25">
        <f t="shared" si="0"/>
        <v>164525.25195351211</v>
      </c>
      <c r="D25" s="4">
        <f t="shared" si="1"/>
        <v>119311.91880885311</v>
      </c>
      <c r="E25">
        <v>77204.987974810851</v>
      </c>
      <c r="F25" s="4">
        <f t="shared" si="2"/>
        <v>42106.930834042258</v>
      </c>
      <c r="G25" s="2">
        <f t="shared" si="3"/>
        <v>35.291470671510034</v>
      </c>
      <c r="H25">
        <v>44822.735520759568</v>
      </c>
      <c r="I25" s="2">
        <v>37.567693125922354</v>
      </c>
    </row>
    <row r="26" spans="1:9">
      <c r="A26">
        <v>177707.25387668441</v>
      </c>
      <c r="B26">
        <v>5790.9656256702638</v>
      </c>
      <c r="C26">
        <f t="shared" si="0"/>
        <v>171916.28825101414</v>
      </c>
      <c r="D26" s="4">
        <f t="shared" si="1"/>
        <v>124263.91312817947</v>
      </c>
      <c r="E26">
        <v>78749.087734307075</v>
      </c>
      <c r="F26" s="4">
        <f t="shared" si="2"/>
        <v>45514.825393872394</v>
      </c>
      <c r="G26" s="2">
        <f t="shared" si="3"/>
        <v>36.627548777514676</v>
      </c>
      <c r="H26">
        <v>48272.434439047167</v>
      </c>
      <c r="I26" s="2">
        <v>38.846703941516523</v>
      </c>
    </row>
    <row r="27" spans="1:9">
      <c r="A27">
        <v>182556.81890525104</v>
      </c>
      <c r="B27">
        <v>5967.8568857190758</v>
      </c>
      <c r="C27">
        <f t="shared" si="0"/>
        <v>176588.96201953196</v>
      </c>
      <c r="D27" s="4">
        <f t="shared" si="1"/>
        <v>127394.60455308642</v>
      </c>
      <c r="E27">
        <v>80324.069488993206</v>
      </c>
      <c r="F27" s="4">
        <f t="shared" si="2"/>
        <v>47070.535064093216</v>
      </c>
      <c r="G27" s="2">
        <f t="shared" si="3"/>
        <v>36.948609581403836</v>
      </c>
      <c r="H27">
        <v>49870.503040850832</v>
      </c>
      <c r="I27" s="2">
        <v>39.146479724005395</v>
      </c>
    </row>
    <row r="28" spans="1:9">
      <c r="A28">
        <v>188083.25379578318</v>
      </c>
      <c r="B28">
        <v>6235.9065542758544</v>
      </c>
      <c r="C28">
        <f t="shared" si="0"/>
        <v>181847.34724150732</v>
      </c>
      <c r="D28" s="4">
        <f t="shared" si="1"/>
        <v>130806.88181731946</v>
      </c>
      <c r="E28">
        <v>81930.550878773065</v>
      </c>
      <c r="F28" s="4">
        <f t="shared" si="2"/>
        <v>48876.330938546394</v>
      </c>
      <c r="G28" s="2">
        <f t="shared" si="3"/>
        <v>37.365259579236401</v>
      </c>
      <c r="H28">
        <v>51719.217177408806</v>
      </c>
      <c r="I28" s="2">
        <v>39.538605659630463</v>
      </c>
    </row>
    <row r="29" spans="1:9">
      <c r="A29">
        <v>194031.14398385162</v>
      </c>
      <c r="B29">
        <v>6477.5761779681707</v>
      </c>
      <c r="C29">
        <f t="shared" si="0"/>
        <v>187553.56780588345</v>
      </c>
      <c r="D29" s="4">
        <f t="shared" si="1"/>
        <v>134287.67636158891</v>
      </c>
      <c r="E29">
        <v>83569.161896348538</v>
      </c>
      <c r="F29" s="4">
        <f t="shared" si="2"/>
        <v>50718.514465240369</v>
      </c>
      <c r="G29" s="2">
        <f t="shared" si="3"/>
        <v>37.768554672636874</v>
      </c>
      <c r="H29">
        <v>53604.883006757489</v>
      </c>
      <c r="I29" s="2">
        <v>39.917946649414517</v>
      </c>
    </row>
    <row r="30" spans="1:9">
      <c r="A30">
        <v>201595.1863904444</v>
      </c>
      <c r="B30">
        <v>6664.3733853612084</v>
      </c>
      <c r="C30">
        <f t="shared" si="0"/>
        <v>194930.81300508318</v>
      </c>
      <c r="D30" s="4">
        <f t="shared" si="1"/>
        <v>138787.79593310074</v>
      </c>
      <c r="E30">
        <v>85240.545134275511</v>
      </c>
      <c r="F30" s="4">
        <f t="shared" si="2"/>
        <v>53547.250798825233</v>
      </c>
      <c r="G30" s="2">
        <f t="shared" si="3"/>
        <v>38.5821033029708</v>
      </c>
      <c r="H30">
        <v>56477.670342052399</v>
      </c>
      <c r="I30" s="2">
        <v>40.693542225626288</v>
      </c>
    </row>
    <row r="31" spans="1:9">
      <c r="A31">
        <v>209582.07125718723</v>
      </c>
      <c r="B31">
        <v>6953.3792002022046</v>
      </c>
      <c r="C31">
        <f t="shared" si="0"/>
        <v>202628.69205698502</v>
      </c>
      <c r="D31" s="4">
        <f t="shared" si="1"/>
        <v>143483.50215476088</v>
      </c>
      <c r="E31">
        <v>86945.35603696102</v>
      </c>
      <c r="F31" s="4">
        <f t="shared" si="2"/>
        <v>56538.146117799857</v>
      </c>
      <c r="G31" s="2">
        <f t="shared" si="3"/>
        <v>39.403935134520189</v>
      </c>
      <c r="H31">
        <v>59513.189964466059</v>
      </c>
      <c r="I31" s="2">
        <v>41.477374799700186</v>
      </c>
    </row>
    <row r="32" spans="1:9">
      <c r="A32">
        <v>218610.3929750993</v>
      </c>
      <c r="B32">
        <v>7144.2606268527652</v>
      </c>
      <c r="C32">
        <f t="shared" si="0"/>
        <v>211466.13234824652</v>
      </c>
      <c r="D32" s="4">
        <f t="shared" si="1"/>
        <v>148874.34073243037</v>
      </c>
      <c r="E32">
        <v>88684.263157700247</v>
      </c>
      <c r="F32" s="4">
        <f t="shared" si="2"/>
        <v>60190.077574730123</v>
      </c>
      <c r="G32" s="2">
        <f t="shared" si="3"/>
        <v>40.430121993224368</v>
      </c>
      <c r="H32">
        <v>63210.323568937092</v>
      </c>
      <c r="I32" s="2">
        <v>42.458843651602841</v>
      </c>
    </row>
    <row r="33" spans="1:9">
      <c r="A33">
        <v>227786.89573321593</v>
      </c>
      <c r="B33">
        <v>7446.4474255550576</v>
      </c>
      <c r="C33">
        <f t="shared" si="0"/>
        <v>220340.44830766087</v>
      </c>
      <c r="D33" s="4">
        <f t="shared" si="1"/>
        <v>154287.67346767313</v>
      </c>
      <c r="E33">
        <v>90457.948420854256</v>
      </c>
      <c r="F33" s="4">
        <f t="shared" si="2"/>
        <v>63829.725046818872</v>
      </c>
      <c r="G33" s="2">
        <f t="shared" si="3"/>
        <v>41.370592745500623</v>
      </c>
      <c r="H33">
        <v>66895.755510106057</v>
      </c>
      <c r="I33" s="2">
        <v>43.357809477969916</v>
      </c>
    </row>
    <row r="34" spans="1:9">
      <c r="A34">
        <v>236051.8661612974</v>
      </c>
      <c r="B34">
        <v>7821.9648843576979</v>
      </c>
      <c r="C34">
        <f t="shared" si="0"/>
        <v>228229.90127693969</v>
      </c>
      <c r="D34" s="4">
        <f t="shared" si="1"/>
        <v>159100.23977893323</v>
      </c>
      <c r="E34">
        <v>92267.107389271347</v>
      </c>
      <c r="F34" s="4">
        <f t="shared" si="2"/>
        <v>66833.132389661885</v>
      </c>
      <c r="G34" s="2">
        <f t="shared" si="3"/>
        <v>42.006933793767537</v>
      </c>
      <c r="H34">
        <v>69945.534051267838</v>
      </c>
      <c r="I34" s="2">
        <v>43.963185818233733</v>
      </c>
    </row>
    <row r="35" spans="1:9">
      <c r="A35">
        <v>243014.72698781049</v>
      </c>
      <c r="B35">
        <v>8110.013382418445</v>
      </c>
      <c r="C35">
        <f t="shared" si="0"/>
        <v>234904.71360539203</v>
      </c>
      <c r="D35" s="4">
        <f t="shared" si="1"/>
        <v>163171.87529928912</v>
      </c>
      <c r="E35">
        <v>94112.449537056775</v>
      </c>
      <c r="F35" s="4">
        <f t="shared" si="2"/>
        <v>69059.425762232349</v>
      </c>
      <c r="G35" s="2">
        <f t="shared" si="3"/>
        <v>42.323118267510168</v>
      </c>
      <c r="H35">
        <v>72218.789684377101</v>
      </c>
      <c r="I35" s="2">
        <v>44.259336697524446</v>
      </c>
    </row>
    <row r="36" spans="1:9">
      <c r="A36">
        <v>254649.54899206822</v>
      </c>
      <c r="B36">
        <v>8381.2557584159204</v>
      </c>
      <c r="C36">
        <f t="shared" si="0"/>
        <v>246268.29323365231</v>
      </c>
      <c r="D36" s="4">
        <f t="shared" si="1"/>
        <v>170103.65887252791</v>
      </c>
      <c r="E36">
        <v>95994.698527797911</v>
      </c>
      <c r="F36" s="4">
        <f t="shared" si="2"/>
        <v>74108.960344730003</v>
      </c>
      <c r="G36" s="2">
        <f t="shared" si="3"/>
        <v>43.566940791241706</v>
      </c>
      <c r="H36">
        <v>77315.881842738745</v>
      </c>
      <c r="I36" s="2">
        <v>45.452215640274751</v>
      </c>
    </row>
    <row r="37" spans="1:9">
      <c r="A37">
        <v>261845.76129712194</v>
      </c>
      <c r="B37">
        <v>8648.5732678063487</v>
      </c>
      <c r="C37">
        <f t="shared" si="0"/>
        <v>253197.18802931558</v>
      </c>
      <c r="D37" s="4">
        <f t="shared" si="1"/>
        <v>174330.28469788251</v>
      </c>
      <c r="E37">
        <v>97914.592498353857</v>
      </c>
      <c r="F37" s="4">
        <f t="shared" si="2"/>
        <v>76415.692199528654</v>
      </c>
      <c r="G37" s="2">
        <f t="shared" si="3"/>
        <v>43.833859579796133</v>
      </c>
      <c r="H37">
        <v>79670.770756610655</v>
      </c>
      <c r="I37" s="2">
        <v>45.701050104221146</v>
      </c>
    </row>
    <row r="38" spans="1:9">
      <c r="F38" s="4">
        <f>SUM(F2:F37)</f>
        <v>1317438.3265477701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11A30-F569-4974-9B25-36F276CFE60F}">
  <dimension ref="A1:O1042"/>
  <sheetViews>
    <sheetView topLeftCell="G1" zoomScale="102" zoomScaleNormal="102" workbookViewId="0">
      <selection activeCell="K24" sqref="K24"/>
    </sheetView>
  </sheetViews>
  <sheetFormatPr defaultRowHeight="14.4"/>
  <cols>
    <col min="4" max="4" width="20.21875" bestFit="1" customWidth="1"/>
    <col min="5" max="5" width="20.21875" customWidth="1"/>
    <col min="6" max="6" width="19.88671875" bestFit="1" customWidth="1"/>
    <col min="7" max="7" width="16" bestFit="1" customWidth="1"/>
    <col min="8" max="8" width="13.5546875" bestFit="1" customWidth="1"/>
    <col min="9" max="9" width="15.88671875" bestFit="1" customWidth="1"/>
    <col min="10" max="10" width="14.88671875" bestFit="1" customWidth="1"/>
    <col min="11" max="11" width="17.109375" bestFit="1" customWidth="1"/>
    <col min="12" max="12" width="12.109375" customWidth="1"/>
    <col min="14" max="14" width="31.88671875" bestFit="1" customWidth="1"/>
    <col min="15" max="15" width="18.44140625" customWidth="1"/>
  </cols>
  <sheetData>
    <row r="1" spans="1:15">
      <c r="A1" s="1" t="s">
        <v>20</v>
      </c>
      <c r="B1" s="1" t="s">
        <v>19</v>
      </c>
      <c r="C1" s="1" t="s">
        <v>21</v>
      </c>
      <c r="D1" s="1" t="s">
        <v>22</v>
      </c>
      <c r="E1" s="1" t="s">
        <v>30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3"/>
    </row>
    <row r="2" spans="1:15">
      <c r="A2">
        <v>1</v>
      </c>
      <c r="B2">
        <v>30</v>
      </c>
      <c r="C2">
        <v>80000</v>
      </c>
      <c r="D2">
        <f t="shared" ref="D2:D37" si="0">0.03*C2</f>
        <v>2400</v>
      </c>
      <c r="E2">
        <f>IF(C2&lt;=84000,D2*(1-0.3),IF(C2&lt;=216000,D2*(1-0.33),D2*(1-0.39)))</f>
        <v>1680</v>
      </c>
      <c r="F2">
        <f>E2</f>
        <v>1680</v>
      </c>
      <c r="G2">
        <f>D2+F2+$O$22+24873.99</f>
        <v>29475.420000000002</v>
      </c>
      <c r="H2">
        <f>$O$17*G2</f>
        <v>11790.168000000001</v>
      </c>
      <c r="I2">
        <f>$O$18*G2</f>
        <v>11790.168000000001</v>
      </c>
      <c r="J2">
        <f>$O$19*G2</f>
        <v>5895.0840000000007</v>
      </c>
      <c r="K2">
        <f>H2+I2+J2</f>
        <v>29475.420000000006</v>
      </c>
      <c r="N2" t="s">
        <v>0</v>
      </c>
      <c r="O2" t="s">
        <v>1</v>
      </c>
    </row>
    <row r="3" spans="1:15">
      <c r="A3">
        <f>A2+1</f>
        <v>2</v>
      </c>
      <c r="B3">
        <f>B2+1</f>
        <v>31</v>
      </c>
      <c r="C3">
        <f t="shared" ref="C3:C37" ca="1" si="1">C2*(1+_xlfn.NORM.INV(RAND(),$O$6,$O$7))</f>
        <v>82128.903011107774</v>
      </c>
      <c r="D3" s="2">
        <f t="shared" ca="1" si="0"/>
        <v>2463.8670903332331</v>
      </c>
      <c r="E3">
        <f t="shared" ref="E3:E37" ca="1" si="2">IF(C3&lt;=84000,D3*(1-0.3),IF(C3&lt;=216000,D3*(1-0.33),D3*(1-0.39)))</f>
        <v>1724.7069632332632</v>
      </c>
      <c r="F3">
        <f t="shared" ref="F3:F37" ca="1" si="3">E3</f>
        <v>1724.7069632332632</v>
      </c>
      <c r="G3">
        <f t="shared" ref="G3:G37" ca="1" si="4">D3+F3+$O$22</f>
        <v>4710.0040535664966</v>
      </c>
      <c r="H3">
        <f ca="1">H2*(1+_xlfn.NORM.INV(RAND(),$O$11,$O$12))+G3*$O$17</f>
        <v>14198.690764235474</v>
      </c>
      <c r="I3">
        <f ca="1">I2*(1+_xlfn.NORM.INV(RAND(),$O$13,$O$14))+G3*$O$18</f>
        <v>16528.333655780207</v>
      </c>
      <c r="J3">
        <f ca="1">J2*(1+_xlfn.NORM.INV(RAND(),$O$15,$O$16))+G3*$O$19</f>
        <v>7450.4643569054551</v>
      </c>
      <c r="K3">
        <f t="shared" ref="K3:K37" ca="1" si="5">H3+I3+J3</f>
        <v>38177.488776921135</v>
      </c>
      <c r="N3" t="s">
        <v>2</v>
      </c>
      <c r="O3">
        <v>30</v>
      </c>
    </row>
    <row r="4" spans="1:15">
      <c r="A4">
        <f t="shared" ref="A4:B19" si="6">A3+1</f>
        <v>3</v>
      </c>
      <c r="B4">
        <f t="shared" si="6"/>
        <v>32</v>
      </c>
      <c r="C4">
        <f t="shared" ca="1" si="1"/>
        <v>85545.829626284787</v>
      </c>
      <c r="D4" s="2">
        <f t="shared" ca="1" si="0"/>
        <v>2566.3748887885436</v>
      </c>
      <c r="E4">
        <f t="shared" ca="1" si="2"/>
        <v>1719.471175488324</v>
      </c>
      <c r="F4">
        <f t="shared" ca="1" si="3"/>
        <v>1719.471175488324</v>
      </c>
      <c r="G4">
        <f t="shared" ca="1" si="4"/>
        <v>4807.2760642768681</v>
      </c>
      <c r="H4">
        <f t="shared" ref="H4:H37" ca="1" si="7">H3*(1+_xlfn.NORM.INV(RAND(),$O$11,$O$12))+G4*$O$17</f>
        <v>17531.261211603367</v>
      </c>
      <c r="I4">
        <f t="shared" ref="I4:I37" ca="1" si="8">I3*(1+_xlfn.NORM.INV(RAND(),$O$13,$O$14))+G4*$O$18</f>
        <v>20980.800471057977</v>
      </c>
      <c r="J4">
        <f t="shared" ref="J4:J37" ca="1" si="9">J3*(1+_xlfn.NORM.INV(RAND(),$O$15,$O$16))+G4*$O$19</f>
        <v>6420.2354910196154</v>
      </c>
      <c r="K4">
        <f t="shared" ca="1" si="5"/>
        <v>44932.297173680956</v>
      </c>
      <c r="N4" t="s">
        <v>3</v>
      </c>
      <c r="O4">
        <v>65</v>
      </c>
    </row>
    <row r="5" spans="1:15">
      <c r="A5">
        <f t="shared" si="6"/>
        <v>4</v>
      </c>
      <c r="B5">
        <f t="shared" si="6"/>
        <v>33</v>
      </c>
      <c r="C5">
        <f t="shared" ca="1" si="1"/>
        <v>88283.166256041819</v>
      </c>
      <c r="D5" s="2">
        <f t="shared" ca="1" si="0"/>
        <v>2648.4949876812543</v>
      </c>
      <c r="E5">
        <f t="shared" ca="1" si="2"/>
        <v>1774.4916417464401</v>
      </c>
      <c r="F5">
        <f t="shared" ca="1" si="3"/>
        <v>1774.4916417464401</v>
      </c>
      <c r="G5">
        <f t="shared" ca="1" si="4"/>
        <v>4944.4166294276947</v>
      </c>
      <c r="H5">
        <f t="shared" ca="1" si="7"/>
        <v>20783.39472274018</v>
      </c>
      <c r="I5">
        <f t="shared" ca="1" si="8"/>
        <v>22309.125980819754</v>
      </c>
      <c r="J5">
        <f t="shared" ca="1" si="9"/>
        <v>7325.5330535347475</v>
      </c>
      <c r="K5">
        <f t="shared" ca="1" si="5"/>
        <v>50418.053757094676</v>
      </c>
      <c r="N5" t="s">
        <v>4</v>
      </c>
      <c r="O5">
        <v>80000</v>
      </c>
    </row>
    <row r="6" spans="1:15">
      <c r="A6">
        <f t="shared" si="6"/>
        <v>5</v>
      </c>
      <c r="B6">
        <f t="shared" si="6"/>
        <v>34</v>
      </c>
      <c r="C6">
        <f t="shared" ca="1" si="1"/>
        <v>91655.80773349505</v>
      </c>
      <c r="D6" s="2">
        <f t="shared" ca="1" si="0"/>
        <v>2749.6742320048515</v>
      </c>
      <c r="E6">
        <f t="shared" ca="1" si="2"/>
        <v>1842.2817354432505</v>
      </c>
      <c r="F6">
        <f t="shared" ca="1" si="3"/>
        <v>1842.2817354432505</v>
      </c>
      <c r="G6">
        <f t="shared" ca="1" si="4"/>
        <v>5113.3859674481027</v>
      </c>
      <c r="H6">
        <f t="shared" ca="1" si="7"/>
        <v>24261.998414130048</v>
      </c>
      <c r="I6">
        <f t="shared" ca="1" si="8"/>
        <v>24520.514713719145</v>
      </c>
      <c r="J6">
        <f t="shared" ca="1" si="9"/>
        <v>8386.243890908434</v>
      </c>
      <c r="K6">
        <f t="shared" ca="1" si="5"/>
        <v>57168.75701875762</v>
      </c>
      <c r="N6" t="s">
        <v>5</v>
      </c>
      <c r="O6">
        <v>3.5000000000000003E-2</v>
      </c>
    </row>
    <row r="7" spans="1:15">
      <c r="A7">
        <f t="shared" si="6"/>
        <v>6</v>
      </c>
      <c r="B7">
        <f t="shared" si="6"/>
        <v>35</v>
      </c>
      <c r="C7">
        <f t="shared" ca="1" si="1"/>
        <v>95091.020301104421</v>
      </c>
      <c r="D7" s="2">
        <f t="shared" ca="1" si="0"/>
        <v>2852.7306090331326</v>
      </c>
      <c r="E7">
        <f t="shared" ca="1" si="2"/>
        <v>1911.3295080521987</v>
      </c>
      <c r="F7">
        <f t="shared" ca="1" si="3"/>
        <v>1911.3295080521987</v>
      </c>
      <c r="G7">
        <f t="shared" ca="1" si="4"/>
        <v>5285.4901170853318</v>
      </c>
      <c r="H7">
        <f t="shared" ca="1" si="7"/>
        <v>29026.497690880504</v>
      </c>
      <c r="I7">
        <f t="shared" ca="1" si="8"/>
        <v>27798.690677924842</v>
      </c>
      <c r="J7">
        <f t="shared" ca="1" si="9"/>
        <v>8136.577381534531</v>
      </c>
      <c r="K7">
        <f t="shared" ca="1" si="5"/>
        <v>64961.76575033988</v>
      </c>
      <c r="N7" t="s">
        <v>6</v>
      </c>
      <c r="O7">
        <v>7.0000000000000001E-3</v>
      </c>
    </row>
    <row r="8" spans="1:15">
      <c r="A8">
        <f t="shared" si="6"/>
        <v>7</v>
      </c>
      <c r="B8">
        <f t="shared" si="6"/>
        <v>36</v>
      </c>
      <c r="C8">
        <f t="shared" ca="1" si="1"/>
        <v>98037.245397561433</v>
      </c>
      <c r="D8" s="2">
        <f t="shared" ca="1" si="0"/>
        <v>2941.1173619268429</v>
      </c>
      <c r="E8">
        <f t="shared" ca="1" si="2"/>
        <v>1970.5486324909846</v>
      </c>
      <c r="F8">
        <f t="shared" ca="1" si="3"/>
        <v>1970.5486324909846</v>
      </c>
      <c r="G8">
        <f t="shared" ca="1" si="4"/>
        <v>5433.0959944178276</v>
      </c>
      <c r="H8">
        <f t="shared" ca="1" si="7"/>
        <v>30752.845528797508</v>
      </c>
      <c r="I8">
        <f t="shared" ca="1" si="8"/>
        <v>30221.259571593953</v>
      </c>
      <c r="J8">
        <f t="shared" ca="1" si="9"/>
        <v>12822.316477126591</v>
      </c>
      <c r="K8">
        <f t="shared" ca="1" si="5"/>
        <v>73796.421577518049</v>
      </c>
      <c r="N8" t="s">
        <v>7</v>
      </c>
      <c r="O8">
        <v>0.03</v>
      </c>
    </row>
    <row r="9" spans="1:15">
      <c r="A9">
        <f t="shared" si="6"/>
        <v>8</v>
      </c>
      <c r="B9">
        <f t="shared" si="6"/>
        <v>37</v>
      </c>
      <c r="C9">
        <f t="shared" ca="1" si="1"/>
        <v>101492.13571130348</v>
      </c>
      <c r="D9" s="2">
        <f t="shared" ca="1" si="0"/>
        <v>3044.7640713391042</v>
      </c>
      <c r="E9">
        <f t="shared" ca="1" si="2"/>
        <v>2039.9919277971997</v>
      </c>
      <c r="F9">
        <f t="shared" ca="1" si="3"/>
        <v>2039.9919277971997</v>
      </c>
      <c r="G9">
        <f t="shared" ca="1" si="4"/>
        <v>5606.1859991363044</v>
      </c>
      <c r="H9">
        <f t="shared" ca="1" si="7"/>
        <v>32802.29591580361</v>
      </c>
      <c r="I9">
        <f t="shared" ca="1" si="8"/>
        <v>36875.344631105087</v>
      </c>
      <c r="J9">
        <f t="shared" ca="1" si="9"/>
        <v>12598.853134716921</v>
      </c>
      <c r="K9">
        <f t="shared" ca="1" si="5"/>
        <v>82276.493681625609</v>
      </c>
      <c r="N9" t="s">
        <v>8</v>
      </c>
      <c r="O9">
        <v>0.03</v>
      </c>
    </row>
    <row r="10" spans="1:15">
      <c r="A10">
        <f t="shared" si="6"/>
        <v>9</v>
      </c>
      <c r="B10">
        <f t="shared" si="6"/>
        <v>38</v>
      </c>
      <c r="C10">
        <f t="shared" ca="1" si="1"/>
        <v>104886.68645810189</v>
      </c>
      <c r="D10" s="2">
        <f t="shared" ca="1" si="0"/>
        <v>3146.6005937430564</v>
      </c>
      <c r="E10">
        <f t="shared" ca="1" si="2"/>
        <v>2108.2223978078478</v>
      </c>
      <c r="F10">
        <f t="shared" ca="1" si="3"/>
        <v>2108.2223978078478</v>
      </c>
      <c r="G10">
        <f t="shared" ca="1" si="4"/>
        <v>5776.252991550904</v>
      </c>
      <c r="H10">
        <f t="shared" ca="1" si="7"/>
        <v>37404.102235592458</v>
      </c>
      <c r="I10">
        <f t="shared" ca="1" si="8"/>
        <v>47129.736208590279</v>
      </c>
      <c r="J10">
        <f t="shared" ca="1" si="9"/>
        <v>19071.316197378008</v>
      </c>
      <c r="K10">
        <f t="shared" ca="1" si="5"/>
        <v>103605.15464156074</v>
      </c>
      <c r="N10" t="s">
        <v>9</v>
      </c>
      <c r="O10">
        <v>0.02</v>
      </c>
    </row>
    <row r="11" spans="1:15">
      <c r="A11">
        <f t="shared" si="6"/>
        <v>10</v>
      </c>
      <c r="B11">
        <f t="shared" si="6"/>
        <v>39</v>
      </c>
      <c r="C11">
        <f t="shared" ca="1" si="1"/>
        <v>108476.87501224841</v>
      </c>
      <c r="D11" s="2">
        <f t="shared" ca="1" si="0"/>
        <v>3254.3062503674519</v>
      </c>
      <c r="E11">
        <f t="shared" ca="1" si="2"/>
        <v>2180.3851877461925</v>
      </c>
      <c r="F11">
        <f t="shared" ca="1" si="3"/>
        <v>2180.3851877461925</v>
      </c>
      <c r="G11">
        <f t="shared" ca="1" si="4"/>
        <v>5956.1214381136451</v>
      </c>
      <c r="H11">
        <f t="shared" ca="1" si="7"/>
        <v>41919.028339843229</v>
      </c>
      <c r="I11">
        <f t="shared" ca="1" si="8"/>
        <v>50588.619302744017</v>
      </c>
      <c r="J11">
        <f t="shared" ca="1" si="9"/>
        <v>23015.282955505412</v>
      </c>
      <c r="K11">
        <f t="shared" ca="1" si="5"/>
        <v>115522.93059809267</v>
      </c>
      <c r="N11" t="s">
        <v>10</v>
      </c>
      <c r="O11">
        <v>3.5000000000000003E-2</v>
      </c>
    </row>
    <row r="12" spans="1:15">
      <c r="A12">
        <f t="shared" si="6"/>
        <v>11</v>
      </c>
      <c r="B12">
        <f t="shared" si="6"/>
        <v>40</v>
      </c>
      <c r="C12">
        <f t="shared" ca="1" si="1"/>
        <v>111385.91169102611</v>
      </c>
      <c r="D12" s="2">
        <f t="shared" ca="1" si="0"/>
        <v>3341.5773507307831</v>
      </c>
      <c r="E12">
        <f t="shared" ca="1" si="2"/>
        <v>2238.8568249896243</v>
      </c>
      <c r="F12">
        <f t="shared" ca="1" si="3"/>
        <v>2238.8568249896243</v>
      </c>
      <c r="G12">
        <f t="shared" ca="1" si="4"/>
        <v>6101.8641757204077</v>
      </c>
      <c r="H12">
        <f t="shared" ca="1" si="7"/>
        <v>46435.179610801446</v>
      </c>
      <c r="I12">
        <f t="shared" ca="1" si="8"/>
        <v>60348.160987419484</v>
      </c>
      <c r="J12">
        <f t="shared" ca="1" si="9"/>
        <v>27524.0613968623</v>
      </c>
      <c r="K12">
        <f t="shared" ca="1" si="5"/>
        <v>134307.40199508323</v>
      </c>
      <c r="N12" t="s">
        <v>11</v>
      </c>
      <c r="O12">
        <v>0.04</v>
      </c>
    </row>
    <row r="13" spans="1:15">
      <c r="A13">
        <f t="shared" si="6"/>
        <v>12</v>
      </c>
      <c r="B13">
        <f t="shared" si="6"/>
        <v>41</v>
      </c>
      <c r="C13">
        <f t="shared" ca="1" si="1"/>
        <v>114746.05374065958</v>
      </c>
      <c r="D13" s="2">
        <f t="shared" ca="1" si="0"/>
        <v>3442.3816122197873</v>
      </c>
      <c r="E13">
        <f t="shared" ca="1" si="2"/>
        <v>2306.3956801872573</v>
      </c>
      <c r="F13">
        <f t="shared" ca="1" si="3"/>
        <v>2306.3956801872573</v>
      </c>
      <c r="G13">
        <f t="shared" ca="1" si="4"/>
        <v>6270.2072924070453</v>
      </c>
      <c r="H13">
        <f t="shared" ca="1" si="7"/>
        <v>48312.082547622143</v>
      </c>
      <c r="I13">
        <f t="shared" ca="1" si="8"/>
        <v>70723.316422796648</v>
      </c>
      <c r="J13">
        <f t="shared" ca="1" si="9"/>
        <v>40826.523289615121</v>
      </c>
      <c r="K13">
        <f t="shared" ca="1" si="5"/>
        <v>159861.9222600339</v>
      </c>
      <c r="N13" t="s">
        <v>12</v>
      </c>
      <c r="O13">
        <v>6.5000000000000002E-2</v>
      </c>
    </row>
    <row r="14" spans="1:15">
      <c r="A14">
        <f t="shared" si="6"/>
        <v>13</v>
      </c>
      <c r="B14">
        <f t="shared" si="6"/>
        <v>42</v>
      </c>
      <c r="C14">
        <f t="shared" ca="1" si="1"/>
        <v>118668.63424820321</v>
      </c>
      <c r="D14" s="2">
        <f t="shared" ca="1" si="0"/>
        <v>3560.059027446096</v>
      </c>
      <c r="E14">
        <f t="shared" ca="1" si="2"/>
        <v>2385.239548388884</v>
      </c>
      <c r="F14">
        <f t="shared" ca="1" si="3"/>
        <v>2385.239548388884</v>
      </c>
      <c r="G14">
        <f t="shared" ca="1" si="4"/>
        <v>6466.7285758349808</v>
      </c>
      <c r="H14">
        <f t="shared" ca="1" si="7"/>
        <v>52184.557812729785</v>
      </c>
      <c r="I14">
        <f t="shared" ca="1" si="8"/>
        <v>72556.912382967348</v>
      </c>
      <c r="J14">
        <f t="shared" ca="1" si="9"/>
        <v>40112.861580869656</v>
      </c>
      <c r="K14">
        <f t="shared" ca="1" si="5"/>
        <v>164854.33177656677</v>
      </c>
      <c r="N14" t="s">
        <v>13</v>
      </c>
      <c r="O14">
        <v>8.5000000000000006E-2</v>
      </c>
    </row>
    <row r="15" spans="1:15">
      <c r="A15">
        <f t="shared" si="6"/>
        <v>14</v>
      </c>
      <c r="B15">
        <f t="shared" si="6"/>
        <v>43</v>
      </c>
      <c r="C15">
        <f t="shared" ca="1" si="1"/>
        <v>121503.74912804624</v>
      </c>
      <c r="D15" s="2">
        <f t="shared" ca="1" si="0"/>
        <v>3645.1124738413873</v>
      </c>
      <c r="E15">
        <f t="shared" ca="1" si="2"/>
        <v>2442.2253574737292</v>
      </c>
      <c r="F15">
        <f t="shared" ca="1" si="3"/>
        <v>2442.2253574737292</v>
      </c>
      <c r="G15">
        <f t="shared" ca="1" si="4"/>
        <v>6608.7678313151173</v>
      </c>
      <c r="H15">
        <f t="shared" ca="1" si="7"/>
        <v>56038.147561017002</v>
      </c>
      <c r="I15">
        <f t="shared" ca="1" si="8"/>
        <v>74888.18665344613</v>
      </c>
      <c r="J15">
        <f t="shared" ca="1" si="9"/>
        <v>53186.528677481001</v>
      </c>
      <c r="K15">
        <f t="shared" ca="1" si="5"/>
        <v>184112.86289194413</v>
      </c>
      <c r="N15" t="s">
        <v>14</v>
      </c>
      <c r="O15">
        <v>0.105</v>
      </c>
    </row>
    <row r="16" spans="1:15">
      <c r="A16">
        <f t="shared" si="6"/>
        <v>15</v>
      </c>
      <c r="B16">
        <f t="shared" si="6"/>
        <v>44</v>
      </c>
      <c r="C16">
        <f t="shared" ca="1" si="1"/>
        <v>125703.20018803557</v>
      </c>
      <c r="D16" s="2">
        <f t="shared" ca="1" si="0"/>
        <v>3771.0960056410668</v>
      </c>
      <c r="E16">
        <f t="shared" ca="1" si="2"/>
        <v>2526.6343237795145</v>
      </c>
      <c r="F16">
        <f t="shared" ca="1" si="3"/>
        <v>2526.6343237795145</v>
      </c>
      <c r="G16">
        <f t="shared" ca="1" si="4"/>
        <v>6819.1603294205815</v>
      </c>
      <c r="H16">
        <f t="shared" ca="1" si="7"/>
        <v>58883.036023562832</v>
      </c>
      <c r="I16">
        <f t="shared" ca="1" si="8"/>
        <v>81506.593402457278</v>
      </c>
      <c r="J16">
        <f t="shared" ca="1" si="9"/>
        <v>87294.874843399928</v>
      </c>
      <c r="K16">
        <f t="shared" ca="1" si="5"/>
        <v>227684.50426942005</v>
      </c>
      <c r="N16" t="s">
        <v>15</v>
      </c>
      <c r="O16">
        <v>0.20499999999999999</v>
      </c>
    </row>
    <row r="17" spans="1:15">
      <c r="A17">
        <f t="shared" si="6"/>
        <v>16</v>
      </c>
      <c r="B17">
        <f t="shared" si="6"/>
        <v>45</v>
      </c>
      <c r="C17">
        <f t="shared" ca="1" si="1"/>
        <v>131371.69044542333</v>
      </c>
      <c r="D17" s="2">
        <f t="shared" ca="1" si="0"/>
        <v>3941.1507133626997</v>
      </c>
      <c r="E17">
        <f t="shared" ca="1" si="2"/>
        <v>2640.5709779530084</v>
      </c>
      <c r="F17">
        <f t="shared" ca="1" si="3"/>
        <v>2640.5709779530084</v>
      </c>
      <c r="G17">
        <f t="shared" ca="1" si="4"/>
        <v>7103.1516913157084</v>
      </c>
      <c r="H17">
        <f t="shared" ca="1" si="7"/>
        <v>65649.89149428533</v>
      </c>
      <c r="I17">
        <f t="shared" ca="1" si="8"/>
        <v>104500.33603806616</v>
      </c>
      <c r="J17">
        <f t="shared" ca="1" si="9"/>
        <v>92507.458786905132</v>
      </c>
      <c r="K17">
        <f t="shared" ca="1" si="5"/>
        <v>262657.68631925667</v>
      </c>
      <c r="N17" t="s">
        <v>16</v>
      </c>
      <c r="O17">
        <v>0.4</v>
      </c>
    </row>
    <row r="18" spans="1:15">
      <c r="A18">
        <f t="shared" si="6"/>
        <v>17</v>
      </c>
      <c r="B18">
        <f t="shared" si="6"/>
        <v>46</v>
      </c>
      <c r="C18">
        <f t="shared" ca="1" si="1"/>
        <v>135293.73846369967</v>
      </c>
      <c r="D18" s="2">
        <f t="shared" ca="1" si="0"/>
        <v>4058.8121539109902</v>
      </c>
      <c r="E18">
        <f t="shared" ca="1" si="2"/>
        <v>2719.4041431203632</v>
      </c>
      <c r="F18">
        <f t="shared" ca="1" si="3"/>
        <v>2719.4041431203632</v>
      </c>
      <c r="G18">
        <f t="shared" ca="1" si="4"/>
        <v>7299.6462970313532</v>
      </c>
      <c r="H18">
        <f t="shared" ca="1" si="7"/>
        <v>70447.46988345281</v>
      </c>
      <c r="I18">
        <f t="shared" ca="1" si="8"/>
        <v>106673.546863842</v>
      </c>
      <c r="J18">
        <f t="shared" ca="1" si="9"/>
        <v>103526.72353864227</v>
      </c>
      <c r="K18">
        <f t="shared" ca="1" si="5"/>
        <v>280647.74028593709</v>
      </c>
      <c r="N18" t="s">
        <v>17</v>
      </c>
      <c r="O18">
        <v>0.4</v>
      </c>
    </row>
    <row r="19" spans="1:15">
      <c r="A19">
        <f t="shared" si="6"/>
        <v>18</v>
      </c>
      <c r="B19">
        <f t="shared" si="6"/>
        <v>47</v>
      </c>
      <c r="C19">
        <f t="shared" ca="1" si="1"/>
        <v>140647.34412332473</v>
      </c>
      <c r="D19" s="2">
        <f t="shared" ca="1" si="0"/>
        <v>4219.4203236997419</v>
      </c>
      <c r="E19">
        <f t="shared" ca="1" si="2"/>
        <v>2827.0116168788268</v>
      </c>
      <c r="F19">
        <f t="shared" ca="1" si="3"/>
        <v>2827.0116168788268</v>
      </c>
      <c r="G19">
        <f t="shared" ca="1" si="4"/>
        <v>7567.8619405785685</v>
      </c>
      <c r="H19">
        <f t="shared" ca="1" si="7"/>
        <v>78366.56894625086</v>
      </c>
      <c r="I19">
        <f t="shared" ca="1" si="8"/>
        <v>121457.0537843192</v>
      </c>
      <c r="J19">
        <f t="shared" ca="1" si="9"/>
        <v>109514.21377404631</v>
      </c>
      <c r="K19">
        <f t="shared" ca="1" si="5"/>
        <v>309337.83650461637</v>
      </c>
      <c r="N19" t="s">
        <v>18</v>
      </c>
      <c r="O19">
        <v>0.2</v>
      </c>
    </row>
    <row r="20" spans="1:15">
      <c r="A20">
        <f t="shared" ref="A20:B35" si="10">A19+1</f>
        <v>19</v>
      </c>
      <c r="B20">
        <f t="shared" si="10"/>
        <v>48</v>
      </c>
      <c r="C20">
        <f t="shared" ca="1" si="1"/>
        <v>145381.17050685431</v>
      </c>
      <c r="D20" s="2">
        <f t="shared" ca="1" si="0"/>
        <v>4361.4351152056288</v>
      </c>
      <c r="E20">
        <f t="shared" ca="1" si="2"/>
        <v>2922.1615271877708</v>
      </c>
      <c r="F20">
        <f t="shared" ca="1" si="3"/>
        <v>2922.1615271877708</v>
      </c>
      <c r="G20">
        <f t="shared" ca="1" si="4"/>
        <v>7805.0266423933999</v>
      </c>
      <c r="H20">
        <f t="shared" ca="1" si="7"/>
        <v>84904.385671788987</v>
      </c>
      <c r="I20">
        <f t="shared" ca="1" si="8"/>
        <v>134518.05758140123</v>
      </c>
      <c r="J20">
        <f t="shared" ca="1" si="9"/>
        <v>74299.410378793444</v>
      </c>
      <c r="K20">
        <f t="shared" ca="1" si="5"/>
        <v>293721.85363198363</v>
      </c>
    </row>
    <row r="21" spans="1:15">
      <c r="A21">
        <f t="shared" si="10"/>
        <v>20</v>
      </c>
      <c r="B21">
        <f t="shared" si="10"/>
        <v>49</v>
      </c>
      <c r="C21">
        <f t="shared" ca="1" si="1"/>
        <v>150983.98503976275</v>
      </c>
      <c r="D21" s="2">
        <f t="shared" ca="1" si="0"/>
        <v>4529.5195511928823</v>
      </c>
      <c r="E21">
        <f t="shared" ca="1" si="2"/>
        <v>3034.7780992992307</v>
      </c>
      <c r="F21">
        <f t="shared" ca="1" si="3"/>
        <v>3034.7780992992307</v>
      </c>
      <c r="G21">
        <f t="shared" ca="1" si="4"/>
        <v>8085.7276504921138</v>
      </c>
      <c r="H21">
        <f t="shared" ca="1" si="7"/>
        <v>88032.575568966931</v>
      </c>
      <c r="I21">
        <f t="shared" ca="1" si="8"/>
        <v>147677.54771808308</v>
      </c>
      <c r="J21">
        <f t="shared" ca="1" si="9"/>
        <v>74266.615361866585</v>
      </c>
      <c r="K21">
        <f t="shared" ca="1" si="5"/>
        <v>309976.73864891659</v>
      </c>
    </row>
    <row r="22" spans="1:15">
      <c r="A22">
        <f t="shared" si="10"/>
        <v>21</v>
      </c>
      <c r="B22">
        <f t="shared" si="10"/>
        <v>50</v>
      </c>
      <c r="C22">
        <f t="shared" ca="1" si="1"/>
        <v>156312.85312686869</v>
      </c>
      <c r="D22" s="2">
        <f t="shared" ca="1" si="0"/>
        <v>4689.3855938060606</v>
      </c>
      <c r="E22">
        <f t="shared" ca="1" si="2"/>
        <v>3141.8883478500602</v>
      </c>
      <c r="F22">
        <f t="shared" ca="1" si="3"/>
        <v>3141.8883478500602</v>
      </c>
      <c r="G22">
        <f t="shared" ca="1" si="4"/>
        <v>8352.7039416561202</v>
      </c>
      <c r="H22">
        <f t="shared" ca="1" si="7"/>
        <v>96845.522343383593</v>
      </c>
      <c r="I22">
        <f t="shared" ca="1" si="8"/>
        <v>176846.17441057492</v>
      </c>
      <c r="J22">
        <f t="shared" ca="1" si="9"/>
        <v>77767.878565240157</v>
      </c>
      <c r="K22">
        <f t="shared" ca="1" si="5"/>
        <v>351459.57531919866</v>
      </c>
      <c r="N22" t="s">
        <v>29</v>
      </c>
      <c r="O22">
        <v>521.42999999999995</v>
      </c>
    </row>
    <row r="23" spans="1:15">
      <c r="A23">
        <f t="shared" si="10"/>
        <v>22</v>
      </c>
      <c r="B23">
        <f t="shared" si="10"/>
        <v>51</v>
      </c>
      <c r="C23">
        <f t="shared" ca="1" si="1"/>
        <v>162281.52739949379</v>
      </c>
      <c r="D23" s="2">
        <f t="shared" ca="1" si="0"/>
        <v>4868.4458219848138</v>
      </c>
      <c r="E23">
        <f t="shared" ca="1" si="2"/>
        <v>3261.8587007298247</v>
      </c>
      <c r="F23">
        <f t="shared" ca="1" si="3"/>
        <v>3261.8587007298247</v>
      </c>
      <c r="G23">
        <f t="shared" ca="1" si="4"/>
        <v>8651.7345227146379</v>
      </c>
      <c r="H23">
        <f t="shared" ca="1" si="7"/>
        <v>101477.0832838436</v>
      </c>
      <c r="I23">
        <f t="shared" ca="1" si="8"/>
        <v>178413.55626756145</v>
      </c>
      <c r="J23">
        <f t="shared" ca="1" si="9"/>
        <v>60857.665883574591</v>
      </c>
      <c r="K23">
        <f t="shared" ca="1" si="5"/>
        <v>340748.30543497961</v>
      </c>
    </row>
    <row r="24" spans="1:15">
      <c r="A24">
        <f t="shared" si="10"/>
        <v>23</v>
      </c>
      <c r="B24">
        <f t="shared" si="10"/>
        <v>52</v>
      </c>
      <c r="C24">
        <f t="shared" ca="1" si="1"/>
        <v>167478.82953218269</v>
      </c>
      <c r="D24" s="2">
        <f t="shared" ca="1" si="0"/>
        <v>5024.3648859654804</v>
      </c>
      <c r="E24">
        <f t="shared" ca="1" si="2"/>
        <v>3366.3244735968715</v>
      </c>
      <c r="F24">
        <f t="shared" ca="1" si="3"/>
        <v>3366.3244735968715</v>
      </c>
      <c r="G24">
        <f t="shared" ca="1" si="4"/>
        <v>8912.1193595623517</v>
      </c>
      <c r="H24">
        <f t="shared" ca="1" si="7"/>
        <v>109575.35855869413</v>
      </c>
      <c r="I24">
        <f t="shared" ca="1" si="8"/>
        <v>185490.11487121621</v>
      </c>
      <c r="J24">
        <f t="shared" ca="1" si="9"/>
        <v>86884.558674737957</v>
      </c>
      <c r="K24">
        <f t="shared" ca="1" si="5"/>
        <v>381950.0321046483</v>
      </c>
      <c r="N24" t="s">
        <v>35</v>
      </c>
    </row>
    <row r="25" spans="1:15">
      <c r="A25">
        <f t="shared" si="10"/>
        <v>24</v>
      </c>
      <c r="B25">
        <f t="shared" si="10"/>
        <v>53</v>
      </c>
      <c r="C25">
        <f t="shared" ca="1" si="1"/>
        <v>172579.37881902538</v>
      </c>
      <c r="D25" s="2">
        <f t="shared" ca="1" si="0"/>
        <v>5177.3813645707614</v>
      </c>
      <c r="E25">
        <f t="shared" ca="1" si="2"/>
        <v>3468.8455142624098</v>
      </c>
      <c r="F25">
        <f t="shared" ca="1" si="3"/>
        <v>3468.8455142624098</v>
      </c>
      <c r="G25">
        <f t="shared" ca="1" si="4"/>
        <v>9167.6568788331715</v>
      </c>
      <c r="H25">
        <f t="shared" ca="1" si="7"/>
        <v>121699.59250264193</v>
      </c>
      <c r="I25">
        <f t="shared" ca="1" si="8"/>
        <v>220513.42007265927</v>
      </c>
      <c r="J25">
        <f t="shared" ca="1" si="9"/>
        <v>111932.21607588106</v>
      </c>
      <c r="K25">
        <f t="shared" ca="1" si="5"/>
        <v>454145.22865118226</v>
      </c>
      <c r="N25" t="s">
        <v>36</v>
      </c>
      <c r="O25">
        <f ca="1">AVERAGE(K43:K1042)</f>
        <v>1268889.8257195354</v>
      </c>
    </row>
    <row r="26" spans="1:15">
      <c r="A26">
        <f t="shared" si="10"/>
        <v>25</v>
      </c>
      <c r="B26">
        <f t="shared" si="10"/>
        <v>54</v>
      </c>
      <c r="C26">
        <f t="shared" ca="1" si="1"/>
        <v>175504.21732483307</v>
      </c>
      <c r="D26" s="2">
        <f t="shared" ca="1" si="0"/>
        <v>5265.126519744992</v>
      </c>
      <c r="E26">
        <f t="shared" ca="1" si="2"/>
        <v>3527.6347682291444</v>
      </c>
      <c r="F26">
        <f t="shared" ca="1" si="3"/>
        <v>3527.6347682291444</v>
      </c>
      <c r="G26">
        <f t="shared" ca="1" si="4"/>
        <v>9314.1912879741358</v>
      </c>
      <c r="H26">
        <f t="shared" ca="1" si="7"/>
        <v>129031.27802952539</v>
      </c>
      <c r="I26">
        <f t="shared" ca="1" si="8"/>
        <v>226285.10168924794</v>
      </c>
      <c r="J26">
        <f t="shared" ca="1" si="9"/>
        <v>131858.39084790947</v>
      </c>
      <c r="K26">
        <f t="shared" ca="1" si="5"/>
        <v>487174.7705666828</v>
      </c>
      <c r="N26" t="s">
        <v>37</v>
      </c>
      <c r="O26">
        <f ca="1">_xlfn.STDEV.P(K43:K1042)</f>
        <v>635834.65220881568</v>
      </c>
    </row>
    <row r="27" spans="1:15">
      <c r="A27">
        <f t="shared" si="10"/>
        <v>26</v>
      </c>
      <c r="B27">
        <f t="shared" si="10"/>
        <v>55</v>
      </c>
      <c r="C27">
        <f t="shared" ca="1" si="1"/>
        <v>179163.88787696141</v>
      </c>
      <c r="D27" s="2">
        <f t="shared" ca="1" si="0"/>
        <v>5374.9166363088425</v>
      </c>
      <c r="E27">
        <f t="shared" ca="1" si="2"/>
        <v>3601.1941463269241</v>
      </c>
      <c r="F27">
        <f t="shared" ca="1" si="3"/>
        <v>3601.1941463269241</v>
      </c>
      <c r="G27">
        <f t="shared" ca="1" si="4"/>
        <v>9497.5407826357659</v>
      </c>
      <c r="H27">
        <f t="shared" ca="1" si="7"/>
        <v>137023.61060468425</v>
      </c>
      <c r="I27">
        <f t="shared" ca="1" si="8"/>
        <v>234675.22315871797</v>
      </c>
      <c r="J27">
        <f t="shared" ca="1" si="9"/>
        <v>155800.65858706622</v>
      </c>
      <c r="K27">
        <f t="shared" ca="1" si="5"/>
        <v>527499.49235046841</v>
      </c>
      <c r="N27" t="s">
        <v>38</v>
      </c>
      <c r="O27">
        <f ca="1">O26/SQRT(1000)</f>
        <v>20106.857162408691</v>
      </c>
    </row>
    <row r="28" spans="1:15">
      <c r="A28">
        <f t="shared" si="10"/>
        <v>27</v>
      </c>
      <c r="B28">
        <f t="shared" si="10"/>
        <v>56</v>
      </c>
      <c r="C28">
        <f t="shared" ca="1" si="1"/>
        <v>185347.50202239689</v>
      </c>
      <c r="D28" s="2">
        <f t="shared" ca="1" si="0"/>
        <v>5560.4250606719061</v>
      </c>
      <c r="E28">
        <f t="shared" ca="1" si="2"/>
        <v>3725.4847906501768</v>
      </c>
      <c r="F28">
        <f t="shared" ca="1" si="3"/>
        <v>3725.4847906501768</v>
      </c>
      <c r="G28">
        <f t="shared" ca="1" si="4"/>
        <v>9807.3398513220836</v>
      </c>
      <c r="H28">
        <f t="shared" ca="1" si="7"/>
        <v>137802.44191719205</v>
      </c>
      <c r="I28">
        <f t="shared" ca="1" si="8"/>
        <v>270557.30562612228</v>
      </c>
      <c r="J28">
        <f t="shared" ca="1" si="9"/>
        <v>191757.51678645206</v>
      </c>
      <c r="K28">
        <f t="shared" ca="1" si="5"/>
        <v>600117.26432976639</v>
      </c>
      <c r="N28" t="s">
        <v>39</v>
      </c>
      <c r="O28">
        <f ca="1">O25-1.96*O27</f>
        <v>1229480.3856812143</v>
      </c>
    </row>
    <row r="29" spans="1:15">
      <c r="A29">
        <f t="shared" si="10"/>
        <v>28</v>
      </c>
      <c r="B29">
        <f t="shared" si="10"/>
        <v>57</v>
      </c>
      <c r="C29">
        <f t="shared" ca="1" si="1"/>
        <v>192102.87231554711</v>
      </c>
      <c r="D29" s="2">
        <f t="shared" ca="1" si="0"/>
        <v>5763.0861694664127</v>
      </c>
      <c r="E29">
        <f t="shared" ca="1" si="2"/>
        <v>3861.267733542496</v>
      </c>
      <c r="F29">
        <f t="shared" ca="1" si="3"/>
        <v>3861.267733542496</v>
      </c>
      <c r="G29">
        <f t="shared" ca="1" si="4"/>
        <v>10145.783903008909</v>
      </c>
      <c r="H29">
        <f t="shared" ca="1" si="7"/>
        <v>160855.23891752516</v>
      </c>
      <c r="I29">
        <f t="shared" ca="1" si="8"/>
        <v>296367.2909266185</v>
      </c>
      <c r="J29">
        <f t="shared" ca="1" si="9"/>
        <v>191773.04506472734</v>
      </c>
      <c r="K29">
        <f t="shared" ca="1" si="5"/>
        <v>648995.57490887097</v>
      </c>
      <c r="N29" t="s">
        <v>40</v>
      </c>
      <c r="O29">
        <f ca="1">O25+1.96*O27</f>
        <v>1308299.2657578564</v>
      </c>
    </row>
    <row r="30" spans="1:15">
      <c r="A30">
        <f t="shared" si="10"/>
        <v>29</v>
      </c>
      <c r="B30">
        <f t="shared" si="10"/>
        <v>58</v>
      </c>
      <c r="C30">
        <f t="shared" ca="1" si="1"/>
        <v>199990.90269390217</v>
      </c>
      <c r="D30" s="2">
        <f t="shared" ca="1" si="0"/>
        <v>5999.7270808170651</v>
      </c>
      <c r="E30">
        <f t="shared" ca="1" si="2"/>
        <v>4019.8171441474333</v>
      </c>
      <c r="F30">
        <f t="shared" ca="1" si="3"/>
        <v>4019.8171441474333</v>
      </c>
      <c r="G30">
        <f t="shared" ca="1" si="4"/>
        <v>10540.974224964499</v>
      </c>
      <c r="H30">
        <f t="shared" ca="1" si="7"/>
        <v>161797.02068502124</v>
      </c>
      <c r="I30">
        <f t="shared" ca="1" si="8"/>
        <v>316242.74232573778</v>
      </c>
      <c r="J30">
        <f t="shared" ca="1" si="9"/>
        <v>203811.24204248219</v>
      </c>
      <c r="K30">
        <f t="shared" ca="1" si="5"/>
        <v>681851.00505324127</v>
      </c>
    </row>
    <row r="31" spans="1:15">
      <c r="A31">
        <f t="shared" si="10"/>
        <v>30</v>
      </c>
      <c r="B31">
        <f t="shared" si="10"/>
        <v>59</v>
      </c>
      <c r="C31">
        <f t="shared" ca="1" si="1"/>
        <v>208029.78871710825</v>
      </c>
      <c r="D31" s="2">
        <f t="shared" ca="1" si="0"/>
        <v>6240.893661513247</v>
      </c>
      <c r="E31">
        <f t="shared" ca="1" si="2"/>
        <v>4181.3987532138754</v>
      </c>
      <c r="F31">
        <f t="shared" ca="1" si="3"/>
        <v>4181.3987532138754</v>
      </c>
      <c r="G31">
        <f t="shared" ca="1" si="4"/>
        <v>10943.722414727123</v>
      </c>
      <c r="H31">
        <f t="shared" ca="1" si="7"/>
        <v>175845.8853401354</v>
      </c>
      <c r="I31">
        <f t="shared" ca="1" si="8"/>
        <v>298308.85291915125</v>
      </c>
      <c r="J31">
        <f t="shared" ca="1" si="9"/>
        <v>227058.06185627403</v>
      </c>
      <c r="K31">
        <f t="shared" ca="1" si="5"/>
        <v>701212.80011556065</v>
      </c>
    </row>
    <row r="32" spans="1:15">
      <c r="A32">
        <f t="shared" si="10"/>
        <v>31</v>
      </c>
      <c r="B32">
        <f t="shared" si="10"/>
        <v>60</v>
      </c>
      <c r="C32">
        <f t="shared" ca="1" si="1"/>
        <v>213887.07108044767</v>
      </c>
      <c r="D32" s="2">
        <f t="shared" ca="1" si="0"/>
        <v>6416.6121324134301</v>
      </c>
      <c r="E32">
        <f t="shared" ca="1" si="2"/>
        <v>4299.1301287169981</v>
      </c>
      <c r="F32">
        <f t="shared" ca="1" si="3"/>
        <v>4299.1301287169981</v>
      </c>
      <c r="G32">
        <f t="shared" ca="1" si="4"/>
        <v>11237.172261130429</v>
      </c>
      <c r="H32">
        <f t="shared" ca="1" si="7"/>
        <v>192694.20591760223</v>
      </c>
      <c r="I32">
        <f t="shared" ca="1" si="8"/>
        <v>366438.63625883736</v>
      </c>
      <c r="J32">
        <f t="shared" ca="1" si="9"/>
        <v>324787.92453781026</v>
      </c>
      <c r="K32">
        <f t="shared" ca="1" si="5"/>
        <v>883920.76671424985</v>
      </c>
    </row>
    <row r="33" spans="1:15">
      <c r="A33">
        <f t="shared" si="10"/>
        <v>32</v>
      </c>
      <c r="B33">
        <f t="shared" si="10"/>
        <v>61</v>
      </c>
      <c r="C33">
        <f t="shared" ca="1" si="1"/>
        <v>224374.67806875258</v>
      </c>
      <c r="D33" s="2">
        <f t="shared" ca="1" si="0"/>
        <v>6731.2403420625769</v>
      </c>
      <c r="E33">
        <f t="shared" ca="1" si="2"/>
        <v>4106.0566086581721</v>
      </c>
      <c r="F33">
        <f t="shared" ca="1" si="3"/>
        <v>4106.0566086581721</v>
      </c>
      <c r="G33">
        <f t="shared" ca="1" si="4"/>
        <v>11358.726950720749</v>
      </c>
      <c r="H33">
        <f t="shared" ca="1" si="7"/>
        <v>201434.29826133736</v>
      </c>
      <c r="I33">
        <f t="shared" ca="1" si="8"/>
        <v>323156.92667402542</v>
      </c>
      <c r="J33">
        <f t="shared" ca="1" si="9"/>
        <v>265058.15807651269</v>
      </c>
      <c r="K33">
        <f t="shared" ca="1" si="5"/>
        <v>789649.38301187544</v>
      </c>
    </row>
    <row r="34" spans="1:15">
      <c r="A34">
        <f t="shared" si="10"/>
        <v>33</v>
      </c>
      <c r="B34">
        <f t="shared" si="10"/>
        <v>62</v>
      </c>
      <c r="C34">
        <f t="shared" ca="1" si="1"/>
        <v>232425.65267230227</v>
      </c>
      <c r="D34" s="2">
        <f t="shared" ca="1" si="0"/>
        <v>6972.7695801690679</v>
      </c>
      <c r="E34">
        <f t="shared" ca="1" si="2"/>
        <v>4253.389443903131</v>
      </c>
      <c r="F34">
        <f t="shared" ca="1" si="3"/>
        <v>4253.389443903131</v>
      </c>
      <c r="G34">
        <f t="shared" ca="1" si="4"/>
        <v>11747.5890240722</v>
      </c>
      <c r="H34">
        <f t="shared" ca="1" si="7"/>
        <v>202696.099354434</v>
      </c>
      <c r="I34">
        <f t="shared" ca="1" si="8"/>
        <v>328602.22607007431</v>
      </c>
      <c r="J34">
        <f t="shared" ca="1" si="9"/>
        <v>270395.16160925868</v>
      </c>
      <c r="K34">
        <f t="shared" ca="1" si="5"/>
        <v>801693.48703376693</v>
      </c>
    </row>
    <row r="35" spans="1:15">
      <c r="A35">
        <f t="shared" si="10"/>
        <v>34</v>
      </c>
      <c r="B35">
        <f t="shared" si="10"/>
        <v>63</v>
      </c>
      <c r="C35">
        <f t="shared" ca="1" si="1"/>
        <v>240428.80613897921</v>
      </c>
      <c r="D35" s="2">
        <f t="shared" ca="1" si="0"/>
        <v>7212.8641841693761</v>
      </c>
      <c r="E35">
        <f t="shared" ca="1" si="2"/>
        <v>4399.8471523433191</v>
      </c>
      <c r="F35">
        <f t="shared" ca="1" si="3"/>
        <v>4399.8471523433191</v>
      </c>
      <c r="G35">
        <f t="shared" ca="1" si="4"/>
        <v>12134.141336512695</v>
      </c>
      <c r="H35">
        <f t="shared" ca="1" si="7"/>
        <v>214968.36421835161</v>
      </c>
      <c r="I35">
        <f t="shared" ca="1" si="8"/>
        <v>351043.59785622562</v>
      </c>
      <c r="J35">
        <f t="shared" ca="1" si="9"/>
        <v>335394.00379790523</v>
      </c>
      <c r="K35">
        <f t="shared" ca="1" si="5"/>
        <v>901405.9658724824</v>
      </c>
    </row>
    <row r="36" spans="1:15">
      <c r="A36">
        <f t="shared" ref="A36:B37" si="11">A35+1</f>
        <v>35</v>
      </c>
      <c r="B36">
        <f t="shared" si="11"/>
        <v>64</v>
      </c>
      <c r="C36">
        <f t="shared" ca="1" si="1"/>
        <v>250404.33229706416</v>
      </c>
      <c r="D36" s="2">
        <f t="shared" ca="1" si="0"/>
        <v>7512.1299689119242</v>
      </c>
      <c r="E36">
        <f t="shared" ca="1" si="2"/>
        <v>4582.3992810362734</v>
      </c>
      <c r="F36">
        <f t="shared" ca="1" si="3"/>
        <v>4582.3992810362734</v>
      </c>
      <c r="G36">
        <f t="shared" ca="1" si="4"/>
        <v>12615.959249948199</v>
      </c>
      <c r="H36">
        <f t="shared" ca="1" si="7"/>
        <v>224385.43420429871</v>
      </c>
      <c r="I36">
        <f t="shared" ca="1" si="8"/>
        <v>403162.8388750297</v>
      </c>
      <c r="J36">
        <f t="shared" ca="1" si="9"/>
        <v>395014.83524577291</v>
      </c>
      <c r="K36">
        <f t="shared" ca="1" si="5"/>
        <v>1022563.1083251014</v>
      </c>
    </row>
    <row r="37" spans="1:15">
      <c r="A37">
        <f t="shared" si="11"/>
        <v>36</v>
      </c>
      <c r="B37">
        <f t="shared" si="11"/>
        <v>65</v>
      </c>
      <c r="C37">
        <f t="shared" ca="1" si="1"/>
        <v>257980.95348034595</v>
      </c>
      <c r="D37" s="2">
        <f t="shared" ca="1" si="0"/>
        <v>7739.4286044103783</v>
      </c>
      <c r="E37">
        <f t="shared" ca="1" si="2"/>
        <v>4721.0514486903303</v>
      </c>
      <c r="F37">
        <f t="shared" ca="1" si="3"/>
        <v>4721.0514486903303</v>
      </c>
      <c r="G37">
        <f t="shared" ca="1" si="4"/>
        <v>12981.91005310071</v>
      </c>
      <c r="H37">
        <f t="shared" ca="1" si="7"/>
        <v>232886.49697802649</v>
      </c>
      <c r="I37">
        <f t="shared" ca="1" si="8"/>
        <v>482435.75406611105</v>
      </c>
      <c r="J37">
        <f t="shared" ca="1" si="9"/>
        <v>273246.27379372076</v>
      </c>
      <c r="K37">
        <f t="shared" ca="1" si="5"/>
        <v>988568.52483785828</v>
      </c>
    </row>
    <row r="38" spans="1:15">
      <c r="F38">
        <f ca="1">SUM(F2:F37)</f>
        <v>107512.29570496133</v>
      </c>
    </row>
    <row r="41" spans="1:15">
      <c r="N41" s="12" t="s">
        <v>51</v>
      </c>
      <c r="O41" s="10"/>
    </row>
    <row r="42" spans="1:15">
      <c r="K42" s="5" t="s">
        <v>35</v>
      </c>
      <c r="N42" s="10" t="s">
        <v>46</v>
      </c>
      <c r="O42" s="10">
        <f ca="1">O25</f>
        <v>1268889.8257195354</v>
      </c>
    </row>
    <row r="43" spans="1:15">
      <c r="J43">
        <v>1</v>
      </c>
      <c r="K43">
        <f ca="1">K37</f>
        <v>988568.52483785828</v>
      </c>
      <c r="N43" s="10" t="s">
        <v>47</v>
      </c>
      <c r="O43" s="10">
        <v>5.8999999999999997E-2</v>
      </c>
    </row>
    <row r="44" spans="1:15">
      <c r="J44">
        <f>J43+1</f>
        <v>2</v>
      </c>
      <c r="K44">
        <f t="dataTable" ref="K44:K1042" dt2D="0" dtr="0" r1="E48" ca="1"/>
        <v>1219259.1201258064</v>
      </c>
      <c r="N44" s="10" t="s">
        <v>48</v>
      </c>
      <c r="O44" s="10">
        <v>25</v>
      </c>
    </row>
    <row r="45" spans="1:15">
      <c r="J45">
        <f t="shared" ref="J45:J108" si="12">J44+1</f>
        <v>3</v>
      </c>
      <c r="K45">
        <v>1132590.543375792</v>
      </c>
      <c r="N45" s="10" t="s">
        <v>49</v>
      </c>
      <c r="O45" s="10">
        <v>0</v>
      </c>
    </row>
    <row r="46" spans="1:15">
      <c r="J46">
        <f t="shared" si="12"/>
        <v>4</v>
      </c>
      <c r="K46">
        <v>1724617.0947777254</v>
      </c>
      <c r="N46" s="10" t="s">
        <v>50</v>
      </c>
      <c r="O46" s="13">
        <f ca="1">PMT(O43,O44,-O42,O45)</f>
        <v>98319.869968325263</v>
      </c>
    </row>
    <row r="47" spans="1:15">
      <c r="J47">
        <f t="shared" si="12"/>
        <v>5</v>
      </c>
      <c r="K47">
        <v>703302.01154311851</v>
      </c>
    </row>
    <row r="48" spans="1:15">
      <c r="J48">
        <f t="shared" si="12"/>
        <v>6</v>
      </c>
      <c r="K48">
        <v>1135551.8347565341</v>
      </c>
    </row>
    <row r="49" spans="10:11">
      <c r="J49">
        <f t="shared" si="12"/>
        <v>7</v>
      </c>
      <c r="K49">
        <v>820724.27316242072</v>
      </c>
    </row>
    <row r="50" spans="10:11">
      <c r="J50">
        <f t="shared" si="12"/>
        <v>8</v>
      </c>
      <c r="K50">
        <v>1103302.8604810731</v>
      </c>
    </row>
    <row r="51" spans="10:11">
      <c r="J51">
        <f t="shared" si="12"/>
        <v>9</v>
      </c>
      <c r="K51">
        <v>668363.30815509823</v>
      </c>
    </row>
    <row r="52" spans="10:11">
      <c r="J52">
        <f t="shared" si="12"/>
        <v>10</v>
      </c>
      <c r="K52">
        <v>1199620.8537136209</v>
      </c>
    </row>
    <row r="53" spans="10:11">
      <c r="J53">
        <f t="shared" si="12"/>
        <v>11</v>
      </c>
      <c r="K53">
        <v>854865.7835808713</v>
      </c>
    </row>
    <row r="54" spans="10:11">
      <c r="J54">
        <f t="shared" si="12"/>
        <v>12</v>
      </c>
      <c r="K54">
        <v>821740.34149261517</v>
      </c>
    </row>
    <row r="55" spans="10:11">
      <c r="J55">
        <f t="shared" si="12"/>
        <v>13</v>
      </c>
      <c r="K55">
        <v>1303079.7671352061</v>
      </c>
    </row>
    <row r="56" spans="10:11">
      <c r="J56">
        <f t="shared" si="12"/>
        <v>14</v>
      </c>
      <c r="K56">
        <v>2656103.9596144091</v>
      </c>
    </row>
    <row r="57" spans="10:11">
      <c r="J57">
        <f t="shared" si="12"/>
        <v>15</v>
      </c>
      <c r="K57">
        <v>1370600.5445521506</v>
      </c>
    </row>
    <row r="58" spans="10:11">
      <c r="J58">
        <f t="shared" si="12"/>
        <v>16</v>
      </c>
      <c r="K58">
        <v>1008531.680015487</v>
      </c>
    </row>
    <row r="59" spans="10:11">
      <c r="J59">
        <f t="shared" si="12"/>
        <v>17</v>
      </c>
      <c r="K59">
        <v>724862.11206484889</v>
      </c>
    </row>
    <row r="60" spans="10:11">
      <c r="J60">
        <f t="shared" si="12"/>
        <v>18</v>
      </c>
      <c r="K60">
        <v>1185586.1126723527</v>
      </c>
    </row>
    <row r="61" spans="10:11">
      <c r="J61">
        <f t="shared" si="12"/>
        <v>19</v>
      </c>
      <c r="K61">
        <v>4960678.0109413285</v>
      </c>
    </row>
    <row r="62" spans="10:11">
      <c r="J62">
        <f t="shared" si="12"/>
        <v>20</v>
      </c>
      <c r="K62">
        <v>1835912.2817621967</v>
      </c>
    </row>
    <row r="63" spans="10:11">
      <c r="J63">
        <f t="shared" si="12"/>
        <v>21</v>
      </c>
      <c r="K63">
        <v>1347796.2096500401</v>
      </c>
    </row>
    <row r="64" spans="10:11">
      <c r="J64">
        <f t="shared" si="12"/>
        <v>22</v>
      </c>
      <c r="K64">
        <v>3201433.8139803079</v>
      </c>
    </row>
    <row r="65" spans="10:11">
      <c r="J65">
        <f t="shared" si="12"/>
        <v>23</v>
      </c>
      <c r="K65">
        <v>802556.5604795682</v>
      </c>
    </row>
    <row r="66" spans="10:11">
      <c r="J66">
        <f t="shared" si="12"/>
        <v>24</v>
      </c>
      <c r="K66">
        <v>2029868.3586430987</v>
      </c>
    </row>
    <row r="67" spans="10:11">
      <c r="J67">
        <f t="shared" si="12"/>
        <v>25</v>
      </c>
      <c r="K67">
        <v>1216643.5924905802</v>
      </c>
    </row>
    <row r="68" spans="10:11">
      <c r="J68">
        <f t="shared" si="12"/>
        <v>26</v>
      </c>
      <c r="K68">
        <v>763490.95964485488</v>
      </c>
    </row>
    <row r="69" spans="10:11">
      <c r="J69">
        <f t="shared" si="12"/>
        <v>27</v>
      </c>
      <c r="K69">
        <v>1956702.1508457207</v>
      </c>
    </row>
    <row r="70" spans="10:11">
      <c r="J70">
        <f t="shared" si="12"/>
        <v>28</v>
      </c>
      <c r="K70">
        <v>622870.33673967305</v>
      </c>
    </row>
    <row r="71" spans="10:11">
      <c r="J71">
        <f t="shared" si="12"/>
        <v>29</v>
      </c>
      <c r="K71">
        <v>1238453.6012818455</v>
      </c>
    </row>
    <row r="72" spans="10:11">
      <c r="J72">
        <f t="shared" si="12"/>
        <v>30</v>
      </c>
      <c r="K72">
        <v>949486.86132517748</v>
      </c>
    </row>
    <row r="73" spans="10:11">
      <c r="J73">
        <f t="shared" si="12"/>
        <v>31</v>
      </c>
      <c r="K73">
        <v>729044.50435711944</v>
      </c>
    </row>
    <row r="74" spans="10:11">
      <c r="J74">
        <f t="shared" si="12"/>
        <v>32</v>
      </c>
      <c r="K74">
        <v>918717.37367040187</v>
      </c>
    </row>
    <row r="75" spans="10:11">
      <c r="J75">
        <f t="shared" si="12"/>
        <v>33</v>
      </c>
      <c r="K75">
        <v>902820.87881688797</v>
      </c>
    </row>
    <row r="76" spans="10:11">
      <c r="J76">
        <f t="shared" si="12"/>
        <v>34</v>
      </c>
      <c r="K76">
        <v>469965.91277732118</v>
      </c>
    </row>
    <row r="77" spans="10:11">
      <c r="J77">
        <f t="shared" si="12"/>
        <v>35</v>
      </c>
      <c r="K77">
        <v>1275569.6314218729</v>
      </c>
    </row>
    <row r="78" spans="10:11">
      <c r="J78">
        <f t="shared" si="12"/>
        <v>36</v>
      </c>
      <c r="K78">
        <v>1296626.2951579953</v>
      </c>
    </row>
    <row r="79" spans="10:11">
      <c r="J79">
        <f t="shared" si="12"/>
        <v>37</v>
      </c>
      <c r="K79">
        <v>2214193.6245634197</v>
      </c>
    </row>
    <row r="80" spans="10:11">
      <c r="J80">
        <f t="shared" si="12"/>
        <v>38</v>
      </c>
      <c r="K80">
        <v>1034660.8042596531</v>
      </c>
    </row>
    <row r="81" spans="10:11">
      <c r="J81">
        <f t="shared" si="12"/>
        <v>39</v>
      </c>
      <c r="K81">
        <v>1133223.0196953688</v>
      </c>
    </row>
    <row r="82" spans="10:11">
      <c r="J82">
        <f t="shared" si="12"/>
        <v>40</v>
      </c>
      <c r="K82">
        <v>1072747.2500381754</v>
      </c>
    </row>
    <row r="83" spans="10:11">
      <c r="J83">
        <f t="shared" si="12"/>
        <v>41</v>
      </c>
      <c r="K83">
        <v>1173693.7789395698</v>
      </c>
    </row>
    <row r="84" spans="10:11">
      <c r="J84">
        <f t="shared" si="12"/>
        <v>42</v>
      </c>
      <c r="K84">
        <v>1067508.8193171581</v>
      </c>
    </row>
    <row r="85" spans="10:11">
      <c r="J85">
        <f t="shared" si="12"/>
        <v>43</v>
      </c>
      <c r="K85">
        <v>1574242.0380604556</v>
      </c>
    </row>
    <row r="86" spans="10:11">
      <c r="J86">
        <f t="shared" si="12"/>
        <v>44</v>
      </c>
      <c r="K86">
        <v>1711679.2509907433</v>
      </c>
    </row>
    <row r="87" spans="10:11">
      <c r="J87">
        <f t="shared" si="12"/>
        <v>45</v>
      </c>
      <c r="K87">
        <v>1514562.4121227877</v>
      </c>
    </row>
    <row r="88" spans="10:11">
      <c r="J88">
        <f t="shared" si="12"/>
        <v>46</v>
      </c>
      <c r="K88">
        <v>1590058.5362575743</v>
      </c>
    </row>
    <row r="89" spans="10:11">
      <c r="J89">
        <f t="shared" si="12"/>
        <v>47</v>
      </c>
      <c r="K89">
        <v>811569.23405258963</v>
      </c>
    </row>
    <row r="90" spans="10:11">
      <c r="J90">
        <f t="shared" si="12"/>
        <v>48</v>
      </c>
      <c r="K90">
        <v>1159443.6574325659</v>
      </c>
    </row>
    <row r="91" spans="10:11">
      <c r="J91">
        <f t="shared" si="12"/>
        <v>49</v>
      </c>
      <c r="K91">
        <v>1029120.1210424831</v>
      </c>
    </row>
    <row r="92" spans="10:11">
      <c r="J92">
        <f t="shared" si="12"/>
        <v>50</v>
      </c>
      <c r="K92">
        <v>1584490.2551232041</v>
      </c>
    </row>
    <row r="93" spans="10:11">
      <c r="J93">
        <f t="shared" si="12"/>
        <v>51</v>
      </c>
      <c r="K93">
        <v>856967.26063581661</v>
      </c>
    </row>
    <row r="94" spans="10:11">
      <c r="J94">
        <f t="shared" si="12"/>
        <v>52</v>
      </c>
      <c r="K94">
        <v>1117751.7022297215</v>
      </c>
    </row>
    <row r="95" spans="10:11">
      <c r="J95">
        <f t="shared" si="12"/>
        <v>53</v>
      </c>
      <c r="K95">
        <v>994905.34793128911</v>
      </c>
    </row>
    <row r="96" spans="10:11">
      <c r="J96">
        <f t="shared" si="12"/>
        <v>54</v>
      </c>
      <c r="K96">
        <v>721324.93470495474</v>
      </c>
    </row>
    <row r="97" spans="10:11">
      <c r="J97">
        <f t="shared" si="12"/>
        <v>55</v>
      </c>
      <c r="K97">
        <v>1640640.205526466</v>
      </c>
    </row>
    <row r="98" spans="10:11">
      <c r="J98">
        <f t="shared" si="12"/>
        <v>56</v>
      </c>
      <c r="K98">
        <v>713775.62728537607</v>
      </c>
    </row>
    <row r="99" spans="10:11">
      <c r="J99">
        <f t="shared" si="12"/>
        <v>57</v>
      </c>
      <c r="K99">
        <v>1317550.5292134727</v>
      </c>
    </row>
    <row r="100" spans="10:11">
      <c r="J100">
        <f t="shared" si="12"/>
        <v>58</v>
      </c>
      <c r="K100">
        <v>1431489.7339374379</v>
      </c>
    </row>
    <row r="101" spans="10:11">
      <c r="J101">
        <f t="shared" si="12"/>
        <v>59</v>
      </c>
      <c r="K101">
        <v>1847547.4227365102</v>
      </c>
    </row>
    <row r="102" spans="10:11">
      <c r="J102">
        <f t="shared" si="12"/>
        <v>60</v>
      </c>
      <c r="K102">
        <v>966392.48147692264</v>
      </c>
    </row>
    <row r="103" spans="10:11">
      <c r="J103">
        <f t="shared" si="12"/>
        <v>61</v>
      </c>
      <c r="K103">
        <v>1645961.2164233066</v>
      </c>
    </row>
    <row r="104" spans="10:11">
      <c r="J104">
        <f t="shared" si="12"/>
        <v>62</v>
      </c>
      <c r="K104">
        <v>1349300.2498907933</v>
      </c>
    </row>
    <row r="105" spans="10:11">
      <c r="J105">
        <f t="shared" si="12"/>
        <v>63</v>
      </c>
      <c r="K105">
        <v>941381.27480472997</v>
      </c>
    </row>
    <row r="106" spans="10:11">
      <c r="J106">
        <f t="shared" si="12"/>
        <v>64</v>
      </c>
      <c r="K106">
        <v>1701621.300230897</v>
      </c>
    </row>
    <row r="107" spans="10:11">
      <c r="J107">
        <f t="shared" si="12"/>
        <v>65</v>
      </c>
      <c r="K107">
        <v>1276643.9304169537</v>
      </c>
    </row>
    <row r="108" spans="10:11">
      <c r="J108">
        <f t="shared" si="12"/>
        <v>66</v>
      </c>
      <c r="K108">
        <v>793474.10715231567</v>
      </c>
    </row>
    <row r="109" spans="10:11">
      <c r="J109">
        <f t="shared" ref="J109:J172" si="13">J108+1</f>
        <v>67</v>
      </c>
      <c r="K109">
        <v>1675077.8543641879</v>
      </c>
    </row>
    <row r="110" spans="10:11">
      <c r="J110">
        <f t="shared" si="13"/>
        <v>68</v>
      </c>
      <c r="K110">
        <v>747887.97268155718</v>
      </c>
    </row>
    <row r="111" spans="10:11">
      <c r="J111">
        <f t="shared" si="13"/>
        <v>69</v>
      </c>
      <c r="K111">
        <v>1230919.3380088748</v>
      </c>
    </row>
    <row r="112" spans="10:11">
      <c r="J112">
        <f t="shared" si="13"/>
        <v>70</v>
      </c>
      <c r="K112">
        <v>849587.57517636428</v>
      </c>
    </row>
    <row r="113" spans="10:11">
      <c r="J113">
        <f t="shared" si="13"/>
        <v>71</v>
      </c>
      <c r="K113">
        <v>2779777.3211003128</v>
      </c>
    </row>
    <row r="114" spans="10:11">
      <c r="J114">
        <f t="shared" si="13"/>
        <v>72</v>
      </c>
      <c r="K114">
        <v>1514319.0618828409</v>
      </c>
    </row>
    <row r="115" spans="10:11">
      <c r="J115">
        <f t="shared" si="13"/>
        <v>73</v>
      </c>
      <c r="K115">
        <v>1138797.8700623508</v>
      </c>
    </row>
    <row r="116" spans="10:11">
      <c r="J116">
        <f t="shared" si="13"/>
        <v>74</v>
      </c>
      <c r="K116">
        <v>1807604.7832261343</v>
      </c>
    </row>
    <row r="117" spans="10:11">
      <c r="J117">
        <f t="shared" si="13"/>
        <v>75</v>
      </c>
      <c r="K117">
        <v>699687.23059033963</v>
      </c>
    </row>
    <row r="118" spans="10:11">
      <c r="J118">
        <f t="shared" si="13"/>
        <v>76</v>
      </c>
      <c r="K118">
        <v>1110992.5362085199</v>
      </c>
    </row>
    <row r="119" spans="10:11">
      <c r="J119">
        <f t="shared" si="13"/>
        <v>77</v>
      </c>
      <c r="K119">
        <v>1099816.6536415874</v>
      </c>
    </row>
    <row r="120" spans="10:11">
      <c r="J120">
        <f t="shared" si="13"/>
        <v>78</v>
      </c>
      <c r="K120">
        <v>1914666.5200056843</v>
      </c>
    </row>
    <row r="121" spans="10:11">
      <c r="J121">
        <f t="shared" si="13"/>
        <v>79</v>
      </c>
      <c r="K121">
        <v>2658712.7894683122</v>
      </c>
    </row>
    <row r="122" spans="10:11">
      <c r="J122">
        <f t="shared" si="13"/>
        <v>80</v>
      </c>
      <c r="K122">
        <v>768709.11808555562</v>
      </c>
    </row>
    <row r="123" spans="10:11">
      <c r="J123">
        <f t="shared" si="13"/>
        <v>81</v>
      </c>
      <c r="K123">
        <v>684256.27151255158</v>
      </c>
    </row>
    <row r="124" spans="10:11">
      <c r="J124">
        <f t="shared" si="13"/>
        <v>82</v>
      </c>
      <c r="K124">
        <v>1235840.3194891796</v>
      </c>
    </row>
    <row r="125" spans="10:11">
      <c r="J125">
        <f t="shared" si="13"/>
        <v>83</v>
      </c>
      <c r="K125">
        <v>946764.60609331727</v>
      </c>
    </row>
    <row r="126" spans="10:11">
      <c r="J126">
        <f t="shared" si="13"/>
        <v>84</v>
      </c>
      <c r="K126">
        <v>909314.68440121331</v>
      </c>
    </row>
    <row r="127" spans="10:11">
      <c r="J127">
        <f t="shared" si="13"/>
        <v>85</v>
      </c>
      <c r="K127">
        <v>1061582.550051704</v>
      </c>
    </row>
    <row r="128" spans="10:11">
      <c r="J128">
        <f t="shared" si="13"/>
        <v>86</v>
      </c>
      <c r="K128">
        <v>1044475.9980314956</v>
      </c>
    </row>
    <row r="129" spans="10:11">
      <c r="J129">
        <f t="shared" si="13"/>
        <v>87</v>
      </c>
      <c r="K129">
        <v>648038.13685370889</v>
      </c>
    </row>
    <row r="130" spans="10:11">
      <c r="J130">
        <f t="shared" si="13"/>
        <v>88</v>
      </c>
      <c r="K130">
        <v>1660700.259470718</v>
      </c>
    </row>
    <row r="131" spans="10:11">
      <c r="J131">
        <f t="shared" si="13"/>
        <v>89</v>
      </c>
      <c r="K131">
        <v>1052507.3328069884</v>
      </c>
    </row>
    <row r="132" spans="10:11">
      <c r="J132">
        <f t="shared" si="13"/>
        <v>90</v>
      </c>
      <c r="K132">
        <v>802117.60424652428</v>
      </c>
    </row>
    <row r="133" spans="10:11">
      <c r="J133">
        <f t="shared" si="13"/>
        <v>91</v>
      </c>
      <c r="K133">
        <v>747646.99466174457</v>
      </c>
    </row>
    <row r="134" spans="10:11">
      <c r="J134">
        <f t="shared" si="13"/>
        <v>92</v>
      </c>
      <c r="K134">
        <v>917927.85506598756</v>
      </c>
    </row>
    <row r="135" spans="10:11">
      <c r="J135">
        <f t="shared" si="13"/>
        <v>93</v>
      </c>
      <c r="K135">
        <v>1594890.4632255775</v>
      </c>
    </row>
    <row r="136" spans="10:11">
      <c r="J136">
        <f t="shared" si="13"/>
        <v>94</v>
      </c>
      <c r="K136">
        <v>941364.13753313373</v>
      </c>
    </row>
    <row r="137" spans="10:11">
      <c r="J137">
        <f t="shared" si="13"/>
        <v>95</v>
      </c>
      <c r="K137">
        <v>1040532.1356111687</v>
      </c>
    </row>
    <row r="138" spans="10:11">
      <c r="J138">
        <f t="shared" si="13"/>
        <v>96</v>
      </c>
      <c r="K138">
        <v>1564003.9021751676</v>
      </c>
    </row>
    <row r="139" spans="10:11">
      <c r="J139">
        <f t="shared" si="13"/>
        <v>97</v>
      </c>
      <c r="K139">
        <v>1013910.2743236576</v>
      </c>
    </row>
    <row r="140" spans="10:11">
      <c r="J140">
        <f t="shared" si="13"/>
        <v>98</v>
      </c>
      <c r="K140">
        <v>1184195.4899067543</v>
      </c>
    </row>
    <row r="141" spans="10:11">
      <c r="J141">
        <f t="shared" si="13"/>
        <v>99</v>
      </c>
      <c r="K141">
        <v>1456502.4564416173</v>
      </c>
    </row>
    <row r="142" spans="10:11">
      <c r="J142">
        <f t="shared" si="13"/>
        <v>100</v>
      </c>
      <c r="K142">
        <v>952519.11184332077</v>
      </c>
    </row>
    <row r="143" spans="10:11">
      <c r="J143">
        <f t="shared" si="13"/>
        <v>101</v>
      </c>
      <c r="K143">
        <v>892533.5317402475</v>
      </c>
    </row>
    <row r="144" spans="10:11">
      <c r="J144">
        <f t="shared" si="13"/>
        <v>102</v>
      </c>
      <c r="K144">
        <v>1936576.6641862218</v>
      </c>
    </row>
    <row r="145" spans="10:11">
      <c r="J145">
        <f t="shared" si="13"/>
        <v>103</v>
      </c>
      <c r="K145">
        <v>867844.07346645556</v>
      </c>
    </row>
    <row r="146" spans="10:11">
      <c r="J146">
        <f t="shared" si="13"/>
        <v>104</v>
      </c>
      <c r="K146">
        <v>989267.37645831821</v>
      </c>
    </row>
    <row r="147" spans="10:11">
      <c r="J147">
        <f t="shared" si="13"/>
        <v>105</v>
      </c>
      <c r="K147">
        <v>4242444.4502189821</v>
      </c>
    </row>
    <row r="148" spans="10:11">
      <c r="J148">
        <f t="shared" si="13"/>
        <v>106</v>
      </c>
      <c r="K148">
        <v>927543.98160121602</v>
      </c>
    </row>
    <row r="149" spans="10:11">
      <c r="J149">
        <f t="shared" si="13"/>
        <v>107</v>
      </c>
      <c r="K149">
        <v>862507.7817055115</v>
      </c>
    </row>
    <row r="150" spans="10:11">
      <c r="J150">
        <f t="shared" si="13"/>
        <v>108</v>
      </c>
      <c r="K150">
        <v>1080051.4423712175</v>
      </c>
    </row>
    <row r="151" spans="10:11">
      <c r="J151">
        <f t="shared" si="13"/>
        <v>109</v>
      </c>
      <c r="K151">
        <v>2011186.399183972</v>
      </c>
    </row>
    <row r="152" spans="10:11">
      <c r="J152">
        <f t="shared" si="13"/>
        <v>110</v>
      </c>
      <c r="K152">
        <v>1522790.5828274528</v>
      </c>
    </row>
    <row r="153" spans="10:11">
      <c r="J153">
        <f t="shared" si="13"/>
        <v>111</v>
      </c>
      <c r="K153">
        <v>2460363.7245808076</v>
      </c>
    </row>
    <row r="154" spans="10:11">
      <c r="J154">
        <f t="shared" si="13"/>
        <v>112</v>
      </c>
      <c r="K154">
        <v>850512.63720032806</v>
      </c>
    </row>
    <row r="155" spans="10:11">
      <c r="J155">
        <f t="shared" si="13"/>
        <v>113</v>
      </c>
      <c r="K155">
        <v>1084490.267662996</v>
      </c>
    </row>
    <row r="156" spans="10:11">
      <c r="J156">
        <f t="shared" si="13"/>
        <v>114</v>
      </c>
      <c r="K156">
        <v>1901544.7607666547</v>
      </c>
    </row>
    <row r="157" spans="10:11">
      <c r="J157">
        <f t="shared" si="13"/>
        <v>115</v>
      </c>
      <c r="K157">
        <v>1403590.3744581076</v>
      </c>
    </row>
    <row r="158" spans="10:11">
      <c r="J158">
        <f t="shared" si="13"/>
        <v>116</v>
      </c>
      <c r="K158">
        <v>1780609.6750798882</v>
      </c>
    </row>
    <row r="159" spans="10:11">
      <c r="J159">
        <f t="shared" si="13"/>
        <v>117</v>
      </c>
      <c r="K159">
        <v>1072362.4893073316</v>
      </c>
    </row>
    <row r="160" spans="10:11">
      <c r="J160">
        <f t="shared" si="13"/>
        <v>118</v>
      </c>
      <c r="K160">
        <v>1598449.1272576652</v>
      </c>
    </row>
    <row r="161" spans="10:11">
      <c r="J161">
        <f t="shared" si="13"/>
        <v>119</v>
      </c>
      <c r="K161">
        <v>4273214.1524647484</v>
      </c>
    </row>
    <row r="162" spans="10:11">
      <c r="J162">
        <f t="shared" si="13"/>
        <v>120</v>
      </c>
      <c r="K162">
        <v>1325168.9230598265</v>
      </c>
    </row>
    <row r="163" spans="10:11">
      <c r="J163">
        <f t="shared" si="13"/>
        <v>121</v>
      </c>
      <c r="K163">
        <v>1111763.7873843862</v>
      </c>
    </row>
    <row r="164" spans="10:11">
      <c r="J164">
        <f t="shared" si="13"/>
        <v>122</v>
      </c>
      <c r="K164">
        <v>1049313.5137115158</v>
      </c>
    </row>
    <row r="165" spans="10:11">
      <c r="J165">
        <f t="shared" si="13"/>
        <v>123</v>
      </c>
      <c r="K165">
        <v>682181.14560774888</v>
      </c>
    </row>
    <row r="166" spans="10:11">
      <c r="J166">
        <f t="shared" si="13"/>
        <v>124</v>
      </c>
      <c r="K166">
        <v>835772.4826321539</v>
      </c>
    </row>
    <row r="167" spans="10:11">
      <c r="J167">
        <f t="shared" si="13"/>
        <v>125</v>
      </c>
      <c r="K167">
        <v>838362.05602587573</v>
      </c>
    </row>
    <row r="168" spans="10:11">
      <c r="J168">
        <f t="shared" si="13"/>
        <v>126</v>
      </c>
      <c r="K168">
        <v>1162249.9160233033</v>
      </c>
    </row>
    <row r="169" spans="10:11">
      <c r="J169">
        <f t="shared" si="13"/>
        <v>127</v>
      </c>
      <c r="K169">
        <v>1491077.1336548962</v>
      </c>
    </row>
    <row r="170" spans="10:11">
      <c r="J170">
        <f t="shared" si="13"/>
        <v>128</v>
      </c>
      <c r="K170">
        <v>782283.65401731757</v>
      </c>
    </row>
    <row r="171" spans="10:11">
      <c r="J171">
        <f t="shared" si="13"/>
        <v>129</v>
      </c>
      <c r="K171">
        <v>969668.79889401724</v>
      </c>
    </row>
    <row r="172" spans="10:11">
      <c r="J172">
        <f t="shared" si="13"/>
        <v>130</v>
      </c>
      <c r="K172">
        <v>1769567.8231823032</v>
      </c>
    </row>
    <row r="173" spans="10:11">
      <c r="J173">
        <f t="shared" ref="J173:J236" si="14">J172+1</f>
        <v>131</v>
      </c>
      <c r="K173">
        <v>992172.13166422187</v>
      </c>
    </row>
    <row r="174" spans="10:11">
      <c r="J174">
        <f t="shared" si="14"/>
        <v>132</v>
      </c>
      <c r="K174">
        <v>1976218.0512916108</v>
      </c>
    </row>
    <row r="175" spans="10:11">
      <c r="J175">
        <f t="shared" si="14"/>
        <v>133</v>
      </c>
      <c r="K175">
        <v>828864.67671920883</v>
      </c>
    </row>
    <row r="176" spans="10:11">
      <c r="J176">
        <f t="shared" si="14"/>
        <v>134</v>
      </c>
      <c r="K176">
        <v>1193654.9745547143</v>
      </c>
    </row>
    <row r="177" spans="10:11">
      <c r="J177">
        <f t="shared" si="14"/>
        <v>135</v>
      </c>
      <c r="K177">
        <v>4059942.6988991494</v>
      </c>
    </row>
    <row r="178" spans="10:11">
      <c r="J178">
        <f t="shared" si="14"/>
        <v>136</v>
      </c>
      <c r="K178">
        <v>1856704.3329447517</v>
      </c>
    </row>
    <row r="179" spans="10:11">
      <c r="J179">
        <f t="shared" si="14"/>
        <v>137</v>
      </c>
      <c r="K179">
        <v>697244.13824467419</v>
      </c>
    </row>
    <row r="180" spans="10:11">
      <c r="J180">
        <f t="shared" si="14"/>
        <v>138</v>
      </c>
      <c r="K180">
        <v>855326.47033013217</v>
      </c>
    </row>
    <row r="181" spans="10:11">
      <c r="J181">
        <f t="shared" si="14"/>
        <v>139</v>
      </c>
      <c r="K181">
        <v>808662.77049388457</v>
      </c>
    </row>
    <row r="182" spans="10:11">
      <c r="J182">
        <f t="shared" si="14"/>
        <v>140</v>
      </c>
      <c r="K182">
        <v>1868121.6985448357</v>
      </c>
    </row>
    <row r="183" spans="10:11">
      <c r="J183">
        <f t="shared" si="14"/>
        <v>141</v>
      </c>
      <c r="K183">
        <v>1093735.3935052864</v>
      </c>
    </row>
    <row r="184" spans="10:11">
      <c r="J184">
        <f t="shared" si="14"/>
        <v>142</v>
      </c>
      <c r="K184">
        <v>1807979.0596054625</v>
      </c>
    </row>
    <row r="185" spans="10:11">
      <c r="J185">
        <f t="shared" si="14"/>
        <v>143</v>
      </c>
      <c r="K185">
        <v>1580164.4815513217</v>
      </c>
    </row>
    <row r="186" spans="10:11">
      <c r="J186">
        <f t="shared" si="14"/>
        <v>144</v>
      </c>
      <c r="K186">
        <v>850123.27558343951</v>
      </c>
    </row>
    <row r="187" spans="10:11">
      <c r="J187">
        <f t="shared" si="14"/>
        <v>145</v>
      </c>
      <c r="K187">
        <v>1266531.6711748061</v>
      </c>
    </row>
    <row r="188" spans="10:11">
      <c r="J188">
        <f t="shared" si="14"/>
        <v>146</v>
      </c>
      <c r="K188">
        <v>1077187.1661710043</v>
      </c>
    </row>
    <row r="189" spans="10:11">
      <c r="J189">
        <f t="shared" si="14"/>
        <v>147</v>
      </c>
      <c r="K189">
        <v>935896.98652270471</v>
      </c>
    </row>
    <row r="190" spans="10:11">
      <c r="J190">
        <f t="shared" si="14"/>
        <v>148</v>
      </c>
      <c r="K190">
        <v>1065980.7613057636</v>
      </c>
    </row>
    <row r="191" spans="10:11">
      <c r="J191">
        <f t="shared" si="14"/>
        <v>149</v>
      </c>
      <c r="K191">
        <v>2312478.666445002</v>
      </c>
    </row>
    <row r="192" spans="10:11">
      <c r="J192">
        <f t="shared" si="14"/>
        <v>150</v>
      </c>
      <c r="K192">
        <v>1041922.0805087325</v>
      </c>
    </row>
    <row r="193" spans="10:11">
      <c r="J193">
        <f t="shared" si="14"/>
        <v>151</v>
      </c>
      <c r="K193">
        <v>806058.88723233063</v>
      </c>
    </row>
    <row r="194" spans="10:11">
      <c r="J194">
        <f t="shared" si="14"/>
        <v>152</v>
      </c>
      <c r="K194">
        <v>2616483.0755569022</v>
      </c>
    </row>
    <row r="195" spans="10:11">
      <c r="J195">
        <f t="shared" si="14"/>
        <v>153</v>
      </c>
      <c r="K195">
        <v>3268752.011559532</v>
      </c>
    </row>
    <row r="196" spans="10:11">
      <c r="J196">
        <f t="shared" si="14"/>
        <v>154</v>
      </c>
      <c r="K196">
        <v>767922.79947870213</v>
      </c>
    </row>
    <row r="197" spans="10:11">
      <c r="J197">
        <f t="shared" si="14"/>
        <v>155</v>
      </c>
      <c r="K197">
        <v>1350715.7164499057</v>
      </c>
    </row>
    <row r="198" spans="10:11">
      <c r="J198">
        <f t="shared" si="14"/>
        <v>156</v>
      </c>
      <c r="K198">
        <v>594850.70897614839</v>
      </c>
    </row>
    <row r="199" spans="10:11">
      <c r="J199">
        <f t="shared" si="14"/>
        <v>157</v>
      </c>
      <c r="K199">
        <v>1092362.7493788584</v>
      </c>
    </row>
    <row r="200" spans="10:11">
      <c r="J200">
        <f t="shared" si="14"/>
        <v>158</v>
      </c>
      <c r="K200">
        <v>925070.79285308858</v>
      </c>
    </row>
    <row r="201" spans="10:11">
      <c r="J201">
        <f t="shared" si="14"/>
        <v>159</v>
      </c>
      <c r="K201">
        <v>1135302.6880420095</v>
      </c>
    </row>
    <row r="202" spans="10:11">
      <c r="J202">
        <f t="shared" si="14"/>
        <v>160</v>
      </c>
      <c r="K202">
        <v>1052860.6359909701</v>
      </c>
    </row>
    <row r="203" spans="10:11">
      <c r="J203">
        <f t="shared" si="14"/>
        <v>161</v>
      </c>
      <c r="K203">
        <v>1528178.6432528812</v>
      </c>
    </row>
    <row r="204" spans="10:11">
      <c r="J204">
        <f t="shared" si="14"/>
        <v>162</v>
      </c>
      <c r="K204">
        <v>1125788.5125796315</v>
      </c>
    </row>
    <row r="205" spans="10:11">
      <c r="J205">
        <f t="shared" si="14"/>
        <v>163</v>
      </c>
      <c r="K205">
        <v>942018.72276641917</v>
      </c>
    </row>
    <row r="206" spans="10:11">
      <c r="J206">
        <f t="shared" si="14"/>
        <v>164</v>
      </c>
      <c r="K206">
        <v>1390865.6356902765</v>
      </c>
    </row>
    <row r="207" spans="10:11">
      <c r="J207">
        <f t="shared" si="14"/>
        <v>165</v>
      </c>
      <c r="K207">
        <v>2037431.7983191372</v>
      </c>
    </row>
    <row r="208" spans="10:11">
      <c r="J208">
        <f t="shared" si="14"/>
        <v>166</v>
      </c>
      <c r="K208">
        <v>987497.02792669227</v>
      </c>
    </row>
    <row r="209" spans="10:11">
      <c r="J209">
        <f t="shared" si="14"/>
        <v>167</v>
      </c>
      <c r="K209">
        <v>1277650.4241696103</v>
      </c>
    </row>
    <row r="210" spans="10:11">
      <c r="J210">
        <f t="shared" si="14"/>
        <v>168</v>
      </c>
      <c r="K210">
        <v>740979.29825945408</v>
      </c>
    </row>
    <row r="211" spans="10:11">
      <c r="J211">
        <f t="shared" si="14"/>
        <v>169</v>
      </c>
      <c r="K211">
        <v>787666.18822838319</v>
      </c>
    </row>
    <row r="212" spans="10:11">
      <c r="J212">
        <f t="shared" si="14"/>
        <v>170</v>
      </c>
      <c r="K212">
        <v>1204994.1435005509</v>
      </c>
    </row>
    <row r="213" spans="10:11">
      <c r="J213">
        <f t="shared" si="14"/>
        <v>171</v>
      </c>
      <c r="K213">
        <v>1763560.5603596158</v>
      </c>
    </row>
    <row r="214" spans="10:11">
      <c r="J214">
        <f t="shared" si="14"/>
        <v>172</v>
      </c>
      <c r="K214">
        <v>4582610.6827125261</v>
      </c>
    </row>
    <row r="215" spans="10:11">
      <c r="J215">
        <f t="shared" si="14"/>
        <v>173</v>
      </c>
      <c r="K215">
        <v>979629.06772171904</v>
      </c>
    </row>
    <row r="216" spans="10:11">
      <c r="J216">
        <f t="shared" si="14"/>
        <v>174</v>
      </c>
      <c r="K216">
        <v>785448.39831573528</v>
      </c>
    </row>
    <row r="217" spans="10:11">
      <c r="J217">
        <f t="shared" si="14"/>
        <v>175</v>
      </c>
      <c r="K217">
        <v>718188.67811401084</v>
      </c>
    </row>
    <row r="218" spans="10:11">
      <c r="J218">
        <f t="shared" si="14"/>
        <v>176</v>
      </c>
      <c r="K218">
        <v>2131183.5341911134</v>
      </c>
    </row>
    <row r="219" spans="10:11">
      <c r="J219">
        <f t="shared" si="14"/>
        <v>177</v>
      </c>
      <c r="K219">
        <v>1222611.955928775</v>
      </c>
    </row>
    <row r="220" spans="10:11">
      <c r="J220">
        <f t="shared" si="14"/>
        <v>178</v>
      </c>
      <c r="K220">
        <v>1359895.6078651035</v>
      </c>
    </row>
    <row r="221" spans="10:11">
      <c r="J221">
        <f t="shared" si="14"/>
        <v>179</v>
      </c>
      <c r="K221">
        <v>936070.69474724191</v>
      </c>
    </row>
    <row r="222" spans="10:11">
      <c r="J222">
        <f t="shared" si="14"/>
        <v>180</v>
      </c>
      <c r="K222">
        <v>794072.32927934395</v>
      </c>
    </row>
    <row r="223" spans="10:11">
      <c r="J223">
        <f t="shared" si="14"/>
        <v>181</v>
      </c>
      <c r="K223">
        <v>2534042.1724778544</v>
      </c>
    </row>
    <row r="224" spans="10:11">
      <c r="J224">
        <f t="shared" si="14"/>
        <v>182</v>
      </c>
      <c r="K224">
        <v>790306.628742598</v>
      </c>
    </row>
    <row r="225" spans="10:11">
      <c r="J225">
        <f t="shared" si="14"/>
        <v>183</v>
      </c>
      <c r="K225">
        <v>786197.58655082213</v>
      </c>
    </row>
    <row r="226" spans="10:11">
      <c r="J226">
        <f t="shared" si="14"/>
        <v>184</v>
      </c>
      <c r="K226">
        <v>1299748.1472829804</v>
      </c>
    </row>
    <row r="227" spans="10:11">
      <c r="J227">
        <f t="shared" si="14"/>
        <v>185</v>
      </c>
      <c r="K227">
        <v>626357.37871560571</v>
      </c>
    </row>
    <row r="228" spans="10:11">
      <c r="J228">
        <f t="shared" si="14"/>
        <v>186</v>
      </c>
      <c r="K228">
        <v>1089582.0631859489</v>
      </c>
    </row>
    <row r="229" spans="10:11">
      <c r="J229">
        <f t="shared" si="14"/>
        <v>187</v>
      </c>
      <c r="K229">
        <v>1508958.5874600331</v>
      </c>
    </row>
    <row r="230" spans="10:11">
      <c r="J230">
        <f t="shared" si="14"/>
        <v>188</v>
      </c>
      <c r="K230">
        <v>675222.37754482089</v>
      </c>
    </row>
    <row r="231" spans="10:11">
      <c r="J231">
        <f t="shared" si="14"/>
        <v>189</v>
      </c>
      <c r="K231">
        <v>799282.6266020037</v>
      </c>
    </row>
    <row r="232" spans="10:11">
      <c r="J232">
        <f t="shared" si="14"/>
        <v>190</v>
      </c>
      <c r="K232">
        <v>1032507.0545938478</v>
      </c>
    </row>
    <row r="233" spans="10:11">
      <c r="J233">
        <f t="shared" si="14"/>
        <v>191</v>
      </c>
      <c r="K233">
        <v>1981380.9194178116</v>
      </c>
    </row>
    <row r="234" spans="10:11">
      <c r="J234">
        <f t="shared" si="14"/>
        <v>192</v>
      </c>
      <c r="K234">
        <v>1215537.9405241704</v>
      </c>
    </row>
    <row r="235" spans="10:11">
      <c r="J235">
        <f t="shared" si="14"/>
        <v>193</v>
      </c>
      <c r="K235">
        <v>941548.1170115252</v>
      </c>
    </row>
    <row r="236" spans="10:11">
      <c r="J236">
        <f t="shared" si="14"/>
        <v>194</v>
      </c>
      <c r="K236">
        <v>1380110.0943355509</v>
      </c>
    </row>
    <row r="237" spans="10:11">
      <c r="J237">
        <f t="shared" ref="J237:J300" si="15">J236+1</f>
        <v>195</v>
      </c>
      <c r="K237">
        <v>1511401.8999088446</v>
      </c>
    </row>
    <row r="238" spans="10:11">
      <c r="J238">
        <f t="shared" si="15"/>
        <v>196</v>
      </c>
      <c r="K238">
        <v>826802.75803927879</v>
      </c>
    </row>
    <row r="239" spans="10:11">
      <c r="J239">
        <f t="shared" si="15"/>
        <v>197</v>
      </c>
      <c r="K239">
        <v>1701308.5341376951</v>
      </c>
    </row>
    <row r="240" spans="10:11">
      <c r="J240">
        <f t="shared" si="15"/>
        <v>198</v>
      </c>
      <c r="K240">
        <v>1288038.0337834645</v>
      </c>
    </row>
    <row r="241" spans="10:11">
      <c r="J241">
        <f t="shared" si="15"/>
        <v>199</v>
      </c>
      <c r="K241">
        <v>1354159.8236140974</v>
      </c>
    </row>
    <row r="242" spans="10:11">
      <c r="J242">
        <f t="shared" si="15"/>
        <v>200</v>
      </c>
      <c r="K242">
        <v>3304454.7493774211</v>
      </c>
    </row>
    <row r="243" spans="10:11">
      <c r="J243">
        <f t="shared" si="15"/>
        <v>201</v>
      </c>
      <c r="K243">
        <v>1124937.162948943</v>
      </c>
    </row>
    <row r="244" spans="10:11">
      <c r="J244">
        <f t="shared" si="15"/>
        <v>202</v>
      </c>
      <c r="K244">
        <v>1638582.3286903971</v>
      </c>
    </row>
    <row r="245" spans="10:11">
      <c r="J245">
        <f t="shared" si="15"/>
        <v>203</v>
      </c>
      <c r="K245">
        <v>1172687.7993814447</v>
      </c>
    </row>
    <row r="246" spans="10:11">
      <c r="J246">
        <f t="shared" si="15"/>
        <v>204</v>
      </c>
      <c r="K246">
        <v>1089528.1424174013</v>
      </c>
    </row>
    <row r="247" spans="10:11">
      <c r="J247">
        <f t="shared" si="15"/>
        <v>205</v>
      </c>
      <c r="K247">
        <v>1153333.7467008622</v>
      </c>
    </row>
    <row r="248" spans="10:11">
      <c r="J248">
        <f t="shared" si="15"/>
        <v>206</v>
      </c>
      <c r="K248">
        <v>1166797.6667988668</v>
      </c>
    </row>
    <row r="249" spans="10:11">
      <c r="J249">
        <f t="shared" si="15"/>
        <v>207</v>
      </c>
      <c r="K249">
        <v>1545380.591780439</v>
      </c>
    </row>
    <row r="250" spans="10:11">
      <c r="J250">
        <f t="shared" si="15"/>
        <v>208</v>
      </c>
      <c r="K250">
        <v>789106.27262068936</v>
      </c>
    </row>
    <row r="251" spans="10:11">
      <c r="J251">
        <f t="shared" si="15"/>
        <v>209</v>
      </c>
      <c r="K251">
        <v>1319804.7328514138</v>
      </c>
    </row>
    <row r="252" spans="10:11">
      <c r="J252">
        <f t="shared" si="15"/>
        <v>210</v>
      </c>
      <c r="K252">
        <v>1253081.5790350118</v>
      </c>
    </row>
    <row r="253" spans="10:11">
      <c r="J253">
        <f t="shared" si="15"/>
        <v>211</v>
      </c>
      <c r="K253">
        <v>1005322.147729138</v>
      </c>
    </row>
    <row r="254" spans="10:11">
      <c r="J254">
        <f t="shared" si="15"/>
        <v>212</v>
      </c>
      <c r="K254">
        <v>901735.58193598967</v>
      </c>
    </row>
    <row r="255" spans="10:11">
      <c r="J255">
        <f t="shared" si="15"/>
        <v>213</v>
      </c>
      <c r="K255">
        <v>1623871.4553447142</v>
      </c>
    </row>
    <row r="256" spans="10:11">
      <c r="J256">
        <f t="shared" si="15"/>
        <v>214</v>
      </c>
      <c r="K256">
        <v>850885.76720140316</v>
      </c>
    </row>
    <row r="257" spans="10:11">
      <c r="J257">
        <f t="shared" si="15"/>
        <v>215</v>
      </c>
      <c r="K257">
        <v>1802430.3535536993</v>
      </c>
    </row>
    <row r="258" spans="10:11">
      <c r="J258">
        <f t="shared" si="15"/>
        <v>216</v>
      </c>
      <c r="K258">
        <v>1025219.2517689695</v>
      </c>
    </row>
    <row r="259" spans="10:11">
      <c r="J259">
        <f t="shared" si="15"/>
        <v>217</v>
      </c>
      <c r="K259">
        <v>654794.05012716167</v>
      </c>
    </row>
    <row r="260" spans="10:11">
      <c r="J260">
        <f t="shared" si="15"/>
        <v>218</v>
      </c>
      <c r="K260">
        <v>1952838.522670107</v>
      </c>
    </row>
    <row r="261" spans="10:11">
      <c r="J261">
        <f t="shared" si="15"/>
        <v>219</v>
      </c>
      <c r="K261">
        <v>920091.52224270359</v>
      </c>
    </row>
    <row r="262" spans="10:11">
      <c r="J262">
        <f t="shared" si="15"/>
        <v>220</v>
      </c>
      <c r="K262">
        <v>939637.37934828398</v>
      </c>
    </row>
    <row r="263" spans="10:11">
      <c r="J263">
        <f t="shared" si="15"/>
        <v>221</v>
      </c>
      <c r="K263">
        <v>817916.5129416252</v>
      </c>
    </row>
    <row r="264" spans="10:11">
      <c r="J264">
        <f t="shared" si="15"/>
        <v>222</v>
      </c>
      <c r="K264">
        <v>895322.82802055741</v>
      </c>
    </row>
    <row r="265" spans="10:11">
      <c r="J265">
        <f t="shared" si="15"/>
        <v>223</v>
      </c>
      <c r="K265">
        <v>1038226.4062811175</v>
      </c>
    </row>
    <row r="266" spans="10:11">
      <c r="J266">
        <f t="shared" si="15"/>
        <v>224</v>
      </c>
      <c r="K266">
        <v>1111303.2410424293</v>
      </c>
    </row>
    <row r="267" spans="10:11">
      <c r="J267">
        <f t="shared" si="15"/>
        <v>225</v>
      </c>
      <c r="K267">
        <v>1189310.1076357644</v>
      </c>
    </row>
    <row r="268" spans="10:11">
      <c r="J268">
        <f t="shared" si="15"/>
        <v>226</v>
      </c>
      <c r="K268">
        <v>1153097.2200828758</v>
      </c>
    </row>
    <row r="269" spans="10:11">
      <c r="J269">
        <f t="shared" si="15"/>
        <v>227</v>
      </c>
      <c r="K269">
        <v>1639085.5779940714</v>
      </c>
    </row>
    <row r="270" spans="10:11">
      <c r="J270">
        <f t="shared" si="15"/>
        <v>228</v>
      </c>
      <c r="K270">
        <v>767816.82014870178</v>
      </c>
    </row>
    <row r="271" spans="10:11">
      <c r="J271">
        <f t="shared" si="15"/>
        <v>229</v>
      </c>
      <c r="K271">
        <v>1010099.3276780527</v>
      </c>
    </row>
    <row r="272" spans="10:11">
      <c r="J272">
        <f t="shared" si="15"/>
        <v>230</v>
      </c>
      <c r="K272">
        <v>3049536.5866686064</v>
      </c>
    </row>
    <row r="273" spans="10:11">
      <c r="J273">
        <f t="shared" si="15"/>
        <v>231</v>
      </c>
      <c r="K273">
        <v>699515.29180416779</v>
      </c>
    </row>
    <row r="274" spans="10:11">
      <c r="J274">
        <f t="shared" si="15"/>
        <v>232</v>
      </c>
      <c r="K274">
        <v>854875.29888887634</v>
      </c>
    </row>
    <row r="275" spans="10:11">
      <c r="J275">
        <f t="shared" si="15"/>
        <v>233</v>
      </c>
      <c r="K275">
        <v>849882.65520609426</v>
      </c>
    </row>
    <row r="276" spans="10:11">
      <c r="J276">
        <f t="shared" si="15"/>
        <v>234</v>
      </c>
      <c r="K276">
        <v>1042750.2687909</v>
      </c>
    </row>
    <row r="277" spans="10:11">
      <c r="J277">
        <f t="shared" si="15"/>
        <v>235</v>
      </c>
      <c r="K277">
        <v>1210433.0593031442</v>
      </c>
    </row>
    <row r="278" spans="10:11">
      <c r="J278">
        <f t="shared" si="15"/>
        <v>236</v>
      </c>
      <c r="K278">
        <v>1865048.336464074</v>
      </c>
    </row>
    <row r="279" spans="10:11">
      <c r="J279">
        <f t="shared" si="15"/>
        <v>237</v>
      </c>
      <c r="K279">
        <v>864703.17182396445</v>
      </c>
    </row>
    <row r="280" spans="10:11">
      <c r="J280">
        <f t="shared" si="15"/>
        <v>238</v>
      </c>
      <c r="K280">
        <v>1216430.8113613385</v>
      </c>
    </row>
    <row r="281" spans="10:11">
      <c r="J281">
        <f t="shared" si="15"/>
        <v>239</v>
      </c>
      <c r="K281">
        <v>2401182.3376256363</v>
      </c>
    </row>
    <row r="282" spans="10:11">
      <c r="J282">
        <f t="shared" si="15"/>
        <v>240</v>
      </c>
      <c r="K282">
        <v>928432.64633699937</v>
      </c>
    </row>
    <row r="283" spans="10:11">
      <c r="J283">
        <f t="shared" si="15"/>
        <v>241</v>
      </c>
      <c r="K283">
        <v>1280836.8627010146</v>
      </c>
    </row>
    <row r="284" spans="10:11">
      <c r="J284">
        <f t="shared" si="15"/>
        <v>242</v>
      </c>
      <c r="K284">
        <v>1071926.2026821841</v>
      </c>
    </row>
    <row r="285" spans="10:11">
      <c r="J285">
        <f t="shared" si="15"/>
        <v>243</v>
      </c>
      <c r="K285">
        <v>1591366.9516896214</v>
      </c>
    </row>
    <row r="286" spans="10:11">
      <c r="J286">
        <f t="shared" si="15"/>
        <v>244</v>
      </c>
      <c r="K286">
        <v>1321490.0388912021</v>
      </c>
    </row>
    <row r="287" spans="10:11">
      <c r="J287">
        <f t="shared" si="15"/>
        <v>245</v>
      </c>
      <c r="K287">
        <v>699700.34508961323</v>
      </c>
    </row>
    <row r="288" spans="10:11">
      <c r="J288">
        <f t="shared" si="15"/>
        <v>246</v>
      </c>
      <c r="K288">
        <v>805726.46414158912</v>
      </c>
    </row>
    <row r="289" spans="10:11">
      <c r="J289">
        <f t="shared" si="15"/>
        <v>247</v>
      </c>
      <c r="K289">
        <v>1488998.53039278</v>
      </c>
    </row>
    <row r="290" spans="10:11">
      <c r="J290">
        <f t="shared" si="15"/>
        <v>248</v>
      </c>
      <c r="K290">
        <v>996878.50051146571</v>
      </c>
    </row>
    <row r="291" spans="10:11">
      <c r="J291">
        <f t="shared" si="15"/>
        <v>249</v>
      </c>
      <c r="K291">
        <v>1245289.66580156</v>
      </c>
    </row>
    <row r="292" spans="10:11">
      <c r="J292">
        <f t="shared" si="15"/>
        <v>250</v>
      </c>
      <c r="K292">
        <v>1052075.5699423132</v>
      </c>
    </row>
    <row r="293" spans="10:11">
      <c r="J293">
        <f t="shared" si="15"/>
        <v>251</v>
      </c>
      <c r="K293">
        <v>1674758.0656414686</v>
      </c>
    </row>
    <row r="294" spans="10:11">
      <c r="J294">
        <f t="shared" si="15"/>
        <v>252</v>
      </c>
      <c r="K294">
        <v>1269092.7890391545</v>
      </c>
    </row>
    <row r="295" spans="10:11">
      <c r="J295">
        <f t="shared" si="15"/>
        <v>253</v>
      </c>
      <c r="K295">
        <v>898321.43333891733</v>
      </c>
    </row>
    <row r="296" spans="10:11">
      <c r="J296">
        <f t="shared" si="15"/>
        <v>254</v>
      </c>
      <c r="K296">
        <v>1404204.584960602</v>
      </c>
    </row>
    <row r="297" spans="10:11">
      <c r="J297">
        <f t="shared" si="15"/>
        <v>255</v>
      </c>
      <c r="K297">
        <v>1111938.0621272023</v>
      </c>
    </row>
    <row r="298" spans="10:11">
      <c r="J298">
        <f t="shared" si="15"/>
        <v>256</v>
      </c>
      <c r="K298">
        <v>910707.56920579635</v>
      </c>
    </row>
    <row r="299" spans="10:11">
      <c r="J299">
        <f t="shared" si="15"/>
        <v>257</v>
      </c>
      <c r="K299">
        <v>1129921.2336988463</v>
      </c>
    </row>
    <row r="300" spans="10:11">
      <c r="J300">
        <f t="shared" si="15"/>
        <v>258</v>
      </c>
      <c r="K300">
        <v>988956.87409269973</v>
      </c>
    </row>
    <row r="301" spans="10:11">
      <c r="J301">
        <f t="shared" ref="J301:J364" si="16">J300+1</f>
        <v>259</v>
      </c>
      <c r="K301">
        <v>1510709.3258298836</v>
      </c>
    </row>
    <row r="302" spans="10:11">
      <c r="J302">
        <f t="shared" si="16"/>
        <v>260</v>
      </c>
      <c r="K302">
        <v>4231488.3440656504</v>
      </c>
    </row>
    <row r="303" spans="10:11">
      <c r="J303">
        <f t="shared" si="16"/>
        <v>261</v>
      </c>
      <c r="K303">
        <v>1287949.7512145643</v>
      </c>
    </row>
    <row r="304" spans="10:11">
      <c r="J304">
        <f t="shared" si="16"/>
        <v>262</v>
      </c>
      <c r="K304">
        <v>2054355.591928334</v>
      </c>
    </row>
    <row r="305" spans="10:11">
      <c r="J305">
        <f t="shared" si="16"/>
        <v>263</v>
      </c>
      <c r="K305">
        <v>814190.96337369061</v>
      </c>
    </row>
    <row r="306" spans="10:11">
      <c r="J306">
        <f t="shared" si="16"/>
        <v>264</v>
      </c>
      <c r="K306">
        <v>1054377.7352101475</v>
      </c>
    </row>
    <row r="307" spans="10:11">
      <c r="J307">
        <f t="shared" si="16"/>
        <v>265</v>
      </c>
      <c r="K307">
        <v>573597.01891600352</v>
      </c>
    </row>
    <row r="308" spans="10:11">
      <c r="J308">
        <f t="shared" si="16"/>
        <v>266</v>
      </c>
      <c r="K308">
        <v>1865593.5499565008</v>
      </c>
    </row>
    <row r="309" spans="10:11">
      <c r="J309">
        <f t="shared" si="16"/>
        <v>267</v>
      </c>
      <c r="K309">
        <v>1003600.1876040793</v>
      </c>
    </row>
    <row r="310" spans="10:11">
      <c r="J310">
        <f t="shared" si="16"/>
        <v>268</v>
      </c>
      <c r="K310">
        <v>1385764.4596416689</v>
      </c>
    </row>
    <row r="311" spans="10:11">
      <c r="J311">
        <f t="shared" si="16"/>
        <v>269</v>
      </c>
      <c r="K311">
        <v>931149.61048154428</v>
      </c>
    </row>
    <row r="312" spans="10:11">
      <c r="J312">
        <f t="shared" si="16"/>
        <v>270</v>
      </c>
      <c r="K312">
        <v>1165475.583054645</v>
      </c>
    </row>
    <row r="313" spans="10:11">
      <c r="J313">
        <f t="shared" si="16"/>
        <v>271</v>
      </c>
      <c r="K313">
        <v>1076032.6266016611</v>
      </c>
    </row>
    <row r="314" spans="10:11">
      <c r="J314">
        <f t="shared" si="16"/>
        <v>272</v>
      </c>
      <c r="K314">
        <v>1001969.2549136517</v>
      </c>
    </row>
    <row r="315" spans="10:11">
      <c r="J315">
        <f t="shared" si="16"/>
        <v>273</v>
      </c>
      <c r="K315">
        <v>885163.13900059089</v>
      </c>
    </row>
    <row r="316" spans="10:11">
      <c r="J316">
        <f t="shared" si="16"/>
        <v>274</v>
      </c>
      <c r="K316">
        <v>1245859.1648392242</v>
      </c>
    </row>
    <row r="317" spans="10:11">
      <c r="J317">
        <f t="shared" si="16"/>
        <v>275</v>
      </c>
      <c r="K317">
        <v>943229.23878089071</v>
      </c>
    </row>
    <row r="318" spans="10:11">
      <c r="J318">
        <f t="shared" si="16"/>
        <v>276</v>
      </c>
      <c r="K318">
        <v>636863.2802337819</v>
      </c>
    </row>
    <row r="319" spans="10:11">
      <c r="J319">
        <f t="shared" si="16"/>
        <v>277</v>
      </c>
      <c r="K319">
        <v>2640254.4678652319</v>
      </c>
    </row>
    <row r="320" spans="10:11">
      <c r="J320">
        <f t="shared" si="16"/>
        <v>278</v>
      </c>
      <c r="K320">
        <v>2798403.5951765189</v>
      </c>
    </row>
    <row r="321" spans="10:11">
      <c r="J321">
        <f t="shared" si="16"/>
        <v>279</v>
      </c>
      <c r="K321">
        <v>1907962.5740291025</v>
      </c>
    </row>
    <row r="322" spans="10:11">
      <c r="J322">
        <f t="shared" si="16"/>
        <v>280</v>
      </c>
      <c r="K322">
        <v>824988.46591018094</v>
      </c>
    </row>
    <row r="323" spans="10:11">
      <c r="J323">
        <f t="shared" si="16"/>
        <v>281</v>
      </c>
      <c r="K323">
        <v>1621993.7003627084</v>
      </c>
    </row>
    <row r="324" spans="10:11">
      <c r="J324">
        <f t="shared" si="16"/>
        <v>282</v>
      </c>
      <c r="K324">
        <v>1150902.0960407986</v>
      </c>
    </row>
    <row r="325" spans="10:11">
      <c r="J325">
        <f t="shared" si="16"/>
        <v>283</v>
      </c>
      <c r="K325">
        <v>1103314.6459170999</v>
      </c>
    </row>
    <row r="326" spans="10:11">
      <c r="J326">
        <f t="shared" si="16"/>
        <v>284</v>
      </c>
      <c r="K326">
        <v>1186321.5395440734</v>
      </c>
    </row>
    <row r="327" spans="10:11">
      <c r="J327">
        <f t="shared" si="16"/>
        <v>285</v>
      </c>
      <c r="K327">
        <v>827276.37571235816</v>
      </c>
    </row>
    <row r="328" spans="10:11">
      <c r="J328">
        <f t="shared" si="16"/>
        <v>286</v>
      </c>
      <c r="K328">
        <v>1706765.7245397605</v>
      </c>
    </row>
    <row r="329" spans="10:11">
      <c r="J329">
        <f t="shared" si="16"/>
        <v>287</v>
      </c>
      <c r="K329">
        <v>1351529.9931043931</v>
      </c>
    </row>
    <row r="330" spans="10:11">
      <c r="J330">
        <f t="shared" si="16"/>
        <v>288</v>
      </c>
      <c r="K330">
        <v>886599.05654726643</v>
      </c>
    </row>
    <row r="331" spans="10:11">
      <c r="J331">
        <f t="shared" si="16"/>
        <v>289</v>
      </c>
      <c r="K331">
        <v>1586379.8995524235</v>
      </c>
    </row>
    <row r="332" spans="10:11">
      <c r="J332">
        <f t="shared" si="16"/>
        <v>290</v>
      </c>
      <c r="K332">
        <v>1465152.7298397452</v>
      </c>
    </row>
    <row r="333" spans="10:11">
      <c r="J333">
        <f t="shared" si="16"/>
        <v>291</v>
      </c>
      <c r="K333">
        <v>1102480.6283401034</v>
      </c>
    </row>
    <row r="334" spans="10:11">
      <c r="J334">
        <f t="shared" si="16"/>
        <v>292</v>
      </c>
      <c r="K334">
        <v>958912.26991799474</v>
      </c>
    </row>
    <row r="335" spans="10:11">
      <c r="J335">
        <f t="shared" si="16"/>
        <v>293</v>
      </c>
      <c r="K335">
        <v>1298649.9182213442</v>
      </c>
    </row>
    <row r="336" spans="10:11">
      <c r="J336">
        <f t="shared" si="16"/>
        <v>294</v>
      </c>
      <c r="K336">
        <v>1545236.450600137</v>
      </c>
    </row>
    <row r="337" spans="10:11">
      <c r="J337">
        <f t="shared" si="16"/>
        <v>295</v>
      </c>
      <c r="K337">
        <v>5119374.3185119769</v>
      </c>
    </row>
    <row r="338" spans="10:11">
      <c r="J338">
        <f t="shared" si="16"/>
        <v>296</v>
      </c>
      <c r="K338">
        <v>972374.98384052492</v>
      </c>
    </row>
    <row r="339" spans="10:11">
      <c r="J339">
        <f t="shared" si="16"/>
        <v>297</v>
      </c>
      <c r="K339">
        <v>1068116.4993603185</v>
      </c>
    </row>
    <row r="340" spans="10:11">
      <c r="J340">
        <f t="shared" si="16"/>
        <v>298</v>
      </c>
      <c r="K340">
        <v>946024.5358864771</v>
      </c>
    </row>
    <row r="341" spans="10:11">
      <c r="J341">
        <f t="shared" si="16"/>
        <v>299</v>
      </c>
      <c r="K341">
        <v>1468440.6149843601</v>
      </c>
    </row>
    <row r="342" spans="10:11">
      <c r="J342">
        <f t="shared" si="16"/>
        <v>300</v>
      </c>
      <c r="K342">
        <v>1222651.3510046257</v>
      </c>
    </row>
    <row r="343" spans="10:11">
      <c r="J343">
        <f t="shared" si="16"/>
        <v>301</v>
      </c>
      <c r="K343">
        <v>1765569.1990735421</v>
      </c>
    </row>
    <row r="344" spans="10:11">
      <c r="J344">
        <f t="shared" si="16"/>
        <v>302</v>
      </c>
      <c r="K344">
        <v>1084730.4826583806</v>
      </c>
    </row>
    <row r="345" spans="10:11">
      <c r="J345">
        <f t="shared" si="16"/>
        <v>303</v>
      </c>
      <c r="K345">
        <v>941666.83290737052</v>
      </c>
    </row>
    <row r="346" spans="10:11">
      <c r="J346">
        <f t="shared" si="16"/>
        <v>304</v>
      </c>
      <c r="K346">
        <v>788719.39932212327</v>
      </c>
    </row>
    <row r="347" spans="10:11">
      <c r="J347">
        <f t="shared" si="16"/>
        <v>305</v>
      </c>
      <c r="K347">
        <v>1185074.3010367826</v>
      </c>
    </row>
    <row r="348" spans="10:11">
      <c r="J348">
        <f t="shared" si="16"/>
        <v>306</v>
      </c>
      <c r="K348">
        <v>681591.12510373455</v>
      </c>
    </row>
    <row r="349" spans="10:11">
      <c r="J349">
        <f t="shared" si="16"/>
        <v>307</v>
      </c>
      <c r="K349">
        <v>3919614.1845332594</v>
      </c>
    </row>
    <row r="350" spans="10:11">
      <c r="J350">
        <f t="shared" si="16"/>
        <v>308</v>
      </c>
      <c r="K350">
        <v>785012.95312584145</v>
      </c>
    </row>
    <row r="351" spans="10:11">
      <c r="J351">
        <f t="shared" si="16"/>
        <v>309</v>
      </c>
      <c r="K351">
        <v>1485128.5361918136</v>
      </c>
    </row>
    <row r="352" spans="10:11">
      <c r="J352">
        <f t="shared" si="16"/>
        <v>310</v>
      </c>
      <c r="K352">
        <v>1866406.2730433587</v>
      </c>
    </row>
    <row r="353" spans="10:11">
      <c r="J353">
        <f t="shared" si="16"/>
        <v>311</v>
      </c>
      <c r="K353">
        <v>845666.10071100248</v>
      </c>
    </row>
    <row r="354" spans="10:11">
      <c r="J354">
        <f t="shared" si="16"/>
        <v>312</v>
      </c>
      <c r="K354">
        <v>1984415.0909861764</v>
      </c>
    </row>
    <row r="355" spans="10:11">
      <c r="J355">
        <f t="shared" si="16"/>
        <v>313</v>
      </c>
      <c r="K355">
        <v>2384099.7562414352</v>
      </c>
    </row>
    <row r="356" spans="10:11">
      <c r="J356">
        <f t="shared" si="16"/>
        <v>314</v>
      </c>
      <c r="K356">
        <v>1555493.0363873206</v>
      </c>
    </row>
    <row r="357" spans="10:11">
      <c r="J357">
        <f t="shared" si="16"/>
        <v>315</v>
      </c>
      <c r="K357">
        <v>1151261.383655308</v>
      </c>
    </row>
    <row r="358" spans="10:11">
      <c r="J358">
        <f t="shared" si="16"/>
        <v>316</v>
      </c>
      <c r="K358">
        <v>736054.75133387162</v>
      </c>
    </row>
    <row r="359" spans="10:11">
      <c r="J359">
        <f t="shared" si="16"/>
        <v>317</v>
      </c>
      <c r="K359">
        <v>1036760.0128013035</v>
      </c>
    </row>
    <row r="360" spans="10:11">
      <c r="J360">
        <f t="shared" si="16"/>
        <v>318</v>
      </c>
      <c r="K360">
        <v>2587452.3268260718</v>
      </c>
    </row>
    <row r="361" spans="10:11">
      <c r="J361">
        <f t="shared" si="16"/>
        <v>319</v>
      </c>
      <c r="K361">
        <v>1088537.1507724226</v>
      </c>
    </row>
    <row r="362" spans="10:11">
      <c r="J362">
        <f t="shared" si="16"/>
        <v>320</v>
      </c>
      <c r="K362">
        <v>997192.87408567395</v>
      </c>
    </row>
    <row r="363" spans="10:11">
      <c r="J363">
        <f t="shared" si="16"/>
        <v>321</v>
      </c>
      <c r="K363">
        <v>2210505.1473417822</v>
      </c>
    </row>
    <row r="364" spans="10:11">
      <c r="J364">
        <f t="shared" si="16"/>
        <v>322</v>
      </c>
      <c r="K364">
        <v>912627.2198078942</v>
      </c>
    </row>
    <row r="365" spans="10:11">
      <c r="J365">
        <f t="shared" ref="J365:J428" si="17">J364+1</f>
        <v>323</v>
      </c>
      <c r="K365">
        <v>860008.76483455708</v>
      </c>
    </row>
    <row r="366" spans="10:11">
      <c r="J366">
        <f t="shared" si="17"/>
        <v>324</v>
      </c>
      <c r="K366">
        <v>1278046.1056287782</v>
      </c>
    </row>
    <row r="367" spans="10:11">
      <c r="J367">
        <f t="shared" si="17"/>
        <v>325</v>
      </c>
      <c r="K367">
        <v>1707803.4592620553</v>
      </c>
    </row>
    <row r="368" spans="10:11">
      <c r="J368">
        <f t="shared" si="17"/>
        <v>326</v>
      </c>
      <c r="K368">
        <v>1149025.8823267687</v>
      </c>
    </row>
    <row r="369" spans="10:11">
      <c r="J369">
        <f t="shared" si="17"/>
        <v>327</v>
      </c>
      <c r="K369">
        <v>795445.91035246954</v>
      </c>
    </row>
    <row r="370" spans="10:11">
      <c r="J370">
        <f t="shared" si="17"/>
        <v>328</v>
      </c>
      <c r="K370">
        <v>1970879.7600743496</v>
      </c>
    </row>
    <row r="371" spans="10:11">
      <c r="J371">
        <f t="shared" si="17"/>
        <v>329</v>
      </c>
      <c r="K371">
        <v>836225.01127014891</v>
      </c>
    </row>
    <row r="372" spans="10:11">
      <c r="J372">
        <f t="shared" si="17"/>
        <v>330</v>
      </c>
      <c r="K372">
        <v>1575536.4491100558</v>
      </c>
    </row>
    <row r="373" spans="10:11">
      <c r="J373">
        <f t="shared" si="17"/>
        <v>331</v>
      </c>
      <c r="K373">
        <v>1166170.6094602994</v>
      </c>
    </row>
    <row r="374" spans="10:11">
      <c r="J374">
        <f t="shared" si="17"/>
        <v>332</v>
      </c>
      <c r="K374">
        <v>614510.51466261095</v>
      </c>
    </row>
    <row r="375" spans="10:11">
      <c r="J375">
        <f t="shared" si="17"/>
        <v>333</v>
      </c>
      <c r="K375">
        <v>1261215.7845896408</v>
      </c>
    </row>
    <row r="376" spans="10:11">
      <c r="J376">
        <f t="shared" si="17"/>
        <v>334</v>
      </c>
      <c r="K376">
        <v>1191668.3168317478</v>
      </c>
    </row>
    <row r="377" spans="10:11">
      <c r="J377">
        <f t="shared" si="17"/>
        <v>335</v>
      </c>
      <c r="K377">
        <v>893641.83519839752</v>
      </c>
    </row>
    <row r="378" spans="10:11">
      <c r="J378">
        <f t="shared" si="17"/>
        <v>336</v>
      </c>
      <c r="K378">
        <v>1211150.4077040995</v>
      </c>
    </row>
    <row r="379" spans="10:11">
      <c r="J379">
        <f t="shared" si="17"/>
        <v>337</v>
      </c>
      <c r="K379">
        <v>1043766.5725420022</v>
      </c>
    </row>
    <row r="380" spans="10:11">
      <c r="J380">
        <f t="shared" si="17"/>
        <v>338</v>
      </c>
      <c r="K380">
        <v>821350.48141204356</v>
      </c>
    </row>
    <row r="381" spans="10:11">
      <c r="J381">
        <f t="shared" si="17"/>
        <v>339</v>
      </c>
      <c r="K381">
        <v>1522092.0953038395</v>
      </c>
    </row>
    <row r="382" spans="10:11">
      <c r="J382">
        <f t="shared" si="17"/>
        <v>340</v>
      </c>
      <c r="K382">
        <v>1199507.4840898064</v>
      </c>
    </row>
    <row r="383" spans="10:11">
      <c r="J383">
        <f t="shared" si="17"/>
        <v>341</v>
      </c>
      <c r="K383">
        <v>1127642.4017140165</v>
      </c>
    </row>
    <row r="384" spans="10:11">
      <c r="J384">
        <f t="shared" si="17"/>
        <v>342</v>
      </c>
      <c r="K384">
        <v>1169647.8336355705</v>
      </c>
    </row>
    <row r="385" spans="10:11">
      <c r="J385">
        <f t="shared" si="17"/>
        <v>343</v>
      </c>
      <c r="K385">
        <v>1864740.642772357</v>
      </c>
    </row>
    <row r="386" spans="10:11">
      <c r="J386">
        <f t="shared" si="17"/>
        <v>344</v>
      </c>
      <c r="K386">
        <v>1040900.9795874562</v>
      </c>
    </row>
    <row r="387" spans="10:11">
      <c r="J387">
        <f t="shared" si="17"/>
        <v>345</v>
      </c>
      <c r="K387">
        <v>1499572.5905147269</v>
      </c>
    </row>
    <row r="388" spans="10:11">
      <c r="J388">
        <f t="shared" si="17"/>
        <v>346</v>
      </c>
      <c r="K388">
        <v>771074.17525921401</v>
      </c>
    </row>
    <row r="389" spans="10:11">
      <c r="J389">
        <f t="shared" si="17"/>
        <v>347</v>
      </c>
      <c r="K389">
        <v>1647535.7310333666</v>
      </c>
    </row>
    <row r="390" spans="10:11">
      <c r="J390">
        <f t="shared" si="17"/>
        <v>348</v>
      </c>
      <c r="K390">
        <v>1125141.3760616439</v>
      </c>
    </row>
    <row r="391" spans="10:11">
      <c r="J391">
        <f t="shared" si="17"/>
        <v>349</v>
      </c>
      <c r="K391">
        <v>1043883.280586499</v>
      </c>
    </row>
    <row r="392" spans="10:11">
      <c r="J392">
        <f t="shared" si="17"/>
        <v>350</v>
      </c>
      <c r="K392">
        <v>1169641.4257746565</v>
      </c>
    </row>
    <row r="393" spans="10:11">
      <c r="J393">
        <f t="shared" si="17"/>
        <v>351</v>
      </c>
      <c r="K393">
        <v>1085964.0699077679</v>
      </c>
    </row>
    <row r="394" spans="10:11">
      <c r="J394">
        <f t="shared" si="17"/>
        <v>352</v>
      </c>
      <c r="K394">
        <v>1203435.6539353826</v>
      </c>
    </row>
    <row r="395" spans="10:11">
      <c r="J395">
        <f t="shared" si="17"/>
        <v>353</v>
      </c>
      <c r="K395">
        <v>1236690.3307555504</v>
      </c>
    </row>
    <row r="396" spans="10:11">
      <c r="J396">
        <f t="shared" si="17"/>
        <v>354</v>
      </c>
      <c r="K396">
        <v>1706044.1895987343</v>
      </c>
    </row>
    <row r="397" spans="10:11">
      <c r="J397">
        <f t="shared" si="17"/>
        <v>355</v>
      </c>
      <c r="K397">
        <v>2649823.4166760799</v>
      </c>
    </row>
    <row r="398" spans="10:11">
      <c r="J398">
        <f t="shared" si="17"/>
        <v>356</v>
      </c>
      <c r="K398">
        <v>1042322.0370051278</v>
      </c>
    </row>
    <row r="399" spans="10:11">
      <c r="J399">
        <f t="shared" si="17"/>
        <v>357</v>
      </c>
      <c r="K399">
        <v>955296.64660322783</v>
      </c>
    </row>
    <row r="400" spans="10:11">
      <c r="J400">
        <f t="shared" si="17"/>
        <v>358</v>
      </c>
      <c r="K400">
        <v>865705.66942009004</v>
      </c>
    </row>
    <row r="401" spans="10:11">
      <c r="J401">
        <f t="shared" si="17"/>
        <v>359</v>
      </c>
      <c r="K401">
        <v>1000942.5779247596</v>
      </c>
    </row>
    <row r="402" spans="10:11">
      <c r="J402">
        <f t="shared" si="17"/>
        <v>360</v>
      </c>
      <c r="K402">
        <v>1508213.3737719038</v>
      </c>
    </row>
    <row r="403" spans="10:11">
      <c r="J403">
        <f t="shared" si="17"/>
        <v>361</v>
      </c>
      <c r="K403">
        <v>1530790.016921497</v>
      </c>
    </row>
    <row r="404" spans="10:11">
      <c r="J404">
        <f t="shared" si="17"/>
        <v>362</v>
      </c>
      <c r="K404">
        <v>914197.34758258634</v>
      </c>
    </row>
    <row r="405" spans="10:11">
      <c r="J405">
        <f t="shared" si="17"/>
        <v>363</v>
      </c>
      <c r="K405">
        <v>1568465.4733116622</v>
      </c>
    </row>
    <row r="406" spans="10:11">
      <c r="J406">
        <f t="shared" si="17"/>
        <v>364</v>
      </c>
      <c r="K406">
        <v>629022.22973896516</v>
      </c>
    </row>
    <row r="407" spans="10:11">
      <c r="J407">
        <f t="shared" si="17"/>
        <v>365</v>
      </c>
      <c r="K407">
        <v>902046.38882718282</v>
      </c>
    </row>
    <row r="408" spans="10:11">
      <c r="J408">
        <f t="shared" si="17"/>
        <v>366</v>
      </c>
      <c r="K408">
        <v>1118600.3128303126</v>
      </c>
    </row>
    <row r="409" spans="10:11">
      <c r="J409">
        <f t="shared" si="17"/>
        <v>367</v>
      </c>
      <c r="K409">
        <v>915066.65837335237</v>
      </c>
    </row>
    <row r="410" spans="10:11">
      <c r="J410">
        <f t="shared" si="17"/>
        <v>368</v>
      </c>
      <c r="K410">
        <v>1094110.9767040224</v>
      </c>
    </row>
    <row r="411" spans="10:11">
      <c r="J411">
        <f t="shared" si="17"/>
        <v>369</v>
      </c>
      <c r="K411">
        <v>1237682.8346361923</v>
      </c>
    </row>
    <row r="412" spans="10:11">
      <c r="J412">
        <f t="shared" si="17"/>
        <v>370</v>
      </c>
      <c r="K412">
        <v>1565438.0735220774</v>
      </c>
    </row>
    <row r="413" spans="10:11">
      <c r="J413">
        <f t="shared" si="17"/>
        <v>371</v>
      </c>
      <c r="K413">
        <v>780076.44292578066</v>
      </c>
    </row>
    <row r="414" spans="10:11">
      <c r="J414">
        <f t="shared" si="17"/>
        <v>372</v>
      </c>
      <c r="K414">
        <v>1610040.5412347978</v>
      </c>
    </row>
    <row r="415" spans="10:11">
      <c r="J415">
        <f t="shared" si="17"/>
        <v>373</v>
      </c>
      <c r="K415">
        <v>1926227.834931015</v>
      </c>
    </row>
    <row r="416" spans="10:11">
      <c r="J416">
        <f t="shared" si="17"/>
        <v>374</v>
      </c>
      <c r="K416">
        <v>822460.4553024678</v>
      </c>
    </row>
    <row r="417" spans="10:11">
      <c r="J417">
        <f t="shared" si="17"/>
        <v>375</v>
      </c>
      <c r="K417">
        <v>1187241.8657676415</v>
      </c>
    </row>
    <row r="418" spans="10:11">
      <c r="J418">
        <f t="shared" si="17"/>
        <v>376</v>
      </c>
      <c r="K418">
        <v>5245480.8657146487</v>
      </c>
    </row>
    <row r="419" spans="10:11">
      <c r="J419">
        <f t="shared" si="17"/>
        <v>377</v>
      </c>
      <c r="K419">
        <v>1145886.7891738003</v>
      </c>
    </row>
    <row r="420" spans="10:11">
      <c r="J420">
        <f t="shared" si="17"/>
        <v>378</v>
      </c>
      <c r="K420">
        <v>1010284.4464039493</v>
      </c>
    </row>
    <row r="421" spans="10:11">
      <c r="J421">
        <f t="shared" si="17"/>
        <v>379</v>
      </c>
      <c r="K421">
        <v>971064.20214056503</v>
      </c>
    </row>
    <row r="422" spans="10:11">
      <c r="J422">
        <f t="shared" si="17"/>
        <v>380</v>
      </c>
      <c r="K422">
        <v>2683053.1806709068</v>
      </c>
    </row>
    <row r="423" spans="10:11">
      <c r="J423">
        <f t="shared" si="17"/>
        <v>381</v>
      </c>
      <c r="K423">
        <v>1181357.0559645561</v>
      </c>
    </row>
    <row r="424" spans="10:11">
      <c r="J424">
        <f t="shared" si="17"/>
        <v>382</v>
      </c>
      <c r="K424">
        <v>691069.74714882916</v>
      </c>
    </row>
    <row r="425" spans="10:11">
      <c r="J425">
        <f t="shared" si="17"/>
        <v>383</v>
      </c>
      <c r="K425">
        <v>1997619.3335857524</v>
      </c>
    </row>
    <row r="426" spans="10:11">
      <c r="J426">
        <f t="shared" si="17"/>
        <v>384</v>
      </c>
      <c r="K426">
        <v>761154.88782346365</v>
      </c>
    </row>
    <row r="427" spans="10:11">
      <c r="J427">
        <f t="shared" si="17"/>
        <v>385</v>
      </c>
      <c r="K427">
        <v>818812.35834502103</v>
      </c>
    </row>
    <row r="428" spans="10:11">
      <c r="J428">
        <f t="shared" si="17"/>
        <v>386</v>
      </c>
      <c r="K428">
        <v>890665.17024888191</v>
      </c>
    </row>
    <row r="429" spans="10:11">
      <c r="J429">
        <f t="shared" ref="J429:J492" si="18">J428+1</f>
        <v>387</v>
      </c>
      <c r="K429">
        <v>850606.99092975818</v>
      </c>
    </row>
    <row r="430" spans="10:11">
      <c r="J430">
        <f t="shared" si="18"/>
        <v>388</v>
      </c>
      <c r="K430">
        <v>1840366.7172953007</v>
      </c>
    </row>
    <row r="431" spans="10:11">
      <c r="J431">
        <f t="shared" si="18"/>
        <v>389</v>
      </c>
      <c r="K431">
        <v>4144410.2787060952</v>
      </c>
    </row>
    <row r="432" spans="10:11">
      <c r="J432">
        <f t="shared" si="18"/>
        <v>390</v>
      </c>
      <c r="K432">
        <v>935965.92863576941</v>
      </c>
    </row>
    <row r="433" spans="10:11">
      <c r="J433">
        <f t="shared" si="18"/>
        <v>391</v>
      </c>
      <c r="K433">
        <v>1225697.0422943642</v>
      </c>
    </row>
    <row r="434" spans="10:11">
      <c r="J434">
        <f t="shared" si="18"/>
        <v>392</v>
      </c>
      <c r="K434">
        <v>772653.93133341684</v>
      </c>
    </row>
    <row r="435" spans="10:11">
      <c r="J435">
        <f t="shared" si="18"/>
        <v>393</v>
      </c>
      <c r="K435">
        <v>1088849.3447757266</v>
      </c>
    </row>
    <row r="436" spans="10:11">
      <c r="J436">
        <f t="shared" si="18"/>
        <v>394</v>
      </c>
      <c r="K436">
        <v>914630.89584265207</v>
      </c>
    </row>
    <row r="437" spans="10:11">
      <c r="J437">
        <f t="shared" si="18"/>
        <v>395</v>
      </c>
      <c r="K437">
        <v>1033414.6261191857</v>
      </c>
    </row>
    <row r="438" spans="10:11">
      <c r="J438">
        <f t="shared" si="18"/>
        <v>396</v>
      </c>
      <c r="K438">
        <v>1049378.0353697152</v>
      </c>
    </row>
    <row r="439" spans="10:11">
      <c r="J439">
        <f t="shared" si="18"/>
        <v>397</v>
      </c>
      <c r="K439">
        <v>1116552.651517581</v>
      </c>
    </row>
    <row r="440" spans="10:11">
      <c r="J440">
        <f t="shared" si="18"/>
        <v>398</v>
      </c>
      <c r="K440">
        <v>1744327.6230334272</v>
      </c>
    </row>
    <row r="441" spans="10:11">
      <c r="J441">
        <f t="shared" si="18"/>
        <v>399</v>
      </c>
      <c r="K441">
        <v>898055.20327907475</v>
      </c>
    </row>
    <row r="442" spans="10:11">
      <c r="J442">
        <f t="shared" si="18"/>
        <v>400</v>
      </c>
      <c r="K442">
        <v>1059895.6816286761</v>
      </c>
    </row>
    <row r="443" spans="10:11">
      <c r="J443">
        <f t="shared" si="18"/>
        <v>401</v>
      </c>
      <c r="K443">
        <v>873411.66894134239</v>
      </c>
    </row>
    <row r="444" spans="10:11">
      <c r="J444">
        <f t="shared" si="18"/>
        <v>402</v>
      </c>
      <c r="K444">
        <v>1134726.5600390541</v>
      </c>
    </row>
    <row r="445" spans="10:11">
      <c r="J445">
        <f t="shared" si="18"/>
        <v>403</v>
      </c>
      <c r="K445">
        <v>1697730.3345707911</v>
      </c>
    </row>
    <row r="446" spans="10:11">
      <c r="J446">
        <f t="shared" si="18"/>
        <v>404</v>
      </c>
      <c r="K446">
        <v>850864.86517957842</v>
      </c>
    </row>
    <row r="447" spans="10:11">
      <c r="J447">
        <f t="shared" si="18"/>
        <v>405</v>
      </c>
      <c r="K447">
        <v>542729.09380923805</v>
      </c>
    </row>
    <row r="448" spans="10:11">
      <c r="J448">
        <f t="shared" si="18"/>
        <v>406</v>
      </c>
      <c r="K448">
        <v>1371362.2168565416</v>
      </c>
    </row>
    <row r="449" spans="10:11">
      <c r="J449">
        <f t="shared" si="18"/>
        <v>407</v>
      </c>
      <c r="K449">
        <v>711817.88051296026</v>
      </c>
    </row>
    <row r="450" spans="10:11">
      <c r="J450">
        <f t="shared" si="18"/>
        <v>408</v>
      </c>
      <c r="K450">
        <v>921155.29344699939</v>
      </c>
    </row>
    <row r="451" spans="10:11">
      <c r="J451">
        <f t="shared" si="18"/>
        <v>409</v>
      </c>
      <c r="K451">
        <v>852234.71337443311</v>
      </c>
    </row>
    <row r="452" spans="10:11">
      <c r="J452">
        <f t="shared" si="18"/>
        <v>410</v>
      </c>
      <c r="K452">
        <v>1269904.1708129081</v>
      </c>
    </row>
    <row r="453" spans="10:11">
      <c r="J453">
        <f t="shared" si="18"/>
        <v>411</v>
      </c>
      <c r="K453">
        <v>1161434.2105903027</v>
      </c>
    </row>
    <row r="454" spans="10:11">
      <c r="J454">
        <f t="shared" si="18"/>
        <v>412</v>
      </c>
      <c r="K454">
        <v>1987728.5327421506</v>
      </c>
    </row>
    <row r="455" spans="10:11">
      <c r="J455">
        <f t="shared" si="18"/>
        <v>413</v>
      </c>
      <c r="K455">
        <v>783818.6189701563</v>
      </c>
    </row>
    <row r="456" spans="10:11">
      <c r="J456">
        <f t="shared" si="18"/>
        <v>414</v>
      </c>
      <c r="K456">
        <v>1111416.137435168</v>
      </c>
    </row>
    <row r="457" spans="10:11">
      <c r="J457">
        <f t="shared" si="18"/>
        <v>415</v>
      </c>
      <c r="K457">
        <v>1811614.5117625189</v>
      </c>
    </row>
    <row r="458" spans="10:11">
      <c r="J458">
        <f t="shared" si="18"/>
        <v>416</v>
      </c>
      <c r="K458">
        <v>814978.43566660117</v>
      </c>
    </row>
    <row r="459" spans="10:11">
      <c r="J459">
        <f t="shared" si="18"/>
        <v>417</v>
      </c>
      <c r="K459">
        <v>1328699.1074180608</v>
      </c>
    </row>
    <row r="460" spans="10:11">
      <c r="J460">
        <f t="shared" si="18"/>
        <v>418</v>
      </c>
      <c r="K460">
        <v>1152663.0042609477</v>
      </c>
    </row>
    <row r="461" spans="10:11">
      <c r="J461">
        <f t="shared" si="18"/>
        <v>419</v>
      </c>
      <c r="K461">
        <v>694430.35470174788</v>
      </c>
    </row>
    <row r="462" spans="10:11">
      <c r="J462">
        <f t="shared" si="18"/>
        <v>420</v>
      </c>
      <c r="K462">
        <v>1059765.6172017707</v>
      </c>
    </row>
    <row r="463" spans="10:11">
      <c r="J463">
        <f t="shared" si="18"/>
        <v>421</v>
      </c>
      <c r="K463">
        <v>1082536.6354413929</v>
      </c>
    </row>
    <row r="464" spans="10:11">
      <c r="J464">
        <f t="shared" si="18"/>
        <v>422</v>
      </c>
      <c r="K464">
        <v>1178030.8052551036</v>
      </c>
    </row>
    <row r="465" spans="10:11">
      <c r="J465">
        <f t="shared" si="18"/>
        <v>423</v>
      </c>
      <c r="K465">
        <v>1768769.8994433789</v>
      </c>
    </row>
    <row r="466" spans="10:11">
      <c r="J466">
        <f t="shared" si="18"/>
        <v>424</v>
      </c>
      <c r="K466">
        <v>1029425.9953946753</v>
      </c>
    </row>
    <row r="467" spans="10:11">
      <c r="J467">
        <f t="shared" si="18"/>
        <v>425</v>
      </c>
      <c r="K467">
        <v>893195.64431767166</v>
      </c>
    </row>
    <row r="468" spans="10:11">
      <c r="J468">
        <f t="shared" si="18"/>
        <v>426</v>
      </c>
      <c r="K468">
        <v>1517095.4961769497</v>
      </c>
    </row>
    <row r="469" spans="10:11">
      <c r="J469">
        <f t="shared" si="18"/>
        <v>427</v>
      </c>
      <c r="K469">
        <v>1456809.0866806065</v>
      </c>
    </row>
    <row r="470" spans="10:11">
      <c r="J470">
        <f t="shared" si="18"/>
        <v>428</v>
      </c>
      <c r="K470">
        <v>981425.20278671791</v>
      </c>
    </row>
    <row r="471" spans="10:11">
      <c r="J471">
        <f t="shared" si="18"/>
        <v>429</v>
      </c>
      <c r="K471">
        <v>1027912.10625597</v>
      </c>
    </row>
    <row r="472" spans="10:11">
      <c r="J472">
        <f t="shared" si="18"/>
        <v>430</v>
      </c>
      <c r="K472">
        <v>822637.92804955458</v>
      </c>
    </row>
    <row r="473" spans="10:11">
      <c r="J473">
        <f t="shared" si="18"/>
        <v>431</v>
      </c>
      <c r="K473">
        <v>1061425.3089657468</v>
      </c>
    </row>
    <row r="474" spans="10:11">
      <c r="J474">
        <f t="shared" si="18"/>
        <v>432</v>
      </c>
      <c r="K474">
        <v>1128790.0724543973</v>
      </c>
    </row>
    <row r="475" spans="10:11">
      <c r="J475">
        <f t="shared" si="18"/>
        <v>433</v>
      </c>
      <c r="K475">
        <v>637945.33370824135</v>
      </c>
    </row>
    <row r="476" spans="10:11">
      <c r="J476">
        <f t="shared" si="18"/>
        <v>434</v>
      </c>
      <c r="K476">
        <v>955909.09599702177</v>
      </c>
    </row>
    <row r="477" spans="10:11">
      <c r="J477">
        <f t="shared" si="18"/>
        <v>435</v>
      </c>
      <c r="K477">
        <v>642231.48853282421</v>
      </c>
    </row>
    <row r="478" spans="10:11">
      <c r="J478">
        <f t="shared" si="18"/>
        <v>436</v>
      </c>
      <c r="K478">
        <v>1636678.228613894</v>
      </c>
    </row>
    <row r="479" spans="10:11">
      <c r="J479">
        <f t="shared" si="18"/>
        <v>437</v>
      </c>
      <c r="K479">
        <v>592797.47085013252</v>
      </c>
    </row>
    <row r="480" spans="10:11">
      <c r="J480">
        <f t="shared" si="18"/>
        <v>438</v>
      </c>
      <c r="K480">
        <v>1285042.8305955832</v>
      </c>
    </row>
    <row r="481" spans="10:11">
      <c r="J481">
        <f t="shared" si="18"/>
        <v>439</v>
      </c>
      <c r="K481">
        <v>1210858.9663507103</v>
      </c>
    </row>
    <row r="482" spans="10:11">
      <c r="J482">
        <f t="shared" si="18"/>
        <v>440</v>
      </c>
      <c r="K482">
        <v>1647332.0539523629</v>
      </c>
    </row>
    <row r="483" spans="10:11">
      <c r="J483">
        <f t="shared" si="18"/>
        <v>441</v>
      </c>
      <c r="K483">
        <v>1271161.2487544087</v>
      </c>
    </row>
    <row r="484" spans="10:11">
      <c r="J484">
        <f t="shared" si="18"/>
        <v>442</v>
      </c>
      <c r="K484">
        <v>796141.36139835918</v>
      </c>
    </row>
    <row r="485" spans="10:11">
      <c r="J485">
        <f t="shared" si="18"/>
        <v>443</v>
      </c>
      <c r="K485">
        <v>750304.5218782851</v>
      </c>
    </row>
    <row r="486" spans="10:11">
      <c r="J486">
        <f t="shared" si="18"/>
        <v>444</v>
      </c>
      <c r="K486">
        <v>2879115.6446940033</v>
      </c>
    </row>
    <row r="487" spans="10:11">
      <c r="J487">
        <f t="shared" si="18"/>
        <v>445</v>
      </c>
      <c r="K487">
        <v>709064.08106278488</v>
      </c>
    </row>
    <row r="488" spans="10:11">
      <c r="J488">
        <f t="shared" si="18"/>
        <v>446</v>
      </c>
      <c r="K488">
        <v>1071945.4137154676</v>
      </c>
    </row>
    <row r="489" spans="10:11">
      <c r="J489">
        <f t="shared" si="18"/>
        <v>447</v>
      </c>
      <c r="K489">
        <v>1349696.3621440718</v>
      </c>
    </row>
    <row r="490" spans="10:11">
      <c r="J490">
        <f t="shared" si="18"/>
        <v>448</v>
      </c>
      <c r="K490">
        <v>1306759.9686975884</v>
      </c>
    </row>
    <row r="491" spans="10:11">
      <c r="J491">
        <f t="shared" si="18"/>
        <v>449</v>
      </c>
      <c r="K491">
        <v>1462537.554328837</v>
      </c>
    </row>
    <row r="492" spans="10:11">
      <c r="J492">
        <f t="shared" si="18"/>
        <v>450</v>
      </c>
      <c r="K492">
        <v>1124805.7413619237</v>
      </c>
    </row>
    <row r="493" spans="10:11">
      <c r="J493">
        <f t="shared" ref="J493:J556" si="19">J492+1</f>
        <v>451</v>
      </c>
      <c r="K493">
        <v>733126.41792979802</v>
      </c>
    </row>
    <row r="494" spans="10:11">
      <c r="J494">
        <f t="shared" si="19"/>
        <v>452</v>
      </c>
      <c r="K494">
        <v>3888952.1542920899</v>
      </c>
    </row>
    <row r="495" spans="10:11">
      <c r="J495">
        <f t="shared" si="19"/>
        <v>453</v>
      </c>
      <c r="K495">
        <v>1116663.6076999351</v>
      </c>
    </row>
    <row r="496" spans="10:11">
      <c r="J496">
        <f t="shared" si="19"/>
        <v>454</v>
      </c>
      <c r="K496">
        <v>1051617.2994034155</v>
      </c>
    </row>
    <row r="497" spans="10:11">
      <c r="J497">
        <f t="shared" si="19"/>
        <v>455</v>
      </c>
      <c r="K497">
        <v>2351647.6758886511</v>
      </c>
    </row>
    <row r="498" spans="10:11">
      <c r="J498">
        <f t="shared" si="19"/>
        <v>456</v>
      </c>
      <c r="K498">
        <v>1111036.5252928103</v>
      </c>
    </row>
    <row r="499" spans="10:11">
      <c r="J499">
        <f t="shared" si="19"/>
        <v>457</v>
      </c>
      <c r="K499">
        <v>806246.21031654545</v>
      </c>
    </row>
    <row r="500" spans="10:11">
      <c r="J500">
        <f t="shared" si="19"/>
        <v>458</v>
      </c>
      <c r="K500">
        <v>1561060.2140847461</v>
      </c>
    </row>
    <row r="501" spans="10:11">
      <c r="J501">
        <f t="shared" si="19"/>
        <v>459</v>
      </c>
      <c r="K501">
        <v>1178529.1972458775</v>
      </c>
    </row>
    <row r="502" spans="10:11">
      <c r="J502">
        <f t="shared" si="19"/>
        <v>460</v>
      </c>
      <c r="K502">
        <v>632271.9178953215</v>
      </c>
    </row>
    <row r="503" spans="10:11">
      <c r="J503">
        <f t="shared" si="19"/>
        <v>461</v>
      </c>
      <c r="K503">
        <v>831138.23242266581</v>
      </c>
    </row>
    <row r="504" spans="10:11">
      <c r="J504">
        <f t="shared" si="19"/>
        <v>462</v>
      </c>
      <c r="K504">
        <v>889500.31711074477</v>
      </c>
    </row>
    <row r="505" spans="10:11">
      <c r="J505">
        <f t="shared" si="19"/>
        <v>463</v>
      </c>
      <c r="K505">
        <v>1040527.3728566465</v>
      </c>
    </row>
    <row r="506" spans="10:11">
      <c r="J506">
        <f t="shared" si="19"/>
        <v>464</v>
      </c>
      <c r="K506">
        <v>881563.97238292056</v>
      </c>
    </row>
    <row r="507" spans="10:11">
      <c r="J507">
        <f t="shared" si="19"/>
        <v>465</v>
      </c>
      <c r="K507">
        <v>1079015.7770194863</v>
      </c>
    </row>
    <row r="508" spans="10:11">
      <c r="J508">
        <f t="shared" si="19"/>
        <v>466</v>
      </c>
      <c r="K508">
        <v>1508031.1940516969</v>
      </c>
    </row>
    <row r="509" spans="10:11">
      <c r="J509">
        <f t="shared" si="19"/>
        <v>467</v>
      </c>
      <c r="K509">
        <v>1093487.6169356639</v>
      </c>
    </row>
    <row r="510" spans="10:11">
      <c r="J510">
        <f t="shared" si="19"/>
        <v>468</v>
      </c>
      <c r="K510">
        <v>1391645.0221537808</v>
      </c>
    </row>
    <row r="511" spans="10:11">
      <c r="J511">
        <f t="shared" si="19"/>
        <v>469</v>
      </c>
      <c r="K511">
        <v>977881.20770973526</v>
      </c>
    </row>
    <row r="512" spans="10:11">
      <c r="J512">
        <f t="shared" si="19"/>
        <v>470</v>
      </c>
      <c r="K512">
        <v>1077236.5858216742</v>
      </c>
    </row>
    <row r="513" spans="10:11">
      <c r="J513">
        <f t="shared" si="19"/>
        <v>471</v>
      </c>
      <c r="K513">
        <v>1438489.2688545045</v>
      </c>
    </row>
    <row r="514" spans="10:11">
      <c r="J514">
        <f t="shared" si="19"/>
        <v>472</v>
      </c>
      <c r="K514">
        <v>786326.07200521207</v>
      </c>
    </row>
    <row r="515" spans="10:11">
      <c r="J515">
        <f t="shared" si="19"/>
        <v>473</v>
      </c>
      <c r="K515">
        <v>1085835.6997947695</v>
      </c>
    </row>
    <row r="516" spans="10:11">
      <c r="J516">
        <f t="shared" si="19"/>
        <v>474</v>
      </c>
      <c r="K516">
        <v>2119573.5887015853</v>
      </c>
    </row>
    <row r="517" spans="10:11">
      <c r="J517">
        <f t="shared" si="19"/>
        <v>475</v>
      </c>
      <c r="K517">
        <v>1363585.6633952004</v>
      </c>
    </row>
    <row r="518" spans="10:11">
      <c r="J518">
        <f t="shared" si="19"/>
        <v>476</v>
      </c>
      <c r="K518">
        <v>740750.09097650414</v>
      </c>
    </row>
    <row r="519" spans="10:11">
      <c r="J519">
        <f t="shared" si="19"/>
        <v>477</v>
      </c>
      <c r="K519">
        <v>1130987.4142948641</v>
      </c>
    </row>
    <row r="520" spans="10:11">
      <c r="J520">
        <f t="shared" si="19"/>
        <v>478</v>
      </c>
      <c r="K520">
        <v>726823.29268238368</v>
      </c>
    </row>
    <row r="521" spans="10:11">
      <c r="J521">
        <f t="shared" si="19"/>
        <v>479</v>
      </c>
      <c r="K521">
        <v>1358573.5847980464</v>
      </c>
    </row>
    <row r="522" spans="10:11">
      <c r="J522">
        <f t="shared" si="19"/>
        <v>480</v>
      </c>
      <c r="K522">
        <v>752987.97289150953</v>
      </c>
    </row>
    <row r="523" spans="10:11">
      <c r="J523">
        <f t="shared" si="19"/>
        <v>481</v>
      </c>
      <c r="K523">
        <v>1048818.7502465819</v>
      </c>
    </row>
    <row r="524" spans="10:11">
      <c r="J524">
        <f t="shared" si="19"/>
        <v>482</v>
      </c>
      <c r="K524">
        <v>1511500.1593164066</v>
      </c>
    </row>
    <row r="525" spans="10:11">
      <c r="J525">
        <f t="shared" si="19"/>
        <v>483</v>
      </c>
      <c r="K525">
        <v>1222286.8487630354</v>
      </c>
    </row>
    <row r="526" spans="10:11">
      <c r="J526">
        <f t="shared" si="19"/>
        <v>484</v>
      </c>
      <c r="K526">
        <v>661190.90696470358</v>
      </c>
    </row>
    <row r="527" spans="10:11">
      <c r="J527">
        <f t="shared" si="19"/>
        <v>485</v>
      </c>
      <c r="K527">
        <v>943081.12843911094</v>
      </c>
    </row>
    <row r="528" spans="10:11">
      <c r="J528">
        <f t="shared" si="19"/>
        <v>486</v>
      </c>
      <c r="K528">
        <v>1360111.2706189817</v>
      </c>
    </row>
    <row r="529" spans="10:11">
      <c r="J529">
        <f t="shared" si="19"/>
        <v>487</v>
      </c>
      <c r="K529">
        <v>706083.57638313109</v>
      </c>
    </row>
    <row r="530" spans="10:11">
      <c r="J530">
        <f t="shared" si="19"/>
        <v>488</v>
      </c>
      <c r="K530">
        <v>1519481.7051890069</v>
      </c>
    </row>
    <row r="531" spans="10:11">
      <c r="J531">
        <f t="shared" si="19"/>
        <v>489</v>
      </c>
      <c r="K531">
        <v>1050788.8254008316</v>
      </c>
    </row>
    <row r="532" spans="10:11">
      <c r="J532">
        <f t="shared" si="19"/>
        <v>490</v>
      </c>
      <c r="K532">
        <v>693901.66990521364</v>
      </c>
    </row>
    <row r="533" spans="10:11">
      <c r="J533">
        <f t="shared" si="19"/>
        <v>491</v>
      </c>
      <c r="K533">
        <v>1792454.9266879009</v>
      </c>
    </row>
    <row r="534" spans="10:11">
      <c r="J534">
        <f t="shared" si="19"/>
        <v>492</v>
      </c>
      <c r="K534">
        <v>540115.49074437225</v>
      </c>
    </row>
    <row r="535" spans="10:11">
      <c r="J535">
        <f t="shared" si="19"/>
        <v>493</v>
      </c>
      <c r="K535">
        <v>1281439.7959147131</v>
      </c>
    </row>
    <row r="536" spans="10:11">
      <c r="J536">
        <f t="shared" si="19"/>
        <v>494</v>
      </c>
      <c r="K536">
        <v>1442662.8328813897</v>
      </c>
    </row>
    <row r="537" spans="10:11">
      <c r="J537">
        <f t="shared" si="19"/>
        <v>495</v>
      </c>
      <c r="K537">
        <v>1113433.3972131074</v>
      </c>
    </row>
    <row r="538" spans="10:11">
      <c r="J538">
        <f t="shared" si="19"/>
        <v>496</v>
      </c>
      <c r="K538">
        <v>1678284.8484022575</v>
      </c>
    </row>
    <row r="539" spans="10:11">
      <c r="J539">
        <f t="shared" si="19"/>
        <v>497</v>
      </c>
      <c r="K539">
        <v>1102610.8023885207</v>
      </c>
    </row>
    <row r="540" spans="10:11">
      <c r="J540">
        <f t="shared" si="19"/>
        <v>498</v>
      </c>
      <c r="K540">
        <v>3250326.9326826315</v>
      </c>
    </row>
    <row r="541" spans="10:11">
      <c r="J541">
        <f t="shared" si="19"/>
        <v>499</v>
      </c>
      <c r="K541">
        <v>1328759.167958911</v>
      </c>
    </row>
    <row r="542" spans="10:11">
      <c r="J542">
        <f t="shared" si="19"/>
        <v>500</v>
      </c>
      <c r="K542">
        <v>1326968.9430612931</v>
      </c>
    </row>
    <row r="543" spans="10:11">
      <c r="J543">
        <f t="shared" si="19"/>
        <v>501</v>
      </c>
      <c r="K543">
        <v>847537.87542378542</v>
      </c>
    </row>
    <row r="544" spans="10:11">
      <c r="J544">
        <f t="shared" si="19"/>
        <v>502</v>
      </c>
      <c r="K544">
        <v>1461251.6194871499</v>
      </c>
    </row>
    <row r="545" spans="10:11">
      <c r="J545">
        <f t="shared" si="19"/>
        <v>503</v>
      </c>
      <c r="K545">
        <v>1249638.8819176969</v>
      </c>
    </row>
    <row r="546" spans="10:11">
      <c r="J546">
        <f t="shared" si="19"/>
        <v>504</v>
      </c>
      <c r="K546">
        <v>2333730.3052591793</v>
      </c>
    </row>
    <row r="547" spans="10:11">
      <c r="J547">
        <f t="shared" si="19"/>
        <v>505</v>
      </c>
      <c r="K547">
        <v>1071858.0509957946</v>
      </c>
    </row>
    <row r="548" spans="10:11">
      <c r="J548">
        <f t="shared" si="19"/>
        <v>506</v>
      </c>
      <c r="K548">
        <v>1112803.2029616958</v>
      </c>
    </row>
    <row r="549" spans="10:11">
      <c r="J549">
        <f t="shared" si="19"/>
        <v>507</v>
      </c>
      <c r="K549">
        <v>827503.04225144058</v>
      </c>
    </row>
    <row r="550" spans="10:11">
      <c r="J550">
        <f t="shared" si="19"/>
        <v>508</v>
      </c>
      <c r="K550">
        <v>848480.17260674597</v>
      </c>
    </row>
    <row r="551" spans="10:11">
      <c r="J551">
        <f t="shared" si="19"/>
        <v>509</v>
      </c>
      <c r="K551">
        <v>1120255.7318190287</v>
      </c>
    </row>
    <row r="552" spans="10:11">
      <c r="J552">
        <f t="shared" si="19"/>
        <v>510</v>
      </c>
      <c r="K552">
        <v>1348626.6674656547</v>
      </c>
    </row>
    <row r="553" spans="10:11">
      <c r="J553">
        <f t="shared" si="19"/>
        <v>511</v>
      </c>
      <c r="K553">
        <v>1268783.2875337158</v>
      </c>
    </row>
    <row r="554" spans="10:11">
      <c r="J554">
        <f t="shared" si="19"/>
        <v>512</v>
      </c>
      <c r="K554">
        <v>1118398.9239574834</v>
      </c>
    </row>
    <row r="555" spans="10:11">
      <c r="J555">
        <f t="shared" si="19"/>
        <v>513</v>
      </c>
      <c r="K555">
        <v>1054397.1312794993</v>
      </c>
    </row>
    <row r="556" spans="10:11">
      <c r="J556">
        <f t="shared" si="19"/>
        <v>514</v>
      </c>
      <c r="K556">
        <v>873885.49888492422</v>
      </c>
    </row>
    <row r="557" spans="10:11">
      <c r="J557">
        <f t="shared" ref="J557:J620" si="20">J556+1</f>
        <v>515</v>
      </c>
      <c r="K557">
        <v>1023815.9870605916</v>
      </c>
    </row>
    <row r="558" spans="10:11">
      <c r="J558">
        <f t="shared" si="20"/>
        <v>516</v>
      </c>
      <c r="K558">
        <v>745847.15644265967</v>
      </c>
    </row>
    <row r="559" spans="10:11">
      <c r="J559">
        <f t="shared" si="20"/>
        <v>517</v>
      </c>
      <c r="K559">
        <v>1104863.5757938351</v>
      </c>
    </row>
    <row r="560" spans="10:11">
      <c r="J560">
        <f t="shared" si="20"/>
        <v>518</v>
      </c>
      <c r="K560">
        <v>1593516.6983861825</v>
      </c>
    </row>
    <row r="561" spans="10:11">
      <c r="J561">
        <f t="shared" si="20"/>
        <v>519</v>
      </c>
      <c r="K561">
        <v>2476030.2417900027</v>
      </c>
    </row>
    <row r="562" spans="10:11">
      <c r="J562">
        <f t="shared" si="20"/>
        <v>520</v>
      </c>
      <c r="K562">
        <v>1103839.3668823349</v>
      </c>
    </row>
    <row r="563" spans="10:11">
      <c r="J563">
        <f t="shared" si="20"/>
        <v>521</v>
      </c>
      <c r="K563">
        <v>773936.76074741653</v>
      </c>
    </row>
    <row r="564" spans="10:11">
      <c r="J564">
        <f t="shared" si="20"/>
        <v>522</v>
      </c>
      <c r="K564">
        <v>1165643.8382567938</v>
      </c>
    </row>
    <row r="565" spans="10:11">
      <c r="J565">
        <f t="shared" si="20"/>
        <v>523</v>
      </c>
      <c r="K565">
        <v>1005020.4489967249</v>
      </c>
    </row>
    <row r="566" spans="10:11">
      <c r="J566">
        <f t="shared" si="20"/>
        <v>524</v>
      </c>
      <c r="K566">
        <v>880720.79532751977</v>
      </c>
    </row>
    <row r="567" spans="10:11">
      <c r="J567">
        <f t="shared" si="20"/>
        <v>525</v>
      </c>
      <c r="K567">
        <v>1034703.9453716384</v>
      </c>
    </row>
    <row r="568" spans="10:11">
      <c r="J568">
        <f t="shared" si="20"/>
        <v>526</v>
      </c>
      <c r="K568">
        <v>669934.89546025626</v>
      </c>
    </row>
    <row r="569" spans="10:11">
      <c r="J569">
        <f t="shared" si="20"/>
        <v>527</v>
      </c>
      <c r="K569">
        <v>1936723.2214821193</v>
      </c>
    </row>
    <row r="570" spans="10:11">
      <c r="J570">
        <f t="shared" si="20"/>
        <v>528</v>
      </c>
      <c r="K570">
        <v>834432.87803884526</v>
      </c>
    </row>
    <row r="571" spans="10:11">
      <c r="J571">
        <f t="shared" si="20"/>
        <v>529</v>
      </c>
      <c r="K571">
        <v>1071620.5921984497</v>
      </c>
    </row>
    <row r="572" spans="10:11">
      <c r="J572">
        <f t="shared" si="20"/>
        <v>530</v>
      </c>
      <c r="K572">
        <v>844176.52341387805</v>
      </c>
    </row>
    <row r="573" spans="10:11">
      <c r="J573">
        <f t="shared" si="20"/>
        <v>531</v>
      </c>
      <c r="K573">
        <v>839465.65904723259</v>
      </c>
    </row>
    <row r="574" spans="10:11">
      <c r="J574">
        <f t="shared" si="20"/>
        <v>532</v>
      </c>
      <c r="K574">
        <v>870489.99754693767</v>
      </c>
    </row>
    <row r="575" spans="10:11">
      <c r="J575">
        <f t="shared" si="20"/>
        <v>533</v>
      </c>
      <c r="K575">
        <v>1534396.7672501816</v>
      </c>
    </row>
    <row r="576" spans="10:11">
      <c r="J576">
        <f t="shared" si="20"/>
        <v>534</v>
      </c>
      <c r="K576">
        <v>1250338.7566311262</v>
      </c>
    </row>
    <row r="577" spans="10:11">
      <c r="J577">
        <f t="shared" si="20"/>
        <v>535</v>
      </c>
      <c r="K577">
        <v>1378931.5167609579</v>
      </c>
    </row>
    <row r="578" spans="10:11">
      <c r="J578">
        <f t="shared" si="20"/>
        <v>536</v>
      </c>
      <c r="K578">
        <v>1379470.6726733516</v>
      </c>
    </row>
    <row r="579" spans="10:11">
      <c r="J579">
        <f t="shared" si="20"/>
        <v>537</v>
      </c>
      <c r="K579">
        <v>754791.87064855976</v>
      </c>
    </row>
    <row r="580" spans="10:11">
      <c r="J580">
        <f t="shared" si="20"/>
        <v>538</v>
      </c>
      <c r="K580">
        <v>664024.36415336968</v>
      </c>
    </row>
    <row r="581" spans="10:11">
      <c r="J581">
        <f t="shared" si="20"/>
        <v>539</v>
      </c>
      <c r="K581">
        <v>885904.84472538519</v>
      </c>
    </row>
    <row r="582" spans="10:11">
      <c r="J582">
        <f t="shared" si="20"/>
        <v>540</v>
      </c>
      <c r="K582">
        <v>871142.88273583271</v>
      </c>
    </row>
    <row r="583" spans="10:11">
      <c r="J583">
        <f t="shared" si="20"/>
        <v>541</v>
      </c>
      <c r="K583">
        <v>898273.39810931147</v>
      </c>
    </row>
    <row r="584" spans="10:11">
      <c r="J584">
        <f t="shared" si="20"/>
        <v>542</v>
      </c>
      <c r="K584">
        <v>669891.9249535111</v>
      </c>
    </row>
    <row r="585" spans="10:11">
      <c r="J585">
        <f t="shared" si="20"/>
        <v>543</v>
      </c>
      <c r="K585">
        <v>1131811.5230493846</v>
      </c>
    </row>
    <row r="586" spans="10:11">
      <c r="J586">
        <f t="shared" si="20"/>
        <v>544</v>
      </c>
      <c r="K586">
        <v>1124365.6130461772</v>
      </c>
    </row>
    <row r="587" spans="10:11">
      <c r="J587">
        <f t="shared" si="20"/>
        <v>545</v>
      </c>
      <c r="K587">
        <v>977821.21322825865</v>
      </c>
    </row>
    <row r="588" spans="10:11">
      <c r="J588">
        <f t="shared" si="20"/>
        <v>546</v>
      </c>
      <c r="K588">
        <v>1475131.4570413656</v>
      </c>
    </row>
    <row r="589" spans="10:11">
      <c r="J589">
        <f t="shared" si="20"/>
        <v>547</v>
      </c>
      <c r="K589">
        <v>1327635.9214182044</v>
      </c>
    </row>
    <row r="590" spans="10:11">
      <c r="J590">
        <f t="shared" si="20"/>
        <v>548</v>
      </c>
      <c r="K590">
        <v>1135217.6531132697</v>
      </c>
    </row>
    <row r="591" spans="10:11">
      <c r="J591">
        <f t="shared" si="20"/>
        <v>549</v>
      </c>
      <c r="K591">
        <v>2505637.0239373343</v>
      </c>
    </row>
    <row r="592" spans="10:11">
      <c r="J592">
        <f t="shared" si="20"/>
        <v>550</v>
      </c>
      <c r="K592">
        <v>1347903.3960616731</v>
      </c>
    </row>
    <row r="593" spans="10:11">
      <c r="J593">
        <f t="shared" si="20"/>
        <v>551</v>
      </c>
      <c r="K593">
        <v>840833.93819791079</v>
      </c>
    </row>
    <row r="594" spans="10:11">
      <c r="J594">
        <f t="shared" si="20"/>
        <v>552</v>
      </c>
      <c r="K594">
        <v>1620539.5052295104</v>
      </c>
    </row>
    <row r="595" spans="10:11">
      <c r="J595">
        <f t="shared" si="20"/>
        <v>553</v>
      </c>
      <c r="K595">
        <v>923825.20480394503</v>
      </c>
    </row>
    <row r="596" spans="10:11">
      <c r="J596">
        <f t="shared" si="20"/>
        <v>554</v>
      </c>
      <c r="K596">
        <v>930353.44818546204</v>
      </c>
    </row>
    <row r="597" spans="10:11">
      <c r="J597">
        <f t="shared" si="20"/>
        <v>555</v>
      </c>
      <c r="K597">
        <v>904869.55909729272</v>
      </c>
    </row>
    <row r="598" spans="10:11">
      <c r="J598">
        <f t="shared" si="20"/>
        <v>556</v>
      </c>
      <c r="K598">
        <v>648034.99404354941</v>
      </c>
    </row>
    <row r="599" spans="10:11">
      <c r="J599">
        <f t="shared" si="20"/>
        <v>557</v>
      </c>
      <c r="K599">
        <v>1535795.3102353225</v>
      </c>
    </row>
    <row r="600" spans="10:11">
      <c r="J600">
        <f t="shared" si="20"/>
        <v>558</v>
      </c>
      <c r="K600">
        <v>1103846.5494668856</v>
      </c>
    </row>
    <row r="601" spans="10:11">
      <c r="J601">
        <f t="shared" si="20"/>
        <v>559</v>
      </c>
      <c r="K601">
        <v>1066628.3703999526</v>
      </c>
    </row>
    <row r="602" spans="10:11">
      <c r="J602">
        <f t="shared" si="20"/>
        <v>560</v>
      </c>
      <c r="K602">
        <v>791043.40914106765</v>
      </c>
    </row>
    <row r="603" spans="10:11">
      <c r="J603">
        <f t="shared" si="20"/>
        <v>561</v>
      </c>
      <c r="K603">
        <v>1727813.3818227979</v>
      </c>
    </row>
    <row r="604" spans="10:11">
      <c r="J604">
        <f t="shared" si="20"/>
        <v>562</v>
      </c>
      <c r="K604">
        <v>1261701.8399420632</v>
      </c>
    </row>
    <row r="605" spans="10:11">
      <c r="J605">
        <f t="shared" si="20"/>
        <v>563</v>
      </c>
      <c r="K605">
        <v>1107593.4759935639</v>
      </c>
    </row>
    <row r="606" spans="10:11">
      <c r="J606">
        <f t="shared" si="20"/>
        <v>564</v>
      </c>
      <c r="K606">
        <v>878441.00846988987</v>
      </c>
    </row>
    <row r="607" spans="10:11">
      <c r="J607">
        <f t="shared" si="20"/>
        <v>565</v>
      </c>
      <c r="K607">
        <v>836748.8136684997</v>
      </c>
    </row>
    <row r="608" spans="10:11">
      <c r="J608">
        <f t="shared" si="20"/>
        <v>566</v>
      </c>
      <c r="K608">
        <v>942823.78804564662</v>
      </c>
    </row>
    <row r="609" spans="10:11">
      <c r="J609">
        <f t="shared" si="20"/>
        <v>567</v>
      </c>
      <c r="K609">
        <v>939489.77151854243</v>
      </c>
    </row>
    <row r="610" spans="10:11">
      <c r="J610">
        <f t="shared" si="20"/>
        <v>568</v>
      </c>
      <c r="K610">
        <v>1132872.8834942563</v>
      </c>
    </row>
    <row r="611" spans="10:11">
      <c r="J611">
        <f t="shared" si="20"/>
        <v>569</v>
      </c>
      <c r="K611">
        <v>740906.32292528288</v>
      </c>
    </row>
    <row r="612" spans="10:11">
      <c r="J612">
        <f t="shared" si="20"/>
        <v>570</v>
      </c>
      <c r="K612">
        <v>736632.08837239177</v>
      </c>
    </row>
    <row r="613" spans="10:11">
      <c r="J613">
        <f t="shared" si="20"/>
        <v>571</v>
      </c>
      <c r="K613">
        <v>921245.11892808648</v>
      </c>
    </row>
    <row r="614" spans="10:11">
      <c r="J614">
        <f t="shared" si="20"/>
        <v>572</v>
      </c>
      <c r="K614">
        <v>805774.23248402635</v>
      </c>
    </row>
    <row r="615" spans="10:11">
      <c r="J615">
        <f t="shared" si="20"/>
        <v>573</v>
      </c>
      <c r="K615">
        <v>840464.76252231095</v>
      </c>
    </row>
    <row r="616" spans="10:11">
      <c r="J616">
        <f t="shared" si="20"/>
        <v>574</v>
      </c>
      <c r="K616">
        <v>899602.83743026713</v>
      </c>
    </row>
    <row r="617" spans="10:11">
      <c r="J617">
        <f t="shared" si="20"/>
        <v>575</v>
      </c>
      <c r="K617">
        <v>760265.12868804659</v>
      </c>
    </row>
    <row r="618" spans="10:11">
      <c r="J618">
        <f t="shared" si="20"/>
        <v>576</v>
      </c>
      <c r="K618">
        <v>1289462.0538235372</v>
      </c>
    </row>
    <row r="619" spans="10:11">
      <c r="J619">
        <f t="shared" si="20"/>
        <v>577</v>
      </c>
      <c r="K619">
        <v>966878.9612234938</v>
      </c>
    </row>
    <row r="620" spans="10:11">
      <c r="J620">
        <f t="shared" si="20"/>
        <v>578</v>
      </c>
      <c r="K620">
        <v>900812.82075478241</v>
      </c>
    </row>
    <row r="621" spans="10:11">
      <c r="J621">
        <f t="shared" ref="J621:J684" si="21">J620+1</f>
        <v>579</v>
      </c>
      <c r="K621">
        <v>860009.1079168485</v>
      </c>
    </row>
    <row r="622" spans="10:11">
      <c r="J622">
        <f t="shared" si="21"/>
        <v>580</v>
      </c>
      <c r="K622">
        <v>906601.67620050814</v>
      </c>
    </row>
    <row r="623" spans="10:11">
      <c r="J623">
        <f t="shared" si="21"/>
        <v>581</v>
      </c>
      <c r="K623">
        <v>1567134.6286994657</v>
      </c>
    </row>
    <row r="624" spans="10:11">
      <c r="J624">
        <f t="shared" si="21"/>
        <v>582</v>
      </c>
      <c r="K624">
        <v>1502157.2613194014</v>
      </c>
    </row>
    <row r="625" spans="10:11">
      <c r="J625">
        <f t="shared" si="21"/>
        <v>583</v>
      </c>
      <c r="K625">
        <v>1122365.6233244273</v>
      </c>
    </row>
    <row r="626" spans="10:11">
      <c r="J626">
        <f t="shared" si="21"/>
        <v>584</v>
      </c>
      <c r="K626">
        <v>876033.05116922944</v>
      </c>
    </row>
    <row r="627" spans="10:11">
      <c r="J627">
        <f t="shared" si="21"/>
        <v>585</v>
      </c>
      <c r="K627">
        <v>1297979.7071511275</v>
      </c>
    </row>
    <row r="628" spans="10:11">
      <c r="J628">
        <f t="shared" si="21"/>
        <v>586</v>
      </c>
      <c r="K628">
        <v>1043619.1594431684</v>
      </c>
    </row>
    <row r="629" spans="10:11">
      <c r="J629">
        <f t="shared" si="21"/>
        <v>587</v>
      </c>
      <c r="K629">
        <v>975834.13760736119</v>
      </c>
    </row>
    <row r="630" spans="10:11">
      <c r="J630">
        <f t="shared" si="21"/>
        <v>588</v>
      </c>
      <c r="K630">
        <v>1695652.4235454258</v>
      </c>
    </row>
    <row r="631" spans="10:11">
      <c r="J631">
        <f t="shared" si="21"/>
        <v>589</v>
      </c>
      <c r="K631">
        <v>1079763.9033994593</v>
      </c>
    </row>
    <row r="632" spans="10:11">
      <c r="J632">
        <f t="shared" si="21"/>
        <v>590</v>
      </c>
      <c r="K632">
        <v>949234.81907050149</v>
      </c>
    </row>
    <row r="633" spans="10:11">
      <c r="J633">
        <f t="shared" si="21"/>
        <v>591</v>
      </c>
      <c r="K633">
        <v>1242553.6440288087</v>
      </c>
    </row>
    <row r="634" spans="10:11">
      <c r="J634">
        <f t="shared" si="21"/>
        <v>592</v>
      </c>
      <c r="K634">
        <v>970726.62423750933</v>
      </c>
    </row>
    <row r="635" spans="10:11">
      <c r="J635">
        <f t="shared" si="21"/>
        <v>593</v>
      </c>
      <c r="K635">
        <v>1757008.9353536097</v>
      </c>
    </row>
    <row r="636" spans="10:11">
      <c r="J636">
        <f t="shared" si="21"/>
        <v>594</v>
      </c>
      <c r="K636">
        <v>794959.45748525951</v>
      </c>
    </row>
    <row r="637" spans="10:11">
      <c r="J637">
        <f t="shared" si="21"/>
        <v>595</v>
      </c>
      <c r="K637">
        <v>787450.62553499418</v>
      </c>
    </row>
    <row r="638" spans="10:11">
      <c r="J638">
        <f t="shared" si="21"/>
        <v>596</v>
      </c>
      <c r="K638">
        <v>793441.31347940769</v>
      </c>
    </row>
    <row r="639" spans="10:11">
      <c r="J639">
        <f t="shared" si="21"/>
        <v>597</v>
      </c>
      <c r="K639">
        <v>784816.10420837207</v>
      </c>
    </row>
    <row r="640" spans="10:11">
      <c r="J640">
        <f t="shared" si="21"/>
        <v>598</v>
      </c>
      <c r="K640">
        <v>797744.01410373999</v>
      </c>
    </row>
    <row r="641" spans="10:11">
      <c r="J641">
        <f t="shared" si="21"/>
        <v>599</v>
      </c>
      <c r="K641">
        <v>1650709.4286286498</v>
      </c>
    </row>
    <row r="642" spans="10:11">
      <c r="J642">
        <f t="shared" si="21"/>
        <v>600</v>
      </c>
      <c r="K642">
        <v>542777.04749453242</v>
      </c>
    </row>
    <row r="643" spans="10:11">
      <c r="J643">
        <f t="shared" si="21"/>
        <v>601</v>
      </c>
      <c r="K643">
        <v>1358162.5691183833</v>
      </c>
    </row>
    <row r="644" spans="10:11">
      <c r="J644">
        <f t="shared" si="21"/>
        <v>602</v>
      </c>
      <c r="K644">
        <v>935899.15306379797</v>
      </c>
    </row>
    <row r="645" spans="10:11">
      <c r="J645">
        <f t="shared" si="21"/>
        <v>603</v>
      </c>
      <c r="K645">
        <v>827011.25302800816</v>
      </c>
    </row>
    <row r="646" spans="10:11">
      <c r="J646">
        <f t="shared" si="21"/>
        <v>604</v>
      </c>
      <c r="K646">
        <v>650695.147586231</v>
      </c>
    </row>
    <row r="647" spans="10:11">
      <c r="J647">
        <f t="shared" si="21"/>
        <v>605</v>
      </c>
      <c r="K647">
        <v>1124114.797511772</v>
      </c>
    </row>
    <row r="648" spans="10:11">
      <c r="J648">
        <f t="shared" si="21"/>
        <v>606</v>
      </c>
      <c r="K648">
        <v>2148029.1464533536</v>
      </c>
    </row>
    <row r="649" spans="10:11">
      <c r="J649">
        <f t="shared" si="21"/>
        <v>607</v>
      </c>
      <c r="K649">
        <v>724930.61455479206</v>
      </c>
    </row>
    <row r="650" spans="10:11">
      <c r="J650">
        <f t="shared" si="21"/>
        <v>608</v>
      </c>
      <c r="K650">
        <v>1043484.7102080686</v>
      </c>
    </row>
    <row r="651" spans="10:11">
      <c r="J651">
        <f t="shared" si="21"/>
        <v>609</v>
      </c>
      <c r="K651">
        <v>1171399.5454652039</v>
      </c>
    </row>
    <row r="652" spans="10:11">
      <c r="J652">
        <f t="shared" si="21"/>
        <v>610</v>
      </c>
      <c r="K652">
        <v>2488974.3061190606</v>
      </c>
    </row>
    <row r="653" spans="10:11">
      <c r="J653">
        <f t="shared" si="21"/>
        <v>611</v>
      </c>
      <c r="K653">
        <v>1030625.5728471235</v>
      </c>
    </row>
    <row r="654" spans="10:11">
      <c r="J654">
        <f t="shared" si="21"/>
        <v>612</v>
      </c>
      <c r="K654">
        <v>2051332.3911510301</v>
      </c>
    </row>
    <row r="655" spans="10:11">
      <c r="J655">
        <f t="shared" si="21"/>
        <v>613</v>
      </c>
      <c r="K655">
        <v>743383.44996959227</v>
      </c>
    </row>
    <row r="656" spans="10:11">
      <c r="J656">
        <f t="shared" si="21"/>
        <v>614</v>
      </c>
      <c r="K656">
        <v>713562.30177111388</v>
      </c>
    </row>
    <row r="657" spans="10:11">
      <c r="J657">
        <f t="shared" si="21"/>
        <v>615</v>
      </c>
      <c r="K657">
        <v>911572.963458315</v>
      </c>
    </row>
    <row r="658" spans="10:11">
      <c r="J658">
        <f t="shared" si="21"/>
        <v>616</v>
      </c>
      <c r="K658">
        <v>1126352.690498129</v>
      </c>
    </row>
    <row r="659" spans="10:11">
      <c r="J659">
        <f t="shared" si="21"/>
        <v>617</v>
      </c>
      <c r="K659">
        <v>1413421.6685031957</v>
      </c>
    </row>
    <row r="660" spans="10:11">
      <c r="J660">
        <f t="shared" si="21"/>
        <v>618</v>
      </c>
      <c r="K660">
        <v>954260.32393387076</v>
      </c>
    </row>
    <row r="661" spans="10:11">
      <c r="J661">
        <f t="shared" si="21"/>
        <v>619</v>
      </c>
      <c r="K661">
        <v>695126.37587639852</v>
      </c>
    </row>
    <row r="662" spans="10:11">
      <c r="J662">
        <f t="shared" si="21"/>
        <v>620</v>
      </c>
      <c r="K662">
        <v>656916.91708360368</v>
      </c>
    </row>
    <row r="663" spans="10:11">
      <c r="J663">
        <f t="shared" si="21"/>
        <v>621</v>
      </c>
      <c r="K663">
        <v>1179297.3336942741</v>
      </c>
    </row>
    <row r="664" spans="10:11">
      <c r="J664">
        <f t="shared" si="21"/>
        <v>622</v>
      </c>
      <c r="K664">
        <v>909107.41538491833</v>
      </c>
    </row>
    <row r="665" spans="10:11">
      <c r="J665">
        <f t="shared" si="21"/>
        <v>623</v>
      </c>
      <c r="K665">
        <v>3134968.4369162517</v>
      </c>
    </row>
    <row r="666" spans="10:11">
      <c r="J666">
        <f t="shared" si="21"/>
        <v>624</v>
      </c>
      <c r="K666">
        <v>1258739.1987389459</v>
      </c>
    </row>
    <row r="667" spans="10:11">
      <c r="J667">
        <f t="shared" si="21"/>
        <v>625</v>
      </c>
      <c r="K667">
        <v>1196585.5513169807</v>
      </c>
    </row>
    <row r="668" spans="10:11">
      <c r="J668">
        <f t="shared" si="21"/>
        <v>626</v>
      </c>
      <c r="K668">
        <v>2154525.6433873163</v>
      </c>
    </row>
    <row r="669" spans="10:11">
      <c r="J669">
        <f t="shared" si="21"/>
        <v>627</v>
      </c>
      <c r="K669">
        <v>706006.21963460394</v>
      </c>
    </row>
    <row r="670" spans="10:11">
      <c r="J670">
        <f t="shared" si="21"/>
        <v>628</v>
      </c>
      <c r="K670">
        <v>1801194.5597654332</v>
      </c>
    </row>
    <row r="671" spans="10:11">
      <c r="J671">
        <f t="shared" si="21"/>
        <v>629</v>
      </c>
      <c r="K671">
        <v>1297911.3551259974</v>
      </c>
    </row>
    <row r="672" spans="10:11">
      <c r="J672">
        <f t="shared" si="21"/>
        <v>630</v>
      </c>
      <c r="K672">
        <v>1057701.3223398575</v>
      </c>
    </row>
    <row r="673" spans="10:11">
      <c r="J673">
        <f t="shared" si="21"/>
        <v>631</v>
      </c>
      <c r="K673">
        <v>900520.01686570048</v>
      </c>
    </row>
    <row r="674" spans="10:11">
      <c r="J674">
        <f t="shared" si="21"/>
        <v>632</v>
      </c>
      <c r="K674">
        <v>1699128.3058806476</v>
      </c>
    </row>
    <row r="675" spans="10:11">
      <c r="J675">
        <f t="shared" si="21"/>
        <v>633</v>
      </c>
      <c r="K675">
        <v>1650373.3481968967</v>
      </c>
    </row>
    <row r="676" spans="10:11">
      <c r="J676">
        <f t="shared" si="21"/>
        <v>634</v>
      </c>
      <c r="K676">
        <v>1516147.6522065355</v>
      </c>
    </row>
    <row r="677" spans="10:11">
      <c r="J677">
        <f t="shared" si="21"/>
        <v>635</v>
      </c>
      <c r="K677">
        <v>775808.02965317783</v>
      </c>
    </row>
    <row r="678" spans="10:11">
      <c r="J678">
        <f t="shared" si="21"/>
        <v>636</v>
      </c>
      <c r="K678">
        <v>1641654.1505977968</v>
      </c>
    </row>
    <row r="679" spans="10:11">
      <c r="J679">
        <f t="shared" si="21"/>
        <v>637</v>
      </c>
      <c r="K679">
        <v>870419.22512701433</v>
      </c>
    </row>
    <row r="680" spans="10:11">
      <c r="J680">
        <f t="shared" si="21"/>
        <v>638</v>
      </c>
      <c r="K680">
        <v>753787.13052185788</v>
      </c>
    </row>
    <row r="681" spans="10:11">
      <c r="J681">
        <f t="shared" si="21"/>
        <v>639</v>
      </c>
      <c r="K681">
        <v>877796.32602271484</v>
      </c>
    </row>
    <row r="682" spans="10:11">
      <c r="J682">
        <f t="shared" si="21"/>
        <v>640</v>
      </c>
      <c r="K682">
        <v>844748.94785737467</v>
      </c>
    </row>
    <row r="683" spans="10:11">
      <c r="J683">
        <f t="shared" si="21"/>
        <v>641</v>
      </c>
      <c r="K683">
        <v>801654.90484715591</v>
      </c>
    </row>
    <row r="684" spans="10:11">
      <c r="J684">
        <f t="shared" si="21"/>
        <v>642</v>
      </c>
      <c r="K684">
        <v>862511.24931806803</v>
      </c>
    </row>
    <row r="685" spans="10:11">
      <c r="J685">
        <f t="shared" ref="J685:J748" si="22">J684+1</f>
        <v>643</v>
      </c>
      <c r="K685">
        <v>2037888.0239423295</v>
      </c>
    </row>
    <row r="686" spans="10:11">
      <c r="J686">
        <f t="shared" si="22"/>
        <v>644</v>
      </c>
      <c r="K686">
        <v>781914.39233565191</v>
      </c>
    </row>
    <row r="687" spans="10:11">
      <c r="J687">
        <f t="shared" si="22"/>
        <v>645</v>
      </c>
      <c r="K687">
        <v>602797.1425516766</v>
      </c>
    </row>
    <row r="688" spans="10:11">
      <c r="J688">
        <f t="shared" si="22"/>
        <v>646</v>
      </c>
      <c r="K688">
        <v>1194346.4569808375</v>
      </c>
    </row>
    <row r="689" spans="10:11">
      <c r="J689">
        <f t="shared" si="22"/>
        <v>647</v>
      </c>
      <c r="K689">
        <v>1149381.7443289221</v>
      </c>
    </row>
    <row r="690" spans="10:11">
      <c r="J690">
        <f t="shared" si="22"/>
        <v>648</v>
      </c>
      <c r="K690">
        <v>2389809.4126190618</v>
      </c>
    </row>
    <row r="691" spans="10:11">
      <c r="J691">
        <f t="shared" si="22"/>
        <v>649</v>
      </c>
      <c r="K691">
        <v>992058.82961841836</v>
      </c>
    </row>
    <row r="692" spans="10:11">
      <c r="J692">
        <f t="shared" si="22"/>
        <v>650</v>
      </c>
      <c r="K692">
        <v>1497402.1971259592</v>
      </c>
    </row>
    <row r="693" spans="10:11">
      <c r="J693">
        <f t="shared" si="22"/>
        <v>651</v>
      </c>
      <c r="K693">
        <v>849431.85069349292</v>
      </c>
    </row>
    <row r="694" spans="10:11">
      <c r="J694">
        <f t="shared" si="22"/>
        <v>652</v>
      </c>
      <c r="K694">
        <v>1549928.4607171847</v>
      </c>
    </row>
    <row r="695" spans="10:11">
      <c r="J695">
        <f t="shared" si="22"/>
        <v>653</v>
      </c>
      <c r="K695">
        <v>1353352.4836148126</v>
      </c>
    </row>
    <row r="696" spans="10:11">
      <c r="J696">
        <f t="shared" si="22"/>
        <v>654</v>
      </c>
      <c r="K696">
        <v>2056241.9183562379</v>
      </c>
    </row>
    <row r="697" spans="10:11">
      <c r="J697">
        <f t="shared" si="22"/>
        <v>655</v>
      </c>
      <c r="K697">
        <v>853419.09308459505</v>
      </c>
    </row>
    <row r="698" spans="10:11">
      <c r="J698">
        <f t="shared" si="22"/>
        <v>656</v>
      </c>
      <c r="K698">
        <v>1875416.5725831743</v>
      </c>
    </row>
    <row r="699" spans="10:11">
      <c r="J699">
        <f t="shared" si="22"/>
        <v>657</v>
      </c>
      <c r="K699">
        <v>640377.24705775222</v>
      </c>
    </row>
    <row r="700" spans="10:11">
      <c r="J700">
        <f t="shared" si="22"/>
        <v>658</v>
      </c>
      <c r="K700">
        <v>890847.74121249991</v>
      </c>
    </row>
    <row r="701" spans="10:11">
      <c r="J701">
        <f t="shared" si="22"/>
        <v>659</v>
      </c>
      <c r="K701">
        <v>1508323.2481673709</v>
      </c>
    </row>
    <row r="702" spans="10:11">
      <c r="J702">
        <f t="shared" si="22"/>
        <v>660</v>
      </c>
      <c r="K702">
        <v>1025112.0519699809</v>
      </c>
    </row>
    <row r="703" spans="10:11">
      <c r="J703">
        <f t="shared" si="22"/>
        <v>661</v>
      </c>
      <c r="K703">
        <v>1239638.425990036</v>
      </c>
    </row>
    <row r="704" spans="10:11">
      <c r="J704">
        <f t="shared" si="22"/>
        <v>662</v>
      </c>
      <c r="K704">
        <v>1151570.2943015809</v>
      </c>
    </row>
    <row r="705" spans="10:11">
      <c r="J705">
        <f t="shared" si="22"/>
        <v>663</v>
      </c>
      <c r="K705">
        <v>2755356.1141579654</v>
      </c>
    </row>
    <row r="706" spans="10:11">
      <c r="J706">
        <f t="shared" si="22"/>
        <v>664</v>
      </c>
      <c r="K706">
        <v>1481026.3065543845</v>
      </c>
    </row>
    <row r="707" spans="10:11">
      <c r="J707">
        <f t="shared" si="22"/>
        <v>665</v>
      </c>
      <c r="K707">
        <v>1064822.8421045609</v>
      </c>
    </row>
    <row r="708" spans="10:11">
      <c r="J708">
        <f t="shared" si="22"/>
        <v>666</v>
      </c>
      <c r="K708">
        <v>2899194.6182290558</v>
      </c>
    </row>
    <row r="709" spans="10:11">
      <c r="J709">
        <f t="shared" si="22"/>
        <v>667</v>
      </c>
      <c r="K709">
        <v>1866993.9882971356</v>
      </c>
    </row>
    <row r="710" spans="10:11">
      <c r="J710">
        <f t="shared" si="22"/>
        <v>668</v>
      </c>
      <c r="K710">
        <v>763423.9928271682</v>
      </c>
    </row>
    <row r="711" spans="10:11">
      <c r="J711">
        <f t="shared" si="22"/>
        <v>669</v>
      </c>
      <c r="K711">
        <v>1588353.0906707789</v>
      </c>
    </row>
    <row r="712" spans="10:11">
      <c r="J712">
        <f t="shared" si="22"/>
        <v>670</v>
      </c>
      <c r="K712">
        <v>1750887.1253226036</v>
      </c>
    </row>
    <row r="713" spans="10:11">
      <c r="J713">
        <f t="shared" si="22"/>
        <v>671</v>
      </c>
      <c r="K713">
        <v>1198239.2188158964</v>
      </c>
    </row>
    <row r="714" spans="10:11">
      <c r="J714">
        <f t="shared" si="22"/>
        <v>672</v>
      </c>
      <c r="K714">
        <v>851876.12142994034</v>
      </c>
    </row>
    <row r="715" spans="10:11">
      <c r="J715">
        <f t="shared" si="22"/>
        <v>673</v>
      </c>
      <c r="K715">
        <v>1464989.5848011938</v>
      </c>
    </row>
    <row r="716" spans="10:11">
      <c r="J716">
        <f t="shared" si="22"/>
        <v>674</v>
      </c>
      <c r="K716">
        <v>1151918.2471554563</v>
      </c>
    </row>
    <row r="717" spans="10:11">
      <c r="J717">
        <f t="shared" si="22"/>
        <v>675</v>
      </c>
      <c r="K717">
        <v>1432803.0627384314</v>
      </c>
    </row>
    <row r="718" spans="10:11">
      <c r="J718">
        <f t="shared" si="22"/>
        <v>676</v>
      </c>
      <c r="K718">
        <v>685179.25822498358</v>
      </c>
    </row>
    <row r="719" spans="10:11">
      <c r="J719">
        <f t="shared" si="22"/>
        <v>677</v>
      </c>
      <c r="K719">
        <v>659759.25295545917</v>
      </c>
    </row>
    <row r="720" spans="10:11">
      <c r="J720">
        <f t="shared" si="22"/>
        <v>678</v>
      </c>
      <c r="K720">
        <v>1857237.890408183</v>
      </c>
    </row>
    <row r="721" spans="10:11">
      <c r="J721">
        <f t="shared" si="22"/>
        <v>679</v>
      </c>
      <c r="K721">
        <v>1377525.4209376657</v>
      </c>
    </row>
    <row r="722" spans="10:11">
      <c r="J722">
        <f t="shared" si="22"/>
        <v>680</v>
      </c>
      <c r="K722">
        <v>977991.13880846987</v>
      </c>
    </row>
    <row r="723" spans="10:11">
      <c r="J723">
        <f t="shared" si="22"/>
        <v>681</v>
      </c>
      <c r="K723">
        <v>2051811.5114605688</v>
      </c>
    </row>
    <row r="724" spans="10:11">
      <c r="J724">
        <f t="shared" si="22"/>
        <v>682</v>
      </c>
      <c r="K724">
        <v>1423141.1175093879</v>
      </c>
    </row>
    <row r="725" spans="10:11">
      <c r="J725">
        <f t="shared" si="22"/>
        <v>683</v>
      </c>
      <c r="K725">
        <v>2062564.3815538615</v>
      </c>
    </row>
    <row r="726" spans="10:11">
      <c r="J726">
        <f t="shared" si="22"/>
        <v>684</v>
      </c>
      <c r="K726">
        <v>1076867.1368340976</v>
      </c>
    </row>
    <row r="727" spans="10:11">
      <c r="J727">
        <f t="shared" si="22"/>
        <v>685</v>
      </c>
      <c r="K727">
        <v>1440297.1121645775</v>
      </c>
    </row>
    <row r="728" spans="10:11">
      <c r="J728">
        <f t="shared" si="22"/>
        <v>686</v>
      </c>
      <c r="K728">
        <v>653525.3712340215</v>
      </c>
    </row>
    <row r="729" spans="10:11">
      <c r="J729">
        <f t="shared" si="22"/>
        <v>687</v>
      </c>
      <c r="K729">
        <v>1477982.2512714113</v>
      </c>
    </row>
    <row r="730" spans="10:11">
      <c r="J730">
        <f t="shared" si="22"/>
        <v>688</v>
      </c>
      <c r="K730">
        <v>1523358.8705922228</v>
      </c>
    </row>
    <row r="731" spans="10:11">
      <c r="J731">
        <f t="shared" si="22"/>
        <v>689</v>
      </c>
      <c r="K731">
        <v>1011847.9011425268</v>
      </c>
    </row>
    <row r="732" spans="10:11">
      <c r="J732">
        <f t="shared" si="22"/>
        <v>690</v>
      </c>
      <c r="K732">
        <v>1602301.4823248503</v>
      </c>
    </row>
    <row r="733" spans="10:11">
      <c r="J733">
        <f t="shared" si="22"/>
        <v>691</v>
      </c>
      <c r="K733">
        <v>1010571.2509129933</v>
      </c>
    </row>
    <row r="734" spans="10:11">
      <c r="J734">
        <f t="shared" si="22"/>
        <v>692</v>
      </c>
      <c r="K734">
        <v>910845.31953462795</v>
      </c>
    </row>
    <row r="735" spans="10:11">
      <c r="J735">
        <f t="shared" si="22"/>
        <v>693</v>
      </c>
      <c r="K735">
        <v>1286826.2416283847</v>
      </c>
    </row>
    <row r="736" spans="10:11">
      <c r="J736">
        <f t="shared" si="22"/>
        <v>694</v>
      </c>
      <c r="K736">
        <v>1505509.4578256574</v>
      </c>
    </row>
    <row r="737" spans="10:11">
      <c r="J737">
        <f t="shared" si="22"/>
        <v>695</v>
      </c>
      <c r="K737">
        <v>1016810.858869961</v>
      </c>
    </row>
    <row r="738" spans="10:11">
      <c r="J738">
        <f t="shared" si="22"/>
        <v>696</v>
      </c>
      <c r="K738">
        <v>1263944.1983497029</v>
      </c>
    </row>
    <row r="739" spans="10:11">
      <c r="J739">
        <f t="shared" si="22"/>
        <v>697</v>
      </c>
      <c r="K739">
        <v>1075541.4548492266</v>
      </c>
    </row>
    <row r="740" spans="10:11">
      <c r="J740">
        <f t="shared" si="22"/>
        <v>698</v>
      </c>
      <c r="K740">
        <v>1967605.917870461</v>
      </c>
    </row>
    <row r="741" spans="10:11">
      <c r="J741">
        <f t="shared" si="22"/>
        <v>699</v>
      </c>
      <c r="K741">
        <v>992036.25311834866</v>
      </c>
    </row>
    <row r="742" spans="10:11">
      <c r="J742">
        <f t="shared" si="22"/>
        <v>700</v>
      </c>
      <c r="K742">
        <v>1072282.3973252701</v>
      </c>
    </row>
    <row r="743" spans="10:11">
      <c r="J743">
        <f t="shared" si="22"/>
        <v>701</v>
      </c>
      <c r="K743">
        <v>1502345.6322415678</v>
      </c>
    </row>
    <row r="744" spans="10:11">
      <c r="J744">
        <f t="shared" si="22"/>
        <v>702</v>
      </c>
      <c r="K744">
        <v>3271885.2406749367</v>
      </c>
    </row>
    <row r="745" spans="10:11">
      <c r="J745">
        <f t="shared" si="22"/>
        <v>703</v>
      </c>
      <c r="K745">
        <v>1174295.2690356029</v>
      </c>
    </row>
    <row r="746" spans="10:11">
      <c r="J746">
        <f t="shared" si="22"/>
        <v>704</v>
      </c>
      <c r="K746">
        <v>1040555.0312240082</v>
      </c>
    </row>
    <row r="747" spans="10:11">
      <c r="J747">
        <f t="shared" si="22"/>
        <v>705</v>
      </c>
      <c r="K747">
        <v>948102.38064110326</v>
      </c>
    </row>
    <row r="748" spans="10:11">
      <c r="J748">
        <f t="shared" si="22"/>
        <v>706</v>
      </c>
      <c r="K748">
        <v>1167418.9202587961</v>
      </c>
    </row>
    <row r="749" spans="10:11">
      <c r="J749">
        <f t="shared" ref="J749:J812" si="23">J748+1</f>
        <v>707</v>
      </c>
      <c r="K749">
        <v>1956602.0163294142</v>
      </c>
    </row>
    <row r="750" spans="10:11">
      <c r="J750">
        <f t="shared" si="23"/>
        <v>708</v>
      </c>
      <c r="K750">
        <v>1578742.6474780841</v>
      </c>
    </row>
    <row r="751" spans="10:11">
      <c r="J751">
        <f t="shared" si="23"/>
        <v>709</v>
      </c>
      <c r="K751">
        <v>1110390.3605187365</v>
      </c>
    </row>
    <row r="752" spans="10:11">
      <c r="J752">
        <f t="shared" si="23"/>
        <v>710</v>
      </c>
      <c r="K752">
        <v>1505364.327836331</v>
      </c>
    </row>
    <row r="753" spans="10:11">
      <c r="J753">
        <f t="shared" si="23"/>
        <v>711</v>
      </c>
      <c r="K753">
        <v>1032874.4023119343</v>
      </c>
    </row>
    <row r="754" spans="10:11">
      <c r="J754">
        <f t="shared" si="23"/>
        <v>712</v>
      </c>
      <c r="K754">
        <v>747810.50691479084</v>
      </c>
    </row>
    <row r="755" spans="10:11">
      <c r="J755">
        <f t="shared" si="23"/>
        <v>713</v>
      </c>
      <c r="K755">
        <v>1133708.5521251257</v>
      </c>
    </row>
    <row r="756" spans="10:11">
      <c r="J756">
        <f t="shared" si="23"/>
        <v>714</v>
      </c>
      <c r="K756">
        <v>650519.64606795378</v>
      </c>
    </row>
    <row r="757" spans="10:11">
      <c r="J757">
        <f t="shared" si="23"/>
        <v>715</v>
      </c>
      <c r="K757">
        <v>667040.50038050034</v>
      </c>
    </row>
    <row r="758" spans="10:11">
      <c r="J758">
        <f t="shared" si="23"/>
        <v>716</v>
      </c>
      <c r="K758">
        <v>1384016.8701513596</v>
      </c>
    </row>
    <row r="759" spans="10:11">
      <c r="J759">
        <f t="shared" si="23"/>
        <v>717</v>
      </c>
      <c r="K759">
        <v>838020.0017146219</v>
      </c>
    </row>
    <row r="760" spans="10:11">
      <c r="J760">
        <f t="shared" si="23"/>
        <v>718</v>
      </c>
      <c r="K760">
        <v>809300.9320450424</v>
      </c>
    </row>
    <row r="761" spans="10:11">
      <c r="J761">
        <f t="shared" si="23"/>
        <v>719</v>
      </c>
      <c r="K761">
        <v>1021677.3418507918</v>
      </c>
    </row>
    <row r="762" spans="10:11">
      <c r="J762">
        <f t="shared" si="23"/>
        <v>720</v>
      </c>
      <c r="K762">
        <v>1362043.5057760023</v>
      </c>
    </row>
    <row r="763" spans="10:11">
      <c r="J763">
        <f t="shared" si="23"/>
        <v>721</v>
      </c>
      <c r="K763">
        <v>945562.31495965691</v>
      </c>
    </row>
    <row r="764" spans="10:11">
      <c r="J764">
        <f t="shared" si="23"/>
        <v>722</v>
      </c>
      <c r="K764">
        <v>988792.27861619461</v>
      </c>
    </row>
    <row r="765" spans="10:11">
      <c r="J765">
        <f t="shared" si="23"/>
        <v>723</v>
      </c>
      <c r="K765">
        <v>1038030.9354960809</v>
      </c>
    </row>
    <row r="766" spans="10:11">
      <c r="J766">
        <f t="shared" si="23"/>
        <v>724</v>
      </c>
      <c r="K766">
        <v>2833070.2906058286</v>
      </c>
    </row>
    <row r="767" spans="10:11">
      <c r="J767">
        <f t="shared" si="23"/>
        <v>725</v>
      </c>
      <c r="K767">
        <v>1199923.4337336072</v>
      </c>
    </row>
    <row r="768" spans="10:11">
      <c r="J768">
        <f t="shared" si="23"/>
        <v>726</v>
      </c>
      <c r="K768">
        <v>2193121.7814954822</v>
      </c>
    </row>
    <row r="769" spans="10:11">
      <c r="J769">
        <f t="shared" si="23"/>
        <v>727</v>
      </c>
      <c r="K769">
        <v>1347191.0621702087</v>
      </c>
    </row>
    <row r="770" spans="10:11">
      <c r="J770">
        <f t="shared" si="23"/>
        <v>728</v>
      </c>
      <c r="K770">
        <v>2612394.4420670532</v>
      </c>
    </row>
    <row r="771" spans="10:11">
      <c r="J771">
        <f t="shared" si="23"/>
        <v>729</v>
      </c>
      <c r="K771">
        <v>966299.20388134557</v>
      </c>
    </row>
    <row r="772" spans="10:11">
      <c r="J772">
        <f t="shared" si="23"/>
        <v>730</v>
      </c>
      <c r="K772">
        <v>985928.14684876218</v>
      </c>
    </row>
    <row r="773" spans="10:11">
      <c r="J773">
        <f t="shared" si="23"/>
        <v>731</v>
      </c>
      <c r="K773">
        <v>920084.35544047994</v>
      </c>
    </row>
    <row r="774" spans="10:11">
      <c r="J774">
        <f t="shared" si="23"/>
        <v>732</v>
      </c>
      <c r="K774">
        <v>722768.05296803813</v>
      </c>
    </row>
    <row r="775" spans="10:11">
      <c r="J775">
        <f t="shared" si="23"/>
        <v>733</v>
      </c>
      <c r="K775">
        <v>754712.46231975546</v>
      </c>
    </row>
    <row r="776" spans="10:11">
      <c r="J776">
        <f t="shared" si="23"/>
        <v>734</v>
      </c>
      <c r="K776">
        <v>1075760.7441381561</v>
      </c>
    </row>
    <row r="777" spans="10:11">
      <c r="J777">
        <f t="shared" si="23"/>
        <v>735</v>
      </c>
      <c r="K777">
        <v>1092946.0937674067</v>
      </c>
    </row>
    <row r="778" spans="10:11">
      <c r="J778">
        <f t="shared" si="23"/>
        <v>736</v>
      </c>
      <c r="K778">
        <v>2277489.2984227957</v>
      </c>
    </row>
    <row r="779" spans="10:11">
      <c r="J779">
        <f t="shared" si="23"/>
        <v>737</v>
      </c>
      <c r="K779">
        <v>3509642.4735491569</v>
      </c>
    </row>
    <row r="780" spans="10:11">
      <c r="J780">
        <f t="shared" si="23"/>
        <v>738</v>
      </c>
      <c r="K780">
        <v>699742.50637356204</v>
      </c>
    </row>
    <row r="781" spans="10:11">
      <c r="J781">
        <f t="shared" si="23"/>
        <v>739</v>
      </c>
      <c r="K781">
        <v>1196854.2518422669</v>
      </c>
    </row>
    <row r="782" spans="10:11">
      <c r="J782">
        <f t="shared" si="23"/>
        <v>740</v>
      </c>
      <c r="K782">
        <v>1301225.4276882722</v>
      </c>
    </row>
    <row r="783" spans="10:11">
      <c r="J783">
        <f t="shared" si="23"/>
        <v>741</v>
      </c>
      <c r="K783">
        <v>1101315.5224796187</v>
      </c>
    </row>
    <row r="784" spans="10:11">
      <c r="J784">
        <f t="shared" si="23"/>
        <v>742</v>
      </c>
      <c r="K784">
        <v>5486095.7751482148</v>
      </c>
    </row>
    <row r="785" spans="10:11">
      <c r="J785">
        <f t="shared" si="23"/>
        <v>743</v>
      </c>
      <c r="K785">
        <v>749938.12107536348</v>
      </c>
    </row>
    <row r="786" spans="10:11">
      <c r="J786">
        <f t="shared" si="23"/>
        <v>744</v>
      </c>
      <c r="K786">
        <v>1188464.954034246</v>
      </c>
    </row>
    <row r="787" spans="10:11">
      <c r="J787">
        <f t="shared" si="23"/>
        <v>745</v>
      </c>
      <c r="K787">
        <v>1845551.2389042878</v>
      </c>
    </row>
    <row r="788" spans="10:11">
      <c r="J788">
        <f t="shared" si="23"/>
        <v>746</v>
      </c>
      <c r="K788">
        <v>675432.80486877204</v>
      </c>
    </row>
    <row r="789" spans="10:11">
      <c r="J789">
        <f t="shared" si="23"/>
        <v>747</v>
      </c>
      <c r="K789">
        <v>1039739.7600531001</v>
      </c>
    </row>
    <row r="790" spans="10:11">
      <c r="J790">
        <f t="shared" si="23"/>
        <v>748</v>
      </c>
      <c r="K790">
        <v>1091628.718103331</v>
      </c>
    </row>
    <row r="791" spans="10:11">
      <c r="J791">
        <f t="shared" si="23"/>
        <v>749</v>
      </c>
      <c r="K791">
        <v>791013.38892619382</v>
      </c>
    </row>
    <row r="792" spans="10:11">
      <c r="J792">
        <f t="shared" si="23"/>
        <v>750</v>
      </c>
      <c r="K792">
        <v>1269767.1997268293</v>
      </c>
    </row>
    <row r="793" spans="10:11">
      <c r="J793">
        <f t="shared" si="23"/>
        <v>751</v>
      </c>
      <c r="K793">
        <v>664652.04300205444</v>
      </c>
    </row>
    <row r="794" spans="10:11">
      <c r="J794">
        <f t="shared" si="23"/>
        <v>752</v>
      </c>
      <c r="K794">
        <v>920608.142571431</v>
      </c>
    </row>
    <row r="795" spans="10:11">
      <c r="J795">
        <f t="shared" si="23"/>
        <v>753</v>
      </c>
      <c r="K795">
        <v>1911890.552301605</v>
      </c>
    </row>
    <row r="796" spans="10:11">
      <c r="J796">
        <f t="shared" si="23"/>
        <v>754</v>
      </c>
      <c r="K796">
        <v>1137787.4794407801</v>
      </c>
    </row>
    <row r="797" spans="10:11">
      <c r="J797">
        <f t="shared" si="23"/>
        <v>755</v>
      </c>
      <c r="K797">
        <v>875298.0247875913</v>
      </c>
    </row>
    <row r="798" spans="10:11">
      <c r="J798">
        <f t="shared" si="23"/>
        <v>756</v>
      </c>
      <c r="K798">
        <v>987827.46750272112</v>
      </c>
    </row>
    <row r="799" spans="10:11">
      <c r="J799">
        <f t="shared" si="23"/>
        <v>757</v>
      </c>
      <c r="K799">
        <v>812303.20350876555</v>
      </c>
    </row>
    <row r="800" spans="10:11">
      <c r="J800">
        <f t="shared" si="23"/>
        <v>758</v>
      </c>
      <c r="K800">
        <v>1163990.0656455019</v>
      </c>
    </row>
    <row r="801" spans="10:11">
      <c r="J801">
        <f t="shared" si="23"/>
        <v>759</v>
      </c>
      <c r="K801">
        <v>1213477.6631386119</v>
      </c>
    </row>
    <row r="802" spans="10:11">
      <c r="J802">
        <f t="shared" si="23"/>
        <v>760</v>
      </c>
      <c r="K802">
        <v>1050802.2241131326</v>
      </c>
    </row>
    <row r="803" spans="10:11">
      <c r="J803">
        <f t="shared" si="23"/>
        <v>761</v>
      </c>
      <c r="K803">
        <v>948965.79502605845</v>
      </c>
    </row>
    <row r="804" spans="10:11">
      <c r="J804">
        <f t="shared" si="23"/>
        <v>762</v>
      </c>
      <c r="K804">
        <v>890065.69086856465</v>
      </c>
    </row>
    <row r="805" spans="10:11">
      <c r="J805">
        <f t="shared" si="23"/>
        <v>763</v>
      </c>
      <c r="K805">
        <v>1053546.5082385701</v>
      </c>
    </row>
    <row r="806" spans="10:11">
      <c r="J806">
        <f t="shared" si="23"/>
        <v>764</v>
      </c>
      <c r="K806">
        <v>911829.22598165087</v>
      </c>
    </row>
    <row r="807" spans="10:11">
      <c r="J807">
        <f t="shared" si="23"/>
        <v>765</v>
      </c>
      <c r="K807">
        <v>2324782.5377460332</v>
      </c>
    </row>
    <row r="808" spans="10:11">
      <c r="J808">
        <f t="shared" si="23"/>
        <v>766</v>
      </c>
      <c r="K808">
        <v>5226431.1485003391</v>
      </c>
    </row>
    <row r="809" spans="10:11">
      <c r="J809">
        <f t="shared" si="23"/>
        <v>767</v>
      </c>
      <c r="K809">
        <v>1387962.4914635578</v>
      </c>
    </row>
    <row r="810" spans="10:11">
      <c r="J810">
        <f t="shared" si="23"/>
        <v>768</v>
      </c>
      <c r="K810">
        <v>1096162.0693364714</v>
      </c>
    </row>
    <row r="811" spans="10:11">
      <c r="J811">
        <f t="shared" si="23"/>
        <v>769</v>
      </c>
      <c r="K811">
        <v>1575184.8918907107</v>
      </c>
    </row>
    <row r="812" spans="10:11">
      <c r="J812">
        <f t="shared" si="23"/>
        <v>770</v>
      </c>
      <c r="K812">
        <v>2959662.4256440988</v>
      </c>
    </row>
    <row r="813" spans="10:11">
      <c r="J813">
        <f t="shared" ref="J813:J876" si="24">J812+1</f>
        <v>771</v>
      </c>
      <c r="K813">
        <v>1088198.0312440072</v>
      </c>
    </row>
    <row r="814" spans="10:11">
      <c r="J814">
        <f t="shared" si="24"/>
        <v>772</v>
      </c>
      <c r="K814">
        <v>748685.42468429822</v>
      </c>
    </row>
    <row r="815" spans="10:11">
      <c r="J815">
        <f t="shared" si="24"/>
        <v>773</v>
      </c>
      <c r="K815">
        <v>1162347.1253317951</v>
      </c>
    </row>
    <row r="816" spans="10:11">
      <c r="J816">
        <f t="shared" si="24"/>
        <v>774</v>
      </c>
      <c r="K816">
        <v>615140.03498466907</v>
      </c>
    </row>
    <row r="817" spans="10:11">
      <c r="J817">
        <f t="shared" si="24"/>
        <v>775</v>
      </c>
      <c r="K817">
        <v>3292919.2153593674</v>
      </c>
    </row>
    <row r="818" spans="10:11">
      <c r="J818">
        <f t="shared" si="24"/>
        <v>776</v>
      </c>
      <c r="K818">
        <v>674760.3455163911</v>
      </c>
    </row>
    <row r="819" spans="10:11">
      <c r="J819">
        <f t="shared" si="24"/>
        <v>777</v>
      </c>
      <c r="K819">
        <v>1294683.9280887099</v>
      </c>
    </row>
    <row r="820" spans="10:11">
      <c r="J820">
        <f t="shared" si="24"/>
        <v>778</v>
      </c>
      <c r="K820">
        <v>1194178.3340547932</v>
      </c>
    </row>
    <row r="821" spans="10:11">
      <c r="J821">
        <f t="shared" si="24"/>
        <v>779</v>
      </c>
      <c r="K821">
        <v>986794.36350043863</v>
      </c>
    </row>
    <row r="822" spans="10:11">
      <c r="J822">
        <f t="shared" si="24"/>
        <v>780</v>
      </c>
      <c r="K822">
        <v>677089.25713866251</v>
      </c>
    </row>
    <row r="823" spans="10:11">
      <c r="J823">
        <f t="shared" si="24"/>
        <v>781</v>
      </c>
      <c r="K823">
        <v>1099891.494898383</v>
      </c>
    </row>
    <row r="824" spans="10:11">
      <c r="J824">
        <f t="shared" si="24"/>
        <v>782</v>
      </c>
      <c r="K824">
        <v>1597245.360609455</v>
      </c>
    </row>
    <row r="825" spans="10:11">
      <c r="J825">
        <f t="shared" si="24"/>
        <v>783</v>
      </c>
      <c r="K825">
        <v>1006673.5539186115</v>
      </c>
    </row>
    <row r="826" spans="10:11">
      <c r="J826">
        <f t="shared" si="24"/>
        <v>784</v>
      </c>
      <c r="K826">
        <v>1423390.6902531211</v>
      </c>
    </row>
    <row r="827" spans="10:11">
      <c r="J827">
        <f t="shared" si="24"/>
        <v>785</v>
      </c>
      <c r="K827">
        <v>1189847.4045866013</v>
      </c>
    </row>
    <row r="828" spans="10:11">
      <c r="J828">
        <f t="shared" si="24"/>
        <v>786</v>
      </c>
      <c r="K828">
        <v>815920.76708291424</v>
      </c>
    </row>
    <row r="829" spans="10:11">
      <c r="J829">
        <f t="shared" si="24"/>
        <v>787</v>
      </c>
      <c r="K829">
        <v>1019375.3743203781</v>
      </c>
    </row>
    <row r="830" spans="10:11">
      <c r="J830">
        <f t="shared" si="24"/>
        <v>788</v>
      </c>
      <c r="K830">
        <v>1254963.1202369852</v>
      </c>
    </row>
    <row r="831" spans="10:11">
      <c r="J831">
        <f t="shared" si="24"/>
        <v>789</v>
      </c>
      <c r="K831">
        <v>917484.35344779282</v>
      </c>
    </row>
    <row r="832" spans="10:11">
      <c r="J832">
        <f t="shared" si="24"/>
        <v>790</v>
      </c>
      <c r="K832">
        <v>921200.33751205564</v>
      </c>
    </row>
    <row r="833" spans="10:11">
      <c r="J833">
        <f t="shared" si="24"/>
        <v>791</v>
      </c>
      <c r="K833">
        <v>2093233.9651863785</v>
      </c>
    </row>
    <row r="834" spans="10:11">
      <c r="J834">
        <f t="shared" si="24"/>
        <v>792</v>
      </c>
      <c r="K834">
        <v>1811038.5176020153</v>
      </c>
    </row>
    <row r="835" spans="10:11">
      <c r="J835">
        <f t="shared" si="24"/>
        <v>793</v>
      </c>
      <c r="K835">
        <v>924478.12758418894</v>
      </c>
    </row>
    <row r="836" spans="10:11">
      <c r="J836">
        <f t="shared" si="24"/>
        <v>794</v>
      </c>
      <c r="K836">
        <v>907928.08958397887</v>
      </c>
    </row>
    <row r="837" spans="10:11">
      <c r="J837">
        <f t="shared" si="24"/>
        <v>795</v>
      </c>
      <c r="K837">
        <v>893592.5498608551</v>
      </c>
    </row>
    <row r="838" spans="10:11">
      <c r="J838">
        <f t="shared" si="24"/>
        <v>796</v>
      </c>
      <c r="K838">
        <v>1961728.0334227011</v>
      </c>
    </row>
    <row r="839" spans="10:11">
      <c r="J839">
        <f t="shared" si="24"/>
        <v>797</v>
      </c>
      <c r="K839">
        <v>1039919.6555878769</v>
      </c>
    </row>
    <row r="840" spans="10:11">
      <c r="J840">
        <f t="shared" si="24"/>
        <v>798</v>
      </c>
      <c r="K840">
        <v>1222336.6050107633</v>
      </c>
    </row>
    <row r="841" spans="10:11">
      <c r="J841">
        <f t="shared" si="24"/>
        <v>799</v>
      </c>
      <c r="K841">
        <v>1300087.1410561826</v>
      </c>
    </row>
    <row r="842" spans="10:11">
      <c r="J842">
        <f t="shared" si="24"/>
        <v>800</v>
      </c>
      <c r="K842">
        <v>1130276.8101831209</v>
      </c>
    </row>
    <row r="843" spans="10:11">
      <c r="J843">
        <f t="shared" si="24"/>
        <v>801</v>
      </c>
      <c r="K843">
        <v>708048.11911724298</v>
      </c>
    </row>
    <row r="844" spans="10:11">
      <c r="J844">
        <f t="shared" si="24"/>
        <v>802</v>
      </c>
      <c r="K844">
        <v>975584.36925685301</v>
      </c>
    </row>
    <row r="845" spans="10:11">
      <c r="J845">
        <f t="shared" si="24"/>
        <v>803</v>
      </c>
      <c r="K845">
        <v>1123979.7212165673</v>
      </c>
    </row>
    <row r="846" spans="10:11">
      <c r="J846">
        <f t="shared" si="24"/>
        <v>804</v>
      </c>
      <c r="K846">
        <v>814755.96314728586</v>
      </c>
    </row>
    <row r="847" spans="10:11">
      <c r="J847">
        <f t="shared" si="24"/>
        <v>805</v>
      </c>
      <c r="K847">
        <v>1382956.0881215776</v>
      </c>
    </row>
    <row r="848" spans="10:11">
      <c r="J848">
        <f t="shared" si="24"/>
        <v>806</v>
      </c>
      <c r="K848">
        <v>1540657.5564945927</v>
      </c>
    </row>
    <row r="849" spans="10:11">
      <c r="J849">
        <f t="shared" si="24"/>
        <v>807</v>
      </c>
      <c r="K849">
        <v>1553471.9502053009</v>
      </c>
    </row>
    <row r="850" spans="10:11">
      <c r="J850">
        <f t="shared" si="24"/>
        <v>808</v>
      </c>
      <c r="K850">
        <v>1379269.3059657365</v>
      </c>
    </row>
    <row r="851" spans="10:11">
      <c r="J851">
        <f t="shared" si="24"/>
        <v>809</v>
      </c>
      <c r="K851">
        <v>738815.43793697271</v>
      </c>
    </row>
    <row r="852" spans="10:11">
      <c r="J852">
        <f t="shared" si="24"/>
        <v>810</v>
      </c>
      <c r="K852">
        <v>1268381.094518044</v>
      </c>
    </row>
    <row r="853" spans="10:11">
      <c r="J853">
        <f t="shared" si="24"/>
        <v>811</v>
      </c>
      <c r="K853">
        <v>592200.89591218869</v>
      </c>
    </row>
    <row r="854" spans="10:11">
      <c r="J854">
        <f t="shared" si="24"/>
        <v>812</v>
      </c>
      <c r="K854">
        <v>898313.50312056148</v>
      </c>
    </row>
    <row r="855" spans="10:11">
      <c r="J855">
        <f t="shared" si="24"/>
        <v>813</v>
      </c>
      <c r="K855">
        <v>822640.45209921128</v>
      </c>
    </row>
    <row r="856" spans="10:11">
      <c r="J856">
        <f t="shared" si="24"/>
        <v>814</v>
      </c>
      <c r="K856">
        <v>1229211.5039358742</v>
      </c>
    </row>
    <row r="857" spans="10:11">
      <c r="J857">
        <f t="shared" si="24"/>
        <v>815</v>
      </c>
      <c r="K857">
        <v>1100560.6811323278</v>
      </c>
    </row>
    <row r="858" spans="10:11">
      <c r="J858">
        <f t="shared" si="24"/>
        <v>816</v>
      </c>
      <c r="K858">
        <v>1238837.1471180529</v>
      </c>
    </row>
    <row r="859" spans="10:11">
      <c r="J859">
        <f t="shared" si="24"/>
        <v>817</v>
      </c>
      <c r="K859">
        <v>1181305.9333036374</v>
      </c>
    </row>
    <row r="860" spans="10:11">
      <c r="J860">
        <f t="shared" si="24"/>
        <v>818</v>
      </c>
      <c r="K860">
        <v>1189720.048277159</v>
      </c>
    </row>
    <row r="861" spans="10:11">
      <c r="J861">
        <f t="shared" si="24"/>
        <v>819</v>
      </c>
      <c r="K861">
        <v>1466186.5948863472</v>
      </c>
    </row>
    <row r="862" spans="10:11">
      <c r="J862">
        <f t="shared" si="24"/>
        <v>820</v>
      </c>
      <c r="K862">
        <v>2244283.6294416725</v>
      </c>
    </row>
    <row r="863" spans="10:11">
      <c r="J863">
        <f t="shared" si="24"/>
        <v>821</v>
      </c>
      <c r="K863">
        <v>813165.58215428016</v>
      </c>
    </row>
    <row r="864" spans="10:11">
      <c r="J864">
        <f t="shared" si="24"/>
        <v>822</v>
      </c>
      <c r="K864">
        <v>1022042.3828452895</v>
      </c>
    </row>
    <row r="865" spans="10:11">
      <c r="J865">
        <f t="shared" si="24"/>
        <v>823</v>
      </c>
      <c r="K865">
        <v>938923.66178460442</v>
      </c>
    </row>
    <row r="866" spans="10:11">
      <c r="J866">
        <f t="shared" si="24"/>
        <v>824</v>
      </c>
      <c r="K866">
        <v>1218082.2539594548</v>
      </c>
    </row>
    <row r="867" spans="10:11">
      <c r="J867">
        <f t="shared" si="24"/>
        <v>825</v>
      </c>
      <c r="K867">
        <v>1457155.846786303</v>
      </c>
    </row>
    <row r="868" spans="10:11">
      <c r="J868">
        <f t="shared" si="24"/>
        <v>826</v>
      </c>
      <c r="K868">
        <v>633734.34542374697</v>
      </c>
    </row>
    <row r="869" spans="10:11">
      <c r="J869">
        <f t="shared" si="24"/>
        <v>827</v>
      </c>
      <c r="K869">
        <v>2079842.4674750865</v>
      </c>
    </row>
    <row r="870" spans="10:11">
      <c r="J870">
        <f t="shared" si="24"/>
        <v>828</v>
      </c>
      <c r="K870">
        <v>1000880.7955624392</v>
      </c>
    </row>
    <row r="871" spans="10:11">
      <c r="J871">
        <f t="shared" si="24"/>
        <v>829</v>
      </c>
      <c r="K871">
        <v>1158724.7619203157</v>
      </c>
    </row>
    <row r="872" spans="10:11">
      <c r="J872">
        <f t="shared" si="24"/>
        <v>830</v>
      </c>
      <c r="K872">
        <v>1388844.4783966583</v>
      </c>
    </row>
    <row r="873" spans="10:11">
      <c r="J873">
        <f t="shared" si="24"/>
        <v>831</v>
      </c>
      <c r="K873">
        <v>1301399.8140336522</v>
      </c>
    </row>
    <row r="874" spans="10:11">
      <c r="J874">
        <f t="shared" si="24"/>
        <v>832</v>
      </c>
      <c r="K874">
        <v>1062198.7072942944</v>
      </c>
    </row>
    <row r="875" spans="10:11">
      <c r="J875">
        <f t="shared" si="24"/>
        <v>833</v>
      </c>
      <c r="K875">
        <v>954463.36565416574</v>
      </c>
    </row>
    <row r="876" spans="10:11">
      <c r="J876">
        <f t="shared" si="24"/>
        <v>834</v>
      </c>
      <c r="K876">
        <v>1415123.0197630576</v>
      </c>
    </row>
    <row r="877" spans="10:11">
      <c r="J877">
        <f t="shared" ref="J877:J940" si="25">J876+1</f>
        <v>835</v>
      </c>
      <c r="K877">
        <v>867716.22034728969</v>
      </c>
    </row>
    <row r="878" spans="10:11">
      <c r="J878">
        <f t="shared" si="25"/>
        <v>836</v>
      </c>
      <c r="K878">
        <v>1539906.8369594472</v>
      </c>
    </row>
    <row r="879" spans="10:11">
      <c r="J879">
        <f t="shared" si="25"/>
        <v>837</v>
      </c>
      <c r="K879">
        <v>703435.95409807726</v>
      </c>
    </row>
    <row r="880" spans="10:11">
      <c r="J880">
        <f t="shared" si="25"/>
        <v>838</v>
      </c>
      <c r="K880">
        <v>1565855.1970732524</v>
      </c>
    </row>
    <row r="881" spans="10:11">
      <c r="J881">
        <f t="shared" si="25"/>
        <v>839</v>
      </c>
      <c r="K881">
        <v>1469353.3988033468</v>
      </c>
    </row>
    <row r="882" spans="10:11">
      <c r="J882">
        <f t="shared" si="25"/>
        <v>840</v>
      </c>
      <c r="K882">
        <v>1449031.4866883927</v>
      </c>
    </row>
    <row r="883" spans="10:11">
      <c r="J883">
        <f t="shared" si="25"/>
        <v>841</v>
      </c>
      <c r="K883">
        <v>958085.28669857269</v>
      </c>
    </row>
    <row r="884" spans="10:11">
      <c r="J884">
        <f t="shared" si="25"/>
        <v>842</v>
      </c>
      <c r="K884">
        <v>1428867.6117153494</v>
      </c>
    </row>
    <row r="885" spans="10:11">
      <c r="J885">
        <f t="shared" si="25"/>
        <v>843</v>
      </c>
      <c r="K885">
        <v>1917496.9143441827</v>
      </c>
    </row>
    <row r="886" spans="10:11">
      <c r="J886">
        <f t="shared" si="25"/>
        <v>844</v>
      </c>
      <c r="K886">
        <v>985303.36690227047</v>
      </c>
    </row>
    <row r="887" spans="10:11">
      <c r="J887">
        <f t="shared" si="25"/>
        <v>845</v>
      </c>
      <c r="K887">
        <v>793127.76894220151</v>
      </c>
    </row>
    <row r="888" spans="10:11">
      <c r="J888">
        <f t="shared" si="25"/>
        <v>846</v>
      </c>
      <c r="K888">
        <v>636515.76549938251</v>
      </c>
    </row>
    <row r="889" spans="10:11">
      <c r="J889">
        <f t="shared" si="25"/>
        <v>847</v>
      </c>
      <c r="K889">
        <v>1257586.8098844106</v>
      </c>
    </row>
    <row r="890" spans="10:11">
      <c r="J890">
        <f t="shared" si="25"/>
        <v>848</v>
      </c>
      <c r="K890">
        <v>1446522.1156429918</v>
      </c>
    </row>
    <row r="891" spans="10:11">
      <c r="J891">
        <f t="shared" si="25"/>
        <v>849</v>
      </c>
      <c r="K891">
        <v>1158497.233442327</v>
      </c>
    </row>
    <row r="892" spans="10:11">
      <c r="J892">
        <f t="shared" si="25"/>
        <v>850</v>
      </c>
      <c r="K892">
        <v>1110439.705477247</v>
      </c>
    </row>
    <row r="893" spans="10:11">
      <c r="J893">
        <f t="shared" si="25"/>
        <v>851</v>
      </c>
      <c r="K893">
        <v>654036.04774224572</v>
      </c>
    </row>
    <row r="894" spans="10:11">
      <c r="J894">
        <f t="shared" si="25"/>
        <v>852</v>
      </c>
      <c r="K894">
        <v>2170571.6412764606</v>
      </c>
    </row>
    <row r="895" spans="10:11">
      <c r="J895">
        <f t="shared" si="25"/>
        <v>853</v>
      </c>
      <c r="K895">
        <v>1600536.7769757691</v>
      </c>
    </row>
    <row r="896" spans="10:11">
      <c r="J896">
        <f t="shared" si="25"/>
        <v>854</v>
      </c>
      <c r="K896">
        <v>1100967.7764494387</v>
      </c>
    </row>
    <row r="897" spans="10:11">
      <c r="J897">
        <f t="shared" si="25"/>
        <v>855</v>
      </c>
      <c r="K897">
        <v>1322065.1312460098</v>
      </c>
    </row>
    <row r="898" spans="10:11">
      <c r="J898">
        <f t="shared" si="25"/>
        <v>856</v>
      </c>
      <c r="K898">
        <v>1227608.1107375119</v>
      </c>
    </row>
    <row r="899" spans="10:11">
      <c r="J899">
        <f t="shared" si="25"/>
        <v>857</v>
      </c>
      <c r="K899">
        <v>1226544.3032592209</v>
      </c>
    </row>
    <row r="900" spans="10:11">
      <c r="J900">
        <f t="shared" si="25"/>
        <v>858</v>
      </c>
      <c r="K900">
        <v>1049715.3539734867</v>
      </c>
    </row>
    <row r="901" spans="10:11">
      <c r="J901">
        <f t="shared" si="25"/>
        <v>859</v>
      </c>
      <c r="K901">
        <v>2433055.7912605139</v>
      </c>
    </row>
    <row r="902" spans="10:11">
      <c r="J902">
        <f t="shared" si="25"/>
        <v>860</v>
      </c>
      <c r="K902">
        <v>624595.17972138862</v>
      </c>
    </row>
    <row r="903" spans="10:11">
      <c r="J903">
        <f t="shared" si="25"/>
        <v>861</v>
      </c>
      <c r="K903">
        <v>844877.502458337</v>
      </c>
    </row>
    <row r="904" spans="10:11">
      <c r="J904">
        <f t="shared" si="25"/>
        <v>862</v>
      </c>
      <c r="K904">
        <v>1165042.9911798914</v>
      </c>
    </row>
    <row r="905" spans="10:11">
      <c r="J905">
        <f t="shared" si="25"/>
        <v>863</v>
      </c>
      <c r="K905">
        <v>588125.38554714329</v>
      </c>
    </row>
    <row r="906" spans="10:11">
      <c r="J906">
        <f t="shared" si="25"/>
        <v>864</v>
      </c>
      <c r="K906">
        <v>672774.60339932935</v>
      </c>
    </row>
    <row r="907" spans="10:11">
      <c r="J907">
        <f t="shared" si="25"/>
        <v>865</v>
      </c>
      <c r="K907">
        <v>987265.54900367989</v>
      </c>
    </row>
    <row r="908" spans="10:11">
      <c r="J908">
        <f t="shared" si="25"/>
        <v>866</v>
      </c>
      <c r="K908">
        <v>1037455.0887511405</v>
      </c>
    </row>
    <row r="909" spans="10:11">
      <c r="J909">
        <f t="shared" si="25"/>
        <v>867</v>
      </c>
      <c r="K909">
        <v>828112.17339371657</v>
      </c>
    </row>
    <row r="910" spans="10:11">
      <c r="J910">
        <f t="shared" si="25"/>
        <v>868</v>
      </c>
      <c r="K910">
        <v>1098082.9014957757</v>
      </c>
    </row>
    <row r="911" spans="10:11">
      <c r="J911">
        <f t="shared" si="25"/>
        <v>869</v>
      </c>
      <c r="K911">
        <v>1117590.4432739185</v>
      </c>
    </row>
    <row r="912" spans="10:11">
      <c r="J912">
        <f t="shared" si="25"/>
        <v>870</v>
      </c>
      <c r="K912">
        <v>1112531.3342341525</v>
      </c>
    </row>
    <row r="913" spans="10:11">
      <c r="J913">
        <f t="shared" si="25"/>
        <v>871</v>
      </c>
      <c r="K913">
        <v>3347044.0034537595</v>
      </c>
    </row>
    <row r="914" spans="10:11">
      <c r="J914">
        <f t="shared" si="25"/>
        <v>872</v>
      </c>
      <c r="K914">
        <v>1130029.133736647</v>
      </c>
    </row>
    <row r="915" spans="10:11">
      <c r="J915">
        <f t="shared" si="25"/>
        <v>873</v>
      </c>
      <c r="K915">
        <v>789441.03912881354</v>
      </c>
    </row>
    <row r="916" spans="10:11">
      <c r="J916">
        <f t="shared" si="25"/>
        <v>874</v>
      </c>
      <c r="K916">
        <v>1696257.7133281832</v>
      </c>
    </row>
    <row r="917" spans="10:11">
      <c r="J917">
        <f t="shared" si="25"/>
        <v>875</v>
      </c>
      <c r="K917">
        <v>2108543.4523859546</v>
      </c>
    </row>
    <row r="918" spans="10:11">
      <c r="J918">
        <f t="shared" si="25"/>
        <v>876</v>
      </c>
      <c r="K918">
        <v>1618256.9573655077</v>
      </c>
    </row>
    <row r="919" spans="10:11">
      <c r="J919">
        <f t="shared" si="25"/>
        <v>877</v>
      </c>
      <c r="K919">
        <v>2528877.3980659624</v>
      </c>
    </row>
    <row r="920" spans="10:11">
      <c r="J920">
        <f t="shared" si="25"/>
        <v>878</v>
      </c>
      <c r="K920">
        <v>1178187.0222268247</v>
      </c>
    </row>
    <row r="921" spans="10:11">
      <c r="J921">
        <f t="shared" si="25"/>
        <v>879</v>
      </c>
      <c r="K921">
        <v>677795.92917586118</v>
      </c>
    </row>
    <row r="922" spans="10:11">
      <c r="J922">
        <f t="shared" si="25"/>
        <v>880</v>
      </c>
      <c r="K922">
        <v>1121740.4745839937</v>
      </c>
    </row>
    <row r="923" spans="10:11">
      <c r="J923">
        <f t="shared" si="25"/>
        <v>881</v>
      </c>
      <c r="K923">
        <v>1510697.2650959576</v>
      </c>
    </row>
    <row r="924" spans="10:11">
      <c r="J924">
        <f t="shared" si="25"/>
        <v>882</v>
      </c>
      <c r="K924">
        <v>1012139.4100192491</v>
      </c>
    </row>
    <row r="925" spans="10:11">
      <c r="J925">
        <f t="shared" si="25"/>
        <v>883</v>
      </c>
      <c r="K925">
        <v>1260321.991257319</v>
      </c>
    </row>
    <row r="926" spans="10:11">
      <c r="J926">
        <f t="shared" si="25"/>
        <v>884</v>
      </c>
      <c r="K926">
        <v>864736.89521235577</v>
      </c>
    </row>
    <row r="927" spans="10:11">
      <c r="J927">
        <f t="shared" si="25"/>
        <v>885</v>
      </c>
      <c r="K927">
        <v>1601779.4821570967</v>
      </c>
    </row>
    <row r="928" spans="10:11">
      <c r="J928">
        <f t="shared" si="25"/>
        <v>886</v>
      </c>
      <c r="K928">
        <v>1427401.6506037707</v>
      </c>
    </row>
    <row r="929" spans="10:11">
      <c r="J929">
        <f t="shared" si="25"/>
        <v>887</v>
      </c>
      <c r="K929">
        <v>1606445.72449941</v>
      </c>
    </row>
    <row r="930" spans="10:11">
      <c r="J930">
        <f t="shared" si="25"/>
        <v>888</v>
      </c>
      <c r="K930">
        <v>1951650.4119137947</v>
      </c>
    </row>
    <row r="931" spans="10:11">
      <c r="J931">
        <f t="shared" si="25"/>
        <v>889</v>
      </c>
      <c r="K931">
        <v>1072874.7268960678</v>
      </c>
    </row>
    <row r="932" spans="10:11">
      <c r="J932">
        <f t="shared" si="25"/>
        <v>890</v>
      </c>
      <c r="K932">
        <v>1611560.9713761588</v>
      </c>
    </row>
    <row r="933" spans="10:11">
      <c r="J933">
        <f t="shared" si="25"/>
        <v>891</v>
      </c>
      <c r="K933">
        <v>1981726.0338019812</v>
      </c>
    </row>
    <row r="934" spans="10:11">
      <c r="J934">
        <f t="shared" si="25"/>
        <v>892</v>
      </c>
      <c r="K934">
        <v>1146656.2363421372</v>
      </c>
    </row>
    <row r="935" spans="10:11">
      <c r="J935">
        <f t="shared" si="25"/>
        <v>893</v>
      </c>
      <c r="K935">
        <v>941945.84173151141</v>
      </c>
    </row>
    <row r="936" spans="10:11">
      <c r="J936">
        <f t="shared" si="25"/>
        <v>894</v>
      </c>
      <c r="K936">
        <v>3221912.0028754515</v>
      </c>
    </row>
    <row r="937" spans="10:11">
      <c r="J937">
        <f t="shared" si="25"/>
        <v>895</v>
      </c>
      <c r="K937">
        <v>1232257.8239543566</v>
      </c>
    </row>
    <row r="938" spans="10:11">
      <c r="J938">
        <f t="shared" si="25"/>
        <v>896</v>
      </c>
      <c r="K938">
        <v>816762.29774115095</v>
      </c>
    </row>
    <row r="939" spans="10:11">
      <c r="J939">
        <f t="shared" si="25"/>
        <v>897</v>
      </c>
      <c r="K939">
        <v>2028558.3542029809</v>
      </c>
    </row>
    <row r="940" spans="10:11">
      <c r="J940">
        <f t="shared" si="25"/>
        <v>898</v>
      </c>
      <c r="K940">
        <v>1053579.3127714004</v>
      </c>
    </row>
    <row r="941" spans="10:11">
      <c r="J941">
        <f t="shared" ref="J941:J1004" si="26">J940+1</f>
        <v>899</v>
      </c>
      <c r="K941">
        <v>2097876.549219307</v>
      </c>
    </row>
    <row r="942" spans="10:11">
      <c r="J942">
        <f t="shared" si="26"/>
        <v>900</v>
      </c>
      <c r="K942">
        <v>752451.05550986796</v>
      </c>
    </row>
    <row r="943" spans="10:11">
      <c r="J943">
        <f t="shared" si="26"/>
        <v>901</v>
      </c>
      <c r="K943">
        <v>688745.28788372735</v>
      </c>
    </row>
    <row r="944" spans="10:11">
      <c r="J944">
        <f t="shared" si="26"/>
        <v>902</v>
      </c>
      <c r="K944">
        <v>1508152.6521534177</v>
      </c>
    </row>
    <row r="945" spans="10:11">
      <c r="J945">
        <f t="shared" si="26"/>
        <v>903</v>
      </c>
      <c r="K945">
        <v>885327.86617906624</v>
      </c>
    </row>
    <row r="946" spans="10:11">
      <c r="J946">
        <f t="shared" si="26"/>
        <v>904</v>
      </c>
      <c r="K946">
        <v>870591.62617150228</v>
      </c>
    </row>
    <row r="947" spans="10:11">
      <c r="J947">
        <f t="shared" si="26"/>
        <v>905</v>
      </c>
      <c r="K947">
        <v>1053265.6460503726</v>
      </c>
    </row>
    <row r="948" spans="10:11">
      <c r="J948">
        <f t="shared" si="26"/>
        <v>906</v>
      </c>
      <c r="K948">
        <v>1039275.9969006286</v>
      </c>
    </row>
    <row r="949" spans="10:11">
      <c r="J949">
        <f t="shared" si="26"/>
        <v>907</v>
      </c>
      <c r="K949">
        <v>955894.35636236647</v>
      </c>
    </row>
    <row r="950" spans="10:11">
      <c r="J950">
        <f t="shared" si="26"/>
        <v>908</v>
      </c>
      <c r="K950">
        <v>1101573.9034078424</v>
      </c>
    </row>
    <row r="951" spans="10:11">
      <c r="J951">
        <f t="shared" si="26"/>
        <v>909</v>
      </c>
      <c r="K951">
        <v>1023981.1524493881</v>
      </c>
    </row>
    <row r="952" spans="10:11">
      <c r="J952">
        <f t="shared" si="26"/>
        <v>910</v>
      </c>
      <c r="K952">
        <v>924496.14541301015</v>
      </c>
    </row>
    <row r="953" spans="10:11">
      <c r="J953">
        <f t="shared" si="26"/>
        <v>911</v>
      </c>
      <c r="K953">
        <v>799009.70323746826</v>
      </c>
    </row>
    <row r="954" spans="10:11">
      <c r="J954">
        <f t="shared" si="26"/>
        <v>912</v>
      </c>
      <c r="K954">
        <v>778240.95155916759</v>
      </c>
    </row>
    <row r="955" spans="10:11">
      <c r="J955">
        <f t="shared" si="26"/>
        <v>913</v>
      </c>
      <c r="K955">
        <v>683687.09722606814</v>
      </c>
    </row>
    <row r="956" spans="10:11">
      <c r="J956">
        <f t="shared" si="26"/>
        <v>914</v>
      </c>
      <c r="K956">
        <v>1019328.2756371526</v>
      </c>
    </row>
    <row r="957" spans="10:11">
      <c r="J957">
        <f t="shared" si="26"/>
        <v>915</v>
      </c>
      <c r="K957">
        <v>798029.45556922641</v>
      </c>
    </row>
    <row r="958" spans="10:11">
      <c r="J958">
        <f t="shared" si="26"/>
        <v>916</v>
      </c>
      <c r="K958">
        <v>1627018.5951848128</v>
      </c>
    </row>
    <row r="959" spans="10:11">
      <c r="J959">
        <f t="shared" si="26"/>
        <v>917</v>
      </c>
      <c r="K959">
        <v>1216356.9500549887</v>
      </c>
    </row>
    <row r="960" spans="10:11">
      <c r="J960">
        <f t="shared" si="26"/>
        <v>918</v>
      </c>
      <c r="K960">
        <v>1133200.3200780149</v>
      </c>
    </row>
    <row r="961" spans="10:11">
      <c r="J961">
        <f t="shared" si="26"/>
        <v>919</v>
      </c>
      <c r="K961">
        <v>1357521.5231165201</v>
      </c>
    </row>
    <row r="962" spans="10:11">
      <c r="J962">
        <f t="shared" si="26"/>
        <v>920</v>
      </c>
      <c r="K962">
        <v>2856779.9367915173</v>
      </c>
    </row>
    <row r="963" spans="10:11">
      <c r="J963">
        <f t="shared" si="26"/>
        <v>921</v>
      </c>
      <c r="K963">
        <v>863712.84786553471</v>
      </c>
    </row>
    <row r="964" spans="10:11">
      <c r="J964">
        <f t="shared" si="26"/>
        <v>922</v>
      </c>
      <c r="K964">
        <v>703236.07405472791</v>
      </c>
    </row>
    <row r="965" spans="10:11">
      <c r="J965">
        <f t="shared" si="26"/>
        <v>923</v>
      </c>
      <c r="K965">
        <v>819639.20564736077</v>
      </c>
    </row>
    <row r="966" spans="10:11">
      <c r="J966">
        <f t="shared" si="26"/>
        <v>924</v>
      </c>
      <c r="K966">
        <v>2564364.0754349204</v>
      </c>
    </row>
    <row r="967" spans="10:11">
      <c r="J967">
        <f t="shared" si="26"/>
        <v>925</v>
      </c>
      <c r="K967">
        <v>1019219.2668263706</v>
      </c>
    </row>
    <row r="968" spans="10:11">
      <c r="J968">
        <f t="shared" si="26"/>
        <v>926</v>
      </c>
      <c r="K968">
        <v>961936.9605191038</v>
      </c>
    </row>
    <row r="969" spans="10:11">
      <c r="J969">
        <f t="shared" si="26"/>
        <v>927</v>
      </c>
      <c r="K969">
        <v>1288266.0615597838</v>
      </c>
    </row>
    <row r="970" spans="10:11">
      <c r="J970">
        <f t="shared" si="26"/>
        <v>928</v>
      </c>
      <c r="K970">
        <v>1642124.6159812724</v>
      </c>
    </row>
    <row r="971" spans="10:11">
      <c r="J971">
        <f t="shared" si="26"/>
        <v>929</v>
      </c>
      <c r="K971">
        <v>1636437.3820501906</v>
      </c>
    </row>
    <row r="972" spans="10:11">
      <c r="J972">
        <f t="shared" si="26"/>
        <v>930</v>
      </c>
      <c r="K972">
        <v>1339261.1678681553</v>
      </c>
    </row>
    <row r="973" spans="10:11">
      <c r="J973">
        <f t="shared" si="26"/>
        <v>931</v>
      </c>
      <c r="K973">
        <v>1285382.3110134338</v>
      </c>
    </row>
    <row r="974" spans="10:11">
      <c r="J974">
        <f t="shared" si="26"/>
        <v>932</v>
      </c>
      <c r="K974">
        <v>717284.81683674874</v>
      </c>
    </row>
    <row r="975" spans="10:11">
      <c r="J975">
        <f t="shared" si="26"/>
        <v>933</v>
      </c>
      <c r="K975">
        <v>2142408.9686669554</v>
      </c>
    </row>
    <row r="976" spans="10:11">
      <c r="J976">
        <f t="shared" si="26"/>
        <v>934</v>
      </c>
      <c r="K976">
        <v>1133537.0525326002</v>
      </c>
    </row>
    <row r="977" spans="10:11">
      <c r="J977">
        <f t="shared" si="26"/>
        <v>935</v>
      </c>
      <c r="K977">
        <v>1816160.671274507</v>
      </c>
    </row>
    <row r="978" spans="10:11">
      <c r="J978">
        <f t="shared" si="26"/>
        <v>936</v>
      </c>
      <c r="K978">
        <v>985742.04073626071</v>
      </c>
    </row>
    <row r="979" spans="10:11">
      <c r="J979">
        <f t="shared" si="26"/>
        <v>937</v>
      </c>
      <c r="K979">
        <v>1098593.8284413333</v>
      </c>
    </row>
    <row r="980" spans="10:11">
      <c r="J980">
        <f t="shared" si="26"/>
        <v>938</v>
      </c>
      <c r="K980">
        <v>1105923.5670796668</v>
      </c>
    </row>
    <row r="981" spans="10:11">
      <c r="J981">
        <f t="shared" si="26"/>
        <v>939</v>
      </c>
      <c r="K981">
        <v>2204334.5905319662</v>
      </c>
    </row>
    <row r="982" spans="10:11">
      <c r="J982">
        <f t="shared" si="26"/>
        <v>940</v>
      </c>
      <c r="K982">
        <v>1333083.0712517155</v>
      </c>
    </row>
    <row r="983" spans="10:11">
      <c r="J983">
        <f t="shared" si="26"/>
        <v>941</v>
      </c>
      <c r="K983">
        <v>680236.34933649248</v>
      </c>
    </row>
    <row r="984" spans="10:11">
      <c r="J984">
        <f t="shared" si="26"/>
        <v>942</v>
      </c>
      <c r="K984">
        <v>629618.82667194272</v>
      </c>
    </row>
    <row r="985" spans="10:11">
      <c r="J985">
        <f t="shared" si="26"/>
        <v>943</v>
      </c>
      <c r="K985">
        <v>1058361.4065197797</v>
      </c>
    </row>
    <row r="986" spans="10:11">
      <c r="J986">
        <f t="shared" si="26"/>
        <v>944</v>
      </c>
      <c r="K986">
        <v>1559353.4994034078</v>
      </c>
    </row>
    <row r="987" spans="10:11">
      <c r="J987">
        <f t="shared" si="26"/>
        <v>945</v>
      </c>
      <c r="K987">
        <v>1274314.0717708734</v>
      </c>
    </row>
    <row r="988" spans="10:11">
      <c r="J988">
        <f t="shared" si="26"/>
        <v>946</v>
      </c>
      <c r="K988">
        <v>1078304.880859969</v>
      </c>
    </row>
    <row r="989" spans="10:11">
      <c r="J989">
        <f t="shared" si="26"/>
        <v>947</v>
      </c>
      <c r="K989">
        <v>839107.48155774118</v>
      </c>
    </row>
    <row r="990" spans="10:11">
      <c r="J990">
        <f t="shared" si="26"/>
        <v>948</v>
      </c>
      <c r="K990">
        <v>787647.81424324249</v>
      </c>
    </row>
    <row r="991" spans="10:11">
      <c r="J991">
        <f t="shared" si="26"/>
        <v>949</v>
      </c>
      <c r="K991">
        <v>1764995.7759503457</v>
      </c>
    </row>
    <row r="992" spans="10:11">
      <c r="J992">
        <f t="shared" si="26"/>
        <v>950</v>
      </c>
      <c r="K992">
        <v>906334.29624421452</v>
      </c>
    </row>
    <row r="993" spans="10:11">
      <c r="J993">
        <f t="shared" si="26"/>
        <v>951</v>
      </c>
      <c r="K993">
        <v>1005899.9408371577</v>
      </c>
    </row>
    <row r="994" spans="10:11">
      <c r="J994">
        <f t="shared" si="26"/>
        <v>952</v>
      </c>
      <c r="K994">
        <v>2312468.4282752629</v>
      </c>
    </row>
    <row r="995" spans="10:11">
      <c r="J995">
        <f t="shared" si="26"/>
        <v>953</v>
      </c>
      <c r="K995">
        <v>1471305.5120700747</v>
      </c>
    </row>
    <row r="996" spans="10:11">
      <c r="J996">
        <f t="shared" si="26"/>
        <v>954</v>
      </c>
      <c r="K996">
        <v>1016039.8782256336</v>
      </c>
    </row>
    <row r="997" spans="10:11">
      <c r="J997">
        <f t="shared" si="26"/>
        <v>955</v>
      </c>
      <c r="K997">
        <v>1315479.6448345517</v>
      </c>
    </row>
    <row r="998" spans="10:11">
      <c r="J998">
        <f t="shared" si="26"/>
        <v>956</v>
      </c>
      <c r="K998">
        <v>943644.88471457351</v>
      </c>
    </row>
    <row r="999" spans="10:11">
      <c r="J999">
        <f t="shared" si="26"/>
        <v>957</v>
      </c>
      <c r="K999">
        <v>2645464.9803049145</v>
      </c>
    </row>
    <row r="1000" spans="10:11">
      <c r="J1000">
        <f t="shared" si="26"/>
        <v>958</v>
      </c>
      <c r="K1000">
        <v>1458206.0673642014</v>
      </c>
    </row>
    <row r="1001" spans="10:11">
      <c r="J1001">
        <f t="shared" si="26"/>
        <v>959</v>
      </c>
      <c r="K1001">
        <v>1210350.8783308174</v>
      </c>
    </row>
    <row r="1002" spans="10:11">
      <c r="J1002">
        <f t="shared" si="26"/>
        <v>960</v>
      </c>
      <c r="K1002">
        <v>877784.18873669999</v>
      </c>
    </row>
    <row r="1003" spans="10:11">
      <c r="J1003">
        <f t="shared" si="26"/>
        <v>961</v>
      </c>
      <c r="K1003">
        <v>1293703.5970353931</v>
      </c>
    </row>
    <row r="1004" spans="10:11">
      <c r="J1004">
        <f t="shared" si="26"/>
        <v>962</v>
      </c>
      <c r="K1004">
        <v>651150.91974675795</v>
      </c>
    </row>
    <row r="1005" spans="10:11">
      <c r="J1005">
        <f t="shared" ref="J1005:J1042" si="27">J1004+1</f>
        <v>963</v>
      </c>
      <c r="K1005">
        <v>834611.80521285324</v>
      </c>
    </row>
    <row r="1006" spans="10:11">
      <c r="J1006">
        <f t="shared" si="27"/>
        <v>964</v>
      </c>
      <c r="K1006">
        <v>787435.6352196529</v>
      </c>
    </row>
    <row r="1007" spans="10:11">
      <c r="J1007">
        <f t="shared" si="27"/>
        <v>965</v>
      </c>
      <c r="K1007">
        <v>1221308.9043668271</v>
      </c>
    </row>
    <row r="1008" spans="10:11">
      <c r="J1008">
        <f t="shared" si="27"/>
        <v>966</v>
      </c>
      <c r="K1008">
        <v>965622.01554288948</v>
      </c>
    </row>
    <row r="1009" spans="10:11">
      <c r="J1009">
        <f t="shared" si="27"/>
        <v>967</v>
      </c>
      <c r="K1009">
        <v>1193748.8803586082</v>
      </c>
    </row>
    <row r="1010" spans="10:11">
      <c r="J1010">
        <f t="shared" si="27"/>
        <v>968</v>
      </c>
      <c r="K1010">
        <v>649944.77908419422</v>
      </c>
    </row>
    <row r="1011" spans="10:11">
      <c r="J1011">
        <f t="shared" si="27"/>
        <v>969</v>
      </c>
      <c r="K1011">
        <v>933606.27219306468</v>
      </c>
    </row>
    <row r="1012" spans="10:11">
      <c r="J1012">
        <f t="shared" si="27"/>
        <v>970</v>
      </c>
      <c r="K1012">
        <v>763293.86478500348</v>
      </c>
    </row>
    <row r="1013" spans="10:11">
      <c r="J1013">
        <f t="shared" si="27"/>
        <v>971</v>
      </c>
      <c r="K1013">
        <v>956798.38883410767</v>
      </c>
    </row>
    <row r="1014" spans="10:11">
      <c r="J1014">
        <f t="shared" si="27"/>
        <v>972</v>
      </c>
      <c r="K1014">
        <v>728264.62950277375</v>
      </c>
    </row>
    <row r="1015" spans="10:11">
      <c r="J1015">
        <f t="shared" si="27"/>
        <v>973</v>
      </c>
      <c r="K1015">
        <v>764956.81281790836</v>
      </c>
    </row>
    <row r="1016" spans="10:11">
      <c r="J1016">
        <f t="shared" si="27"/>
        <v>974</v>
      </c>
      <c r="K1016">
        <v>844709.4011952359</v>
      </c>
    </row>
    <row r="1017" spans="10:11">
      <c r="J1017">
        <f t="shared" si="27"/>
        <v>975</v>
      </c>
      <c r="K1017">
        <v>1110626.6230018493</v>
      </c>
    </row>
    <row r="1018" spans="10:11">
      <c r="J1018">
        <f t="shared" si="27"/>
        <v>976</v>
      </c>
      <c r="K1018">
        <v>2286159.4756162311</v>
      </c>
    </row>
    <row r="1019" spans="10:11">
      <c r="J1019">
        <f t="shared" si="27"/>
        <v>977</v>
      </c>
      <c r="K1019">
        <v>762523.90392838023</v>
      </c>
    </row>
    <row r="1020" spans="10:11">
      <c r="J1020">
        <f t="shared" si="27"/>
        <v>978</v>
      </c>
      <c r="K1020">
        <v>886807.15371863917</v>
      </c>
    </row>
    <row r="1021" spans="10:11">
      <c r="J1021">
        <f t="shared" si="27"/>
        <v>979</v>
      </c>
      <c r="K1021">
        <v>811122.13858824095</v>
      </c>
    </row>
    <row r="1022" spans="10:11">
      <c r="J1022">
        <f t="shared" si="27"/>
        <v>980</v>
      </c>
      <c r="K1022">
        <v>1286513.1420250151</v>
      </c>
    </row>
    <row r="1023" spans="10:11">
      <c r="J1023">
        <f t="shared" si="27"/>
        <v>981</v>
      </c>
      <c r="K1023">
        <v>1190082.9544055983</v>
      </c>
    </row>
    <row r="1024" spans="10:11">
      <c r="J1024">
        <f t="shared" si="27"/>
        <v>982</v>
      </c>
      <c r="K1024">
        <v>1166383.0752643214</v>
      </c>
    </row>
    <row r="1025" spans="10:11">
      <c r="J1025">
        <f t="shared" si="27"/>
        <v>983</v>
      </c>
      <c r="K1025">
        <v>906018.07333716576</v>
      </c>
    </row>
    <row r="1026" spans="10:11">
      <c r="J1026">
        <f t="shared" si="27"/>
        <v>984</v>
      </c>
      <c r="K1026">
        <v>1396276.7128043161</v>
      </c>
    </row>
    <row r="1027" spans="10:11">
      <c r="J1027">
        <f t="shared" si="27"/>
        <v>985</v>
      </c>
      <c r="K1027">
        <v>606579.67080217961</v>
      </c>
    </row>
    <row r="1028" spans="10:11">
      <c r="J1028">
        <f t="shared" si="27"/>
        <v>986</v>
      </c>
      <c r="K1028">
        <v>689238.77662830986</v>
      </c>
    </row>
    <row r="1029" spans="10:11">
      <c r="J1029">
        <f t="shared" si="27"/>
        <v>987</v>
      </c>
      <c r="K1029">
        <v>725238.11971357593</v>
      </c>
    </row>
    <row r="1030" spans="10:11">
      <c r="J1030">
        <f t="shared" si="27"/>
        <v>988</v>
      </c>
      <c r="K1030">
        <v>917780.45262484322</v>
      </c>
    </row>
    <row r="1031" spans="10:11">
      <c r="J1031">
        <f t="shared" si="27"/>
        <v>989</v>
      </c>
      <c r="K1031">
        <v>1120609.6485667466</v>
      </c>
    </row>
    <row r="1032" spans="10:11">
      <c r="J1032">
        <f t="shared" si="27"/>
        <v>990</v>
      </c>
      <c r="K1032">
        <v>1216876.1778167388</v>
      </c>
    </row>
    <row r="1033" spans="10:11">
      <c r="J1033">
        <f t="shared" si="27"/>
        <v>991</v>
      </c>
      <c r="K1033">
        <v>944677.02137081348</v>
      </c>
    </row>
    <row r="1034" spans="10:11">
      <c r="J1034">
        <f t="shared" si="27"/>
        <v>992</v>
      </c>
      <c r="K1034">
        <v>952138.75353277044</v>
      </c>
    </row>
    <row r="1035" spans="10:11">
      <c r="J1035">
        <f t="shared" si="27"/>
        <v>993</v>
      </c>
      <c r="K1035">
        <v>1376317.5025899103</v>
      </c>
    </row>
    <row r="1036" spans="10:11">
      <c r="J1036">
        <f t="shared" si="27"/>
        <v>994</v>
      </c>
      <c r="K1036">
        <v>3666648.1257143817</v>
      </c>
    </row>
    <row r="1037" spans="10:11">
      <c r="J1037">
        <f t="shared" si="27"/>
        <v>995</v>
      </c>
      <c r="K1037">
        <v>4993595.51756013</v>
      </c>
    </row>
    <row r="1038" spans="10:11">
      <c r="J1038">
        <f t="shared" si="27"/>
        <v>996</v>
      </c>
      <c r="K1038">
        <v>1554976.0527750761</v>
      </c>
    </row>
    <row r="1039" spans="10:11">
      <c r="J1039">
        <f t="shared" si="27"/>
        <v>997</v>
      </c>
      <c r="K1039">
        <v>983135.03914817609</v>
      </c>
    </row>
    <row r="1040" spans="10:11">
      <c r="J1040">
        <f t="shared" si="27"/>
        <v>998</v>
      </c>
      <c r="K1040">
        <v>962684.43876659893</v>
      </c>
    </row>
    <row r="1041" spans="10:11">
      <c r="J1041">
        <f t="shared" si="27"/>
        <v>999</v>
      </c>
      <c r="K1041">
        <v>643598.25714585127</v>
      </c>
    </row>
    <row r="1042" spans="10:11">
      <c r="J1042">
        <f t="shared" si="27"/>
        <v>1000</v>
      </c>
      <c r="K1042">
        <v>927880.29818680754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5387D-B4D4-4454-942A-9C39A4752BC1}">
  <dimension ref="A1:M67"/>
  <sheetViews>
    <sheetView workbookViewId="0">
      <selection activeCell="D63" sqref="D63"/>
    </sheetView>
  </sheetViews>
  <sheetFormatPr defaultRowHeight="14.4"/>
  <cols>
    <col min="2" max="2" width="4.5546875" bestFit="1" customWidth="1"/>
    <col min="3" max="3" width="9.33203125" bestFit="1" customWidth="1"/>
    <col min="4" max="4" width="18.77734375" bestFit="1" customWidth="1"/>
    <col min="6" max="7" width="13.5546875" bestFit="1" customWidth="1"/>
    <col min="8" max="8" width="11.77734375" bestFit="1" customWidth="1"/>
    <col min="9" max="10" width="23.33203125" bestFit="1" customWidth="1"/>
    <col min="11" max="11" width="12.6640625" bestFit="1" customWidth="1"/>
    <col min="12" max="13" width="10.33203125" bestFit="1" customWidth="1"/>
  </cols>
  <sheetData>
    <row r="1" spans="1:13">
      <c r="A1" s="19" t="s">
        <v>19</v>
      </c>
      <c r="B1" s="1" t="s">
        <v>20</v>
      </c>
      <c r="C1" s="23" t="s">
        <v>21</v>
      </c>
      <c r="D1" s="1" t="s">
        <v>63</v>
      </c>
      <c r="E1" s="1" t="s">
        <v>62</v>
      </c>
      <c r="F1" s="1" t="s">
        <v>61</v>
      </c>
      <c r="G1" s="1" t="s">
        <v>60</v>
      </c>
      <c r="H1" s="1" t="s">
        <v>59</v>
      </c>
      <c r="I1" s="1" t="s">
        <v>58</v>
      </c>
      <c r="J1" s="1" t="s">
        <v>57</v>
      </c>
      <c r="K1" s="1" t="s">
        <v>56</v>
      </c>
      <c r="L1" s="1" t="s">
        <v>43</v>
      </c>
      <c r="M1" s="23" t="s">
        <v>44</v>
      </c>
    </row>
    <row r="2" spans="1:13">
      <c r="A2" s="19">
        <v>30</v>
      </c>
      <c r="B2" s="19" cm="1">
        <f t="array" ref="B2:B62">_xlfn.SEQUENCE(61,1,1,1)</f>
        <v>1</v>
      </c>
      <c r="C2" s="22">
        <v>61072</v>
      </c>
      <c r="D2" s="19">
        <f t="shared" ref="D2:D33" si="0">SUM(E2:K2)</f>
        <v>47064</v>
      </c>
      <c r="E2" s="19">
        <v>24480</v>
      </c>
      <c r="F2" s="19">
        <v>7344</v>
      </c>
      <c r="G2" s="19">
        <v>4896</v>
      </c>
      <c r="H2" s="19">
        <f>3000</f>
        <v>3000</v>
      </c>
      <c r="I2" s="19">
        <v>3672</v>
      </c>
      <c r="J2" s="19">
        <v>2448</v>
      </c>
      <c r="K2" s="19">
        <v>1224</v>
      </c>
      <c r="L2" s="21">
        <f t="shared" ref="L2:L37" si="1">C2-D2</f>
        <v>14008</v>
      </c>
      <c r="M2" s="21">
        <f t="shared" ref="M2:M37" si="2">L2/C2*100</f>
        <v>22.936861409483889</v>
      </c>
    </row>
    <row r="3" spans="1:13">
      <c r="A3" s="19">
        <f t="shared" ref="A3:A34" si="3">A2+1</f>
        <v>31</v>
      </c>
      <c r="B3" s="19">
        <v>2</v>
      </c>
      <c r="C3" s="21">
        <v>62791.375040336163</v>
      </c>
      <c r="D3" s="19">
        <f t="shared" si="0"/>
        <v>48012.78</v>
      </c>
      <c r="E3" s="19">
        <v>24969.599999999999</v>
      </c>
      <c r="F3" s="19">
        <v>7490.8799999999992</v>
      </c>
      <c r="G3" s="19">
        <v>4993.92</v>
      </c>
      <c r="H3" s="19">
        <f t="shared" ref="H3:H34" si="4">H2*1.0225</f>
        <v>3067.5</v>
      </c>
      <c r="I3" s="19">
        <v>3745.44</v>
      </c>
      <c r="J3" s="19">
        <v>2496.96</v>
      </c>
      <c r="K3" s="19">
        <v>1248.48</v>
      </c>
      <c r="L3" s="21">
        <f t="shared" si="1"/>
        <v>14778.595040336164</v>
      </c>
      <c r="M3" s="21">
        <f t="shared" si="2"/>
        <v>23.536027091049743</v>
      </c>
    </row>
    <row r="4" spans="1:13">
      <c r="A4" s="19">
        <f t="shared" si="3"/>
        <v>32</v>
      </c>
      <c r="B4" s="19">
        <v>3</v>
      </c>
      <c r="C4" s="21">
        <v>64169.958340622557</v>
      </c>
      <c r="D4" s="19">
        <f t="shared" si="0"/>
        <v>48980.70435</v>
      </c>
      <c r="E4" s="19">
        <v>25468.991999999998</v>
      </c>
      <c r="F4" s="19">
        <v>7640.6976000000004</v>
      </c>
      <c r="G4" s="19">
        <v>5093.7983999999997</v>
      </c>
      <c r="H4" s="19">
        <f t="shared" si="4"/>
        <v>3136.5187499999997</v>
      </c>
      <c r="I4" s="19">
        <v>3820.3488000000002</v>
      </c>
      <c r="J4" s="19">
        <v>2546.8991999999998</v>
      </c>
      <c r="K4" s="19">
        <v>1273.4495999999999</v>
      </c>
      <c r="L4" s="21">
        <f t="shared" si="1"/>
        <v>15189.253990622557</v>
      </c>
      <c r="M4" s="21">
        <f t="shared" si="2"/>
        <v>23.670350399786773</v>
      </c>
    </row>
    <row r="5" spans="1:13">
      <c r="A5" s="19">
        <f t="shared" si="3"/>
        <v>33</v>
      </c>
      <c r="B5" s="19">
        <v>4</v>
      </c>
      <c r="C5" s="21">
        <v>66424.930242493589</v>
      </c>
      <c r="D5" s="19">
        <f t="shared" si="0"/>
        <v>49968.159733875</v>
      </c>
      <c r="E5" s="19">
        <v>25978.37184</v>
      </c>
      <c r="F5" s="19">
        <v>7793.5115519999999</v>
      </c>
      <c r="G5" s="19">
        <v>5195.674368</v>
      </c>
      <c r="H5" s="19">
        <f t="shared" si="4"/>
        <v>3207.0904218749997</v>
      </c>
      <c r="I5" s="19">
        <v>3896.755776</v>
      </c>
      <c r="J5" s="19">
        <v>2597.837184</v>
      </c>
      <c r="K5" s="19">
        <v>1298.918592</v>
      </c>
      <c r="L5" s="21">
        <f t="shared" si="1"/>
        <v>16456.770508618589</v>
      </c>
      <c r="M5" s="21">
        <f t="shared" si="2"/>
        <v>24.774991029032055</v>
      </c>
    </row>
    <row r="6" spans="1:13">
      <c r="A6" s="19">
        <f t="shared" si="3"/>
        <v>34</v>
      </c>
      <c r="B6" s="19">
        <v>5</v>
      </c>
      <c r="C6" s="21">
        <v>68077.483940084145</v>
      </c>
      <c r="D6" s="19">
        <f t="shared" si="0"/>
        <v>50975.54065460719</v>
      </c>
      <c r="E6" s="19">
        <v>26497.9392768</v>
      </c>
      <c r="F6" s="19">
        <v>7949.3817830399994</v>
      </c>
      <c r="G6" s="19">
        <v>5299.5878553600014</v>
      </c>
      <c r="H6" s="19">
        <f t="shared" si="4"/>
        <v>3279.2499563671872</v>
      </c>
      <c r="I6" s="19">
        <v>3974.6908915200002</v>
      </c>
      <c r="J6" s="19">
        <v>2649.7939276799998</v>
      </c>
      <c r="K6" s="19">
        <v>1324.8969638399999</v>
      </c>
      <c r="L6" s="21">
        <f t="shared" si="1"/>
        <v>17101.943285476955</v>
      </c>
      <c r="M6" s="21">
        <f t="shared" si="2"/>
        <v>25.121291645455923</v>
      </c>
    </row>
    <row r="7" spans="1:13">
      <c r="A7" s="19">
        <f t="shared" si="3"/>
        <v>35</v>
      </c>
      <c r="B7" s="19">
        <v>6</v>
      </c>
      <c r="C7" s="21">
        <v>70150.118493066839</v>
      </c>
      <c r="D7" s="19">
        <f t="shared" si="0"/>
        <v>52003.249592590262</v>
      </c>
      <c r="E7" s="19">
        <v>27027.898062336</v>
      </c>
      <c r="F7" s="19">
        <v>8108.3694187008005</v>
      </c>
      <c r="G7" s="19">
        <v>5405.5796124672006</v>
      </c>
      <c r="H7" s="19">
        <f t="shared" si="4"/>
        <v>3353.033080385449</v>
      </c>
      <c r="I7" s="19">
        <v>4054.1847093504002</v>
      </c>
      <c r="J7" s="19">
        <v>2702.7898062335998</v>
      </c>
      <c r="K7" s="19">
        <v>1351.3949031167999</v>
      </c>
      <c r="L7" s="21">
        <f t="shared" si="1"/>
        <v>18146.868900476577</v>
      </c>
      <c r="M7" s="21">
        <f t="shared" si="2"/>
        <v>25.868621878764309</v>
      </c>
    </row>
    <row r="8" spans="1:13">
      <c r="A8" s="19">
        <f t="shared" si="3"/>
        <v>36</v>
      </c>
      <c r="B8" s="19">
        <v>7</v>
      </c>
      <c r="C8" s="21">
        <v>72849.596179866974</v>
      </c>
      <c r="D8" s="19">
        <f t="shared" si="0"/>
        <v>53051.697167143015</v>
      </c>
      <c r="E8" s="19">
        <v>27568.456023582719</v>
      </c>
      <c r="F8" s="19">
        <v>8270.5368070748154</v>
      </c>
      <c r="G8" s="19">
        <v>5513.6912047165442</v>
      </c>
      <c r="H8" s="19">
        <f t="shared" si="4"/>
        <v>3428.4763246941216</v>
      </c>
      <c r="I8" s="19">
        <v>4135.2684035374077</v>
      </c>
      <c r="J8" s="19">
        <v>2756.8456023582721</v>
      </c>
      <c r="K8" s="19">
        <v>1378.4228011791361</v>
      </c>
      <c r="L8" s="21">
        <f t="shared" si="1"/>
        <v>19797.899012723959</v>
      </c>
      <c r="M8" s="21">
        <f t="shared" si="2"/>
        <v>27.176401862053684</v>
      </c>
    </row>
    <row r="9" spans="1:13">
      <c r="A9" s="19">
        <f t="shared" si="3"/>
        <v>37</v>
      </c>
      <c r="B9" s="19">
        <v>8</v>
      </c>
      <c r="C9" s="21">
        <v>75104.670584419277</v>
      </c>
      <c r="D9" s="19">
        <f t="shared" si="0"/>
        <v>54121.302301297619</v>
      </c>
      <c r="E9" s="19">
        <v>28119.825144054379</v>
      </c>
      <c r="F9" s="19">
        <v>8435.9475432163126</v>
      </c>
      <c r="G9" s="19">
        <v>5623.965028810876</v>
      </c>
      <c r="H9" s="19">
        <f t="shared" si="4"/>
        <v>3505.6170419997393</v>
      </c>
      <c r="I9" s="19">
        <v>4217.9737716081563</v>
      </c>
      <c r="J9" s="19">
        <v>2811.982514405438</v>
      </c>
      <c r="K9" s="19">
        <v>1405.991257202719</v>
      </c>
      <c r="L9" s="21">
        <f t="shared" si="1"/>
        <v>20983.368283121657</v>
      </c>
      <c r="M9" s="21">
        <f t="shared" si="2"/>
        <v>27.938832724838193</v>
      </c>
    </row>
    <row r="10" spans="1:13">
      <c r="A10" s="19">
        <f t="shared" si="3"/>
        <v>38</v>
      </c>
      <c r="B10" s="19">
        <v>9</v>
      </c>
      <c r="C10" s="21">
        <v>77540.821276445698</v>
      </c>
      <c r="D10" s="19">
        <f t="shared" si="0"/>
        <v>55212.492389928564</v>
      </c>
      <c r="E10" s="19">
        <v>28682.221646935461</v>
      </c>
      <c r="F10" s="19">
        <v>8604.6664940806386</v>
      </c>
      <c r="G10" s="19">
        <v>5736.4443293870936</v>
      </c>
      <c r="H10" s="19">
        <f t="shared" si="4"/>
        <v>3584.4934254447335</v>
      </c>
      <c r="I10" s="19">
        <v>4302.3332470403193</v>
      </c>
      <c r="J10" s="19">
        <v>2868.2221646935468</v>
      </c>
      <c r="K10" s="19">
        <v>1434.1110823467729</v>
      </c>
      <c r="L10" s="21">
        <f t="shared" si="1"/>
        <v>22328.328886517134</v>
      </c>
      <c r="M10" s="21">
        <f t="shared" si="2"/>
        <v>28.795579565649675</v>
      </c>
    </row>
    <row r="11" spans="1:13">
      <c r="A11" s="19">
        <f t="shared" si="3"/>
        <v>39</v>
      </c>
      <c r="B11" s="19">
        <v>10</v>
      </c>
      <c r="C11" s="21">
        <v>79561.83144427865</v>
      </c>
      <c r="D11" s="19">
        <f t="shared" si="0"/>
        <v>56325.703471290763</v>
      </c>
      <c r="E11" s="19">
        <v>29255.86607987418</v>
      </c>
      <c r="F11" s="19">
        <v>8776.759823962253</v>
      </c>
      <c r="G11" s="19">
        <v>5851.1732159748353</v>
      </c>
      <c r="H11" s="19">
        <f t="shared" si="4"/>
        <v>3665.14452751724</v>
      </c>
      <c r="I11" s="19">
        <v>4388.3799119811256</v>
      </c>
      <c r="J11" s="19">
        <v>2925.5866079874181</v>
      </c>
      <c r="K11" s="19">
        <v>1462.7933039937091</v>
      </c>
      <c r="L11" s="21">
        <f t="shared" si="1"/>
        <v>23236.127972987888</v>
      </c>
      <c r="M11" s="21">
        <f t="shared" si="2"/>
        <v>29.205119529282548</v>
      </c>
    </row>
    <row r="12" spans="1:13">
      <c r="A12" s="19">
        <f t="shared" si="3"/>
        <v>40</v>
      </c>
      <c r="B12" s="19">
        <v>11</v>
      </c>
      <c r="C12" s="21">
        <v>82111.696575936541</v>
      </c>
      <c r="D12" s="19">
        <f t="shared" si="0"/>
        <v>57461.380402035364</v>
      </c>
      <c r="E12" s="19">
        <v>29840.983401471662</v>
      </c>
      <c r="F12" s="19">
        <v>8952.2950204414974</v>
      </c>
      <c r="G12" s="19">
        <v>5968.1966802943316</v>
      </c>
      <c r="H12" s="19">
        <f t="shared" si="4"/>
        <v>3747.6102793863779</v>
      </c>
      <c r="I12" s="19">
        <v>4476.1475102207487</v>
      </c>
      <c r="J12" s="19">
        <v>2984.0983401471658</v>
      </c>
      <c r="K12" s="19">
        <v>1492.0491700735829</v>
      </c>
      <c r="L12" s="21">
        <f t="shared" si="1"/>
        <v>24650.316173901178</v>
      </c>
      <c r="M12" s="21">
        <f t="shared" si="2"/>
        <v>30.020468705216281</v>
      </c>
    </row>
    <row r="13" spans="1:13">
      <c r="A13" s="19">
        <f t="shared" si="3"/>
        <v>41</v>
      </c>
      <c r="B13" s="19">
        <v>12</v>
      </c>
      <c r="C13" s="21">
        <v>84659.076339104256</v>
      </c>
      <c r="D13" s="19">
        <f t="shared" si="0"/>
        <v>58619.977035774536</v>
      </c>
      <c r="E13" s="19">
        <v>30437.803069501089</v>
      </c>
      <c r="F13" s="19">
        <v>9131.3409208503272</v>
      </c>
      <c r="G13" s="19">
        <v>6087.5606139002193</v>
      </c>
      <c r="H13" s="19">
        <f t="shared" si="4"/>
        <v>3831.9315106725712</v>
      </c>
      <c r="I13" s="19">
        <v>4565.6704604251636</v>
      </c>
      <c r="J13" s="19">
        <v>3043.7803069501101</v>
      </c>
      <c r="K13" s="19">
        <v>1521.8901534750551</v>
      </c>
      <c r="L13" s="21">
        <f t="shared" si="1"/>
        <v>26039.09930332972</v>
      </c>
      <c r="M13" s="21">
        <f t="shared" si="2"/>
        <v>30.757599101399823</v>
      </c>
    </row>
    <row r="14" spans="1:13">
      <c r="A14" s="19">
        <f t="shared" si="3"/>
        <v>42</v>
      </c>
      <c r="B14" s="19">
        <v>13</v>
      </c>
      <c r="C14" s="21">
        <v>87858.579824310495</v>
      </c>
      <c r="D14" s="19">
        <f t="shared" si="0"/>
        <v>59801.956405266719</v>
      </c>
      <c r="E14" s="19">
        <v>31046.559130891121</v>
      </c>
      <c r="F14" s="19">
        <v>9313.9677392673348</v>
      </c>
      <c r="G14" s="19">
        <v>6209.3118261782238</v>
      </c>
      <c r="H14" s="19">
        <f t="shared" si="4"/>
        <v>3918.1499696627038</v>
      </c>
      <c r="I14" s="19">
        <v>4656.9838696336674</v>
      </c>
      <c r="J14" s="19">
        <v>3104.6559130891119</v>
      </c>
      <c r="K14" s="19">
        <v>1552.3279565445559</v>
      </c>
      <c r="L14" s="21">
        <f t="shared" si="1"/>
        <v>28056.623419043775</v>
      </c>
      <c r="M14" s="21">
        <f t="shared" si="2"/>
        <v>31.933845818072854</v>
      </c>
    </row>
    <row r="15" spans="1:13">
      <c r="A15" s="19">
        <f t="shared" si="3"/>
        <v>43</v>
      </c>
      <c r="B15" s="19">
        <v>14</v>
      </c>
      <c r="C15" s="21">
        <v>89985.384917677686</v>
      </c>
      <c r="D15" s="19">
        <f t="shared" si="0"/>
        <v>61007.790908296207</v>
      </c>
      <c r="E15" s="19">
        <v>31667.490313508941</v>
      </c>
      <c r="F15" s="19">
        <v>9500.24709405268</v>
      </c>
      <c r="G15" s="19">
        <v>6333.4980627017876</v>
      </c>
      <c r="H15" s="19">
        <f t="shared" si="4"/>
        <v>4006.3083439801144</v>
      </c>
      <c r="I15" s="19">
        <v>4750.12354702634</v>
      </c>
      <c r="J15" s="19">
        <v>3166.7490313508938</v>
      </c>
      <c r="K15" s="19">
        <v>1583.3745156754469</v>
      </c>
      <c r="L15" s="21">
        <f t="shared" si="1"/>
        <v>28977.594009381479</v>
      </c>
      <c r="M15" s="21">
        <f t="shared" si="2"/>
        <v>32.202556043841305</v>
      </c>
    </row>
    <row r="16" spans="1:13">
      <c r="A16" s="19">
        <f t="shared" si="3"/>
        <v>44</v>
      </c>
      <c r="B16" s="19">
        <v>15</v>
      </c>
      <c r="C16" s="21">
        <v>92570.438106498274</v>
      </c>
      <c r="D16" s="19">
        <f t="shared" si="0"/>
        <v>62237.962497322085</v>
      </c>
      <c r="E16" s="19">
        <v>32300.840119779121</v>
      </c>
      <c r="F16" s="19">
        <v>9690.2520359337341</v>
      </c>
      <c r="G16" s="19">
        <v>6460.1680239558236</v>
      </c>
      <c r="H16" s="19">
        <f t="shared" si="4"/>
        <v>4096.4502817196671</v>
      </c>
      <c r="I16" s="19">
        <v>4845.126017966867</v>
      </c>
      <c r="J16" s="19">
        <v>3230.0840119779118</v>
      </c>
      <c r="K16" s="19">
        <v>1615.0420059889559</v>
      </c>
      <c r="L16" s="21">
        <f t="shared" si="1"/>
        <v>30332.475609176188</v>
      </c>
      <c r="M16" s="21">
        <f t="shared" si="2"/>
        <v>32.766913746567766</v>
      </c>
    </row>
    <row r="17" spans="1:13">
      <c r="A17" s="19">
        <f t="shared" si="3"/>
        <v>45</v>
      </c>
      <c r="B17" s="19">
        <v>16</v>
      </c>
      <c r="C17" s="21">
        <v>94737.752825706906</v>
      </c>
      <c r="D17" s="19">
        <f t="shared" si="0"/>
        <v>63492.962872972828</v>
      </c>
      <c r="E17" s="19">
        <v>32946.856922174702</v>
      </c>
      <c r="F17" s="19">
        <v>9884.0570766524106</v>
      </c>
      <c r="G17" s="19">
        <v>6589.3713844349404</v>
      </c>
      <c r="H17" s="19">
        <f t="shared" si="4"/>
        <v>4188.6204130583592</v>
      </c>
      <c r="I17" s="19">
        <v>4942.0285383262053</v>
      </c>
      <c r="J17" s="19">
        <v>3294.6856922174702</v>
      </c>
      <c r="K17" s="19">
        <v>1647.3428461087351</v>
      </c>
      <c r="L17" s="21">
        <f t="shared" si="1"/>
        <v>31244.789952734078</v>
      </c>
      <c r="M17" s="21">
        <f t="shared" si="2"/>
        <v>32.980294571918392</v>
      </c>
    </row>
    <row r="18" spans="1:13">
      <c r="A18" s="19">
        <f t="shared" si="3"/>
        <v>46</v>
      </c>
      <c r="B18" s="19">
        <v>17</v>
      </c>
      <c r="C18" s="21">
        <v>98115.80881450788</v>
      </c>
      <c r="D18" s="19">
        <f t="shared" si="0"/>
        <v>64773.293681464922</v>
      </c>
      <c r="E18" s="19">
        <v>33605.794060618187</v>
      </c>
      <c r="F18" s="19">
        <v>10081.738218185459</v>
      </c>
      <c r="G18" s="19">
        <v>6721.1588121236391</v>
      </c>
      <c r="H18" s="19">
        <f t="shared" si="4"/>
        <v>4282.8643723521718</v>
      </c>
      <c r="I18" s="19">
        <v>5040.8691090927286</v>
      </c>
      <c r="J18" s="19">
        <v>3360.57940606182</v>
      </c>
      <c r="K18" s="19">
        <v>1680.28970303091</v>
      </c>
      <c r="L18" s="21">
        <f t="shared" si="1"/>
        <v>33342.515133042958</v>
      </c>
      <c r="M18" s="21">
        <f t="shared" si="2"/>
        <v>33.982816363546881</v>
      </c>
    </row>
    <row r="19" spans="1:13">
      <c r="A19" s="19">
        <f t="shared" si="3"/>
        <v>47</v>
      </c>
      <c r="B19" s="19">
        <v>18</v>
      </c>
      <c r="C19" s="21">
        <v>100402.67597568949</v>
      </c>
      <c r="D19" s="19">
        <f t="shared" si="0"/>
        <v>66079.466716025112</v>
      </c>
      <c r="E19" s="19">
        <v>34277.909941830563</v>
      </c>
      <c r="F19" s="19">
        <v>10283.37298254917</v>
      </c>
      <c r="G19" s="19">
        <v>6855.5819883661134</v>
      </c>
      <c r="H19" s="19">
        <f t="shared" si="4"/>
        <v>4379.2288207300953</v>
      </c>
      <c r="I19" s="19">
        <v>5141.6864912745841</v>
      </c>
      <c r="J19" s="19">
        <v>3427.7909941830571</v>
      </c>
      <c r="K19" s="19">
        <v>1713.8954970915279</v>
      </c>
      <c r="L19" s="21">
        <f t="shared" si="1"/>
        <v>34323.209259664378</v>
      </c>
      <c r="M19" s="21">
        <f t="shared" si="2"/>
        <v>34.185552253582422</v>
      </c>
    </row>
    <row r="20" spans="1:13">
      <c r="A20" s="19">
        <f t="shared" si="3"/>
        <v>48</v>
      </c>
      <c r="B20" s="19">
        <v>19</v>
      </c>
      <c r="C20" s="21">
        <v>103372.3530949925</v>
      </c>
      <c r="D20" s="19">
        <f t="shared" si="0"/>
        <v>67412.004122397426</v>
      </c>
      <c r="E20" s="19">
        <v>34963.468140667173</v>
      </c>
      <c r="F20" s="19">
        <v>10489.04044220015</v>
      </c>
      <c r="G20" s="19">
        <v>6992.6936281334347</v>
      </c>
      <c r="H20" s="19">
        <f t="shared" si="4"/>
        <v>4477.7614691965227</v>
      </c>
      <c r="I20" s="19">
        <v>5244.520221100076</v>
      </c>
      <c r="J20" s="19">
        <v>3496.3468140667169</v>
      </c>
      <c r="K20" s="19">
        <v>1748.1734070333589</v>
      </c>
      <c r="L20" s="21">
        <f t="shared" si="1"/>
        <v>35960.348972595079</v>
      </c>
      <c r="M20" s="21">
        <f t="shared" si="2"/>
        <v>34.787201699423292</v>
      </c>
    </row>
    <row r="21" spans="1:13">
      <c r="A21" s="19">
        <f t="shared" si="3"/>
        <v>49</v>
      </c>
      <c r="B21" s="19">
        <v>20</v>
      </c>
      <c r="C21" s="21">
        <v>106403.30484965749</v>
      </c>
      <c r="D21" s="19">
        <f t="shared" si="0"/>
        <v>68771.43860851838</v>
      </c>
      <c r="E21" s="19">
        <v>35662.737503480523</v>
      </c>
      <c r="F21" s="19">
        <v>10698.82125104415</v>
      </c>
      <c r="G21" s="19">
        <v>7132.5475006961033</v>
      </c>
      <c r="H21" s="19">
        <f t="shared" si="4"/>
        <v>4578.5111022534447</v>
      </c>
      <c r="I21" s="19">
        <v>5349.4106255220768</v>
      </c>
      <c r="J21" s="19">
        <v>3566.2737503480521</v>
      </c>
      <c r="K21" s="19">
        <v>1783.136875174026</v>
      </c>
      <c r="L21" s="21">
        <f t="shared" si="1"/>
        <v>37631.866241139112</v>
      </c>
      <c r="M21" s="21">
        <f t="shared" si="2"/>
        <v>35.367196812459014</v>
      </c>
    </row>
    <row r="22" spans="1:13">
      <c r="A22" s="19">
        <f t="shared" si="3"/>
        <v>50</v>
      </c>
      <c r="B22" s="19">
        <v>21</v>
      </c>
      <c r="C22" s="21">
        <v>109238.67548829025</v>
      </c>
      <c r="D22" s="19">
        <f t="shared" si="0"/>
        <v>70158.313658444386</v>
      </c>
      <c r="E22" s="19">
        <v>36375.992253550132</v>
      </c>
      <c r="F22" s="19">
        <v>10912.79767606504</v>
      </c>
      <c r="G22" s="19">
        <v>7275.1984507100269</v>
      </c>
      <c r="H22" s="19">
        <f t="shared" si="4"/>
        <v>4681.5276020541469</v>
      </c>
      <c r="I22" s="19">
        <v>5456.39883803252</v>
      </c>
      <c r="J22" s="19">
        <v>3637.599225355013</v>
      </c>
      <c r="K22" s="19">
        <v>1818.799612677507</v>
      </c>
      <c r="L22" s="21">
        <f t="shared" si="1"/>
        <v>39080.36182984586</v>
      </c>
      <c r="M22" s="21">
        <f t="shared" si="2"/>
        <v>35.775206587922284</v>
      </c>
    </row>
    <row r="23" spans="1:13">
      <c r="A23" s="19">
        <f t="shared" si="3"/>
        <v>51</v>
      </c>
      <c r="B23" s="19">
        <v>22</v>
      </c>
      <c r="C23" s="21">
        <v>112051.13308954015</v>
      </c>
      <c r="D23" s="19">
        <f t="shared" si="0"/>
        <v>71573.183750618395</v>
      </c>
      <c r="E23" s="19">
        <v>37103.512098621133</v>
      </c>
      <c r="F23" s="19">
        <v>11131.05362958634</v>
      </c>
      <c r="G23" s="19">
        <v>7420.7024197242254</v>
      </c>
      <c r="H23" s="19">
        <f t="shared" si="4"/>
        <v>4786.8619731003646</v>
      </c>
      <c r="I23" s="19">
        <v>5565.5268147931683</v>
      </c>
      <c r="J23" s="19">
        <v>3710.3512098621131</v>
      </c>
      <c r="K23" s="19">
        <v>1855.1756049310559</v>
      </c>
      <c r="L23" s="21">
        <f t="shared" si="1"/>
        <v>40477.949338921753</v>
      </c>
      <c r="M23" s="21">
        <f t="shared" si="2"/>
        <v>36.124533704247142</v>
      </c>
    </row>
    <row r="24" spans="1:13">
      <c r="A24" s="19">
        <f t="shared" si="3"/>
        <v>52</v>
      </c>
      <c r="B24" s="19">
        <v>23</v>
      </c>
      <c r="C24" s="21">
        <v>115628.51291466381</v>
      </c>
      <c r="D24" s="19">
        <f t="shared" si="0"/>
        <v>73016.614580563517</v>
      </c>
      <c r="E24" s="19">
        <v>37845.582340593552</v>
      </c>
      <c r="F24" s="19">
        <v>11353.674702178059</v>
      </c>
      <c r="G24" s="19">
        <v>7569.1164681187111</v>
      </c>
      <c r="H24" s="19">
        <f t="shared" si="4"/>
        <v>4894.5663674951229</v>
      </c>
      <c r="I24" s="19">
        <v>5676.8373510890324</v>
      </c>
      <c r="J24" s="19">
        <v>3784.558234059356</v>
      </c>
      <c r="K24" s="19">
        <v>1892.279117029678</v>
      </c>
      <c r="L24" s="21">
        <f t="shared" si="1"/>
        <v>42611.89833410029</v>
      </c>
      <c r="M24" s="21">
        <f t="shared" si="2"/>
        <v>36.852414045615838</v>
      </c>
    </row>
    <row r="25" spans="1:13">
      <c r="A25" s="19">
        <f t="shared" si="3"/>
        <v>53</v>
      </c>
      <c r="B25" s="19">
        <v>24</v>
      </c>
      <c r="C25" s="21">
        <v>119311.91880885311</v>
      </c>
      <c r="D25" s="19">
        <f t="shared" si="0"/>
        <v>74489.18328809354</v>
      </c>
      <c r="E25" s="19">
        <v>38602.493987405433</v>
      </c>
      <c r="F25" s="19">
        <v>11580.74819622163</v>
      </c>
      <c r="G25" s="19">
        <v>7720.4987974810856</v>
      </c>
      <c r="H25" s="19">
        <f t="shared" si="4"/>
        <v>5004.6941107637631</v>
      </c>
      <c r="I25" s="19">
        <v>5790.374098110814</v>
      </c>
      <c r="J25" s="19">
        <v>3860.2493987405428</v>
      </c>
      <c r="K25" s="19">
        <v>1930.1246993702709</v>
      </c>
      <c r="L25" s="21">
        <f t="shared" si="1"/>
        <v>44822.735520759568</v>
      </c>
      <c r="M25" s="21">
        <f t="shared" si="2"/>
        <v>37.567693125922354</v>
      </c>
    </row>
    <row r="26" spans="1:13">
      <c r="A26" s="19">
        <f t="shared" si="3"/>
        <v>54</v>
      </c>
      <c r="B26" s="19">
        <v>25</v>
      </c>
      <c r="C26" s="21">
        <v>124263.91312817947</v>
      </c>
      <c r="D26" s="19">
        <f t="shared" si="0"/>
        <v>75991.478689132302</v>
      </c>
      <c r="E26" s="19">
        <v>39374.543867153538</v>
      </c>
      <c r="F26" s="19">
        <v>11812.36316014606</v>
      </c>
      <c r="G26" s="19">
        <v>7874.9087734307077</v>
      </c>
      <c r="H26" s="19">
        <f t="shared" si="4"/>
        <v>5117.2997282559472</v>
      </c>
      <c r="I26" s="19">
        <v>5906.1815800730301</v>
      </c>
      <c r="J26" s="19">
        <v>3937.4543867153538</v>
      </c>
      <c r="K26" s="19">
        <v>1968.7271933576769</v>
      </c>
      <c r="L26" s="21">
        <f t="shared" si="1"/>
        <v>48272.434439047167</v>
      </c>
      <c r="M26" s="21">
        <f t="shared" si="2"/>
        <v>38.846703941516523</v>
      </c>
    </row>
    <row r="27" spans="1:13">
      <c r="A27" s="19">
        <f t="shared" si="3"/>
        <v>55</v>
      </c>
      <c r="B27" s="19">
        <v>26</v>
      </c>
      <c r="C27" s="21">
        <v>127394.60455308642</v>
      </c>
      <c r="D27" s="19">
        <f t="shared" si="0"/>
        <v>77524.101512235589</v>
      </c>
      <c r="E27" s="19">
        <v>40162.034744496603</v>
      </c>
      <c r="F27" s="19">
        <v>12048.61042334898</v>
      </c>
      <c r="G27" s="19">
        <v>8032.4069488993209</v>
      </c>
      <c r="H27" s="19">
        <f t="shared" si="4"/>
        <v>5232.4389721417056</v>
      </c>
      <c r="I27" s="19">
        <v>6024.3052116744902</v>
      </c>
      <c r="J27" s="19">
        <v>4016.20347444966</v>
      </c>
      <c r="K27" s="19">
        <v>2008.10173722483</v>
      </c>
      <c r="L27" s="21">
        <f t="shared" si="1"/>
        <v>49870.503040850832</v>
      </c>
      <c r="M27" s="21">
        <f t="shared" si="2"/>
        <v>39.146479724005395</v>
      </c>
    </row>
    <row r="28" spans="1:13">
      <c r="A28" s="19">
        <f t="shared" si="3"/>
        <v>56</v>
      </c>
      <c r="B28" s="19">
        <v>27</v>
      </c>
      <c r="C28" s="21">
        <v>130806.88181731946</v>
      </c>
      <c r="D28" s="19">
        <f t="shared" si="0"/>
        <v>79087.664639910654</v>
      </c>
      <c r="E28" s="19">
        <v>40965.275439386533</v>
      </c>
      <c r="F28" s="19">
        <v>12289.58263181596</v>
      </c>
      <c r="G28" s="19">
        <v>8193.0550878773065</v>
      </c>
      <c r="H28" s="19">
        <f t="shared" si="4"/>
        <v>5350.1688490148936</v>
      </c>
      <c r="I28" s="19">
        <v>6144.7913159079799</v>
      </c>
      <c r="J28" s="19">
        <v>4096.5275439386533</v>
      </c>
      <c r="K28" s="19">
        <v>2048.2637719693271</v>
      </c>
      <c r="L28" s="21">
        <f t="shared" si="1"/>
        <v>51719.217177408806</v>
      </c>
      <c r="M28" s="21">
        <f t="shared" si="2"/>
        <v>39.538605659630463</v>
      </c>
    </row>
    <row r="29" spans="1:13">
      <c r="A29" s="19">
        <f t="shared" si="3"/>
        <v>57</v>
      </c>
      <c r="B29" s="19">
        <v>28</v>
      </c>
      <c r="C29" s="21">
        <v>134287.67636158891</v>
      </c>
      <c r="D29" s="19">
        <f t="shared" si="0"/>
        <v>80682.793354831418</v>
      </c>
      <c r="E29" s="19">
        <v>41784.580948174269</v>
      </c>
      <c r="F29" s="19">
        <v>12535.37428445228</v>
      </c>
      <c r="G29" s="19">
        <v>8356.9161896348542</v>
      </c>
      <c r="H29" s="19">
        <f t="shared" si="4"/>
        <v>5470.5476481177284</v>
      </c>
      <c r="I29" s="19">
        <v>6267.6871422261402</v>
      </c>
      <c r="J29" s="19">
        <v>4178.4580948174271</v>
      </c>
      <c r="K29" s="19">
        <v>2089.229047408714</v>
      </c>
      <c r="L29" s="21">
        <f t="shared" si="1"/>
        <v>53604.883006757489</v>
      </c>
      <c r="M29" s="21">
        <f t="shared" si="2"/>
        <v>39.917946649414517</v>
      </c>
    </row>
    <row r="30" spans="1:13">
      <c r="A30" s="19">
        <f t="shared" si="3"/>
        <v>58</v>
      </c>
      <c r="B30" s="19">
        <v>29</v>
      </c>
      <c r="C30" s="21">
        <v>138787.79593310074</v>
      </c>
      <c r="D30" s="19">
        <f t="shared" si="0"/>
        <v>82310.125591048345</v>
      </c>
      <c r="E30" s="19">
        <v>42620.272567137763</v>
      </c>
      <c r="F30" s="19">
        <v>12786.081770141331</v>
      </c>
      <c r="G30" s="19">
        <v>8524.0545134275508</v>
      </c>
      <c r="H30" s="19">
        <f t="shared" si="4"/>
        <v>5593.6349702003772</v>
      </c>
      <c r="I30" s="19">
        <v>6393.0408850706644</v>
      </c>
      <c r="J30" s="19">
        <v>4262.0272567137754</v>
      </c>
      <c r="K30" s="19">
        <v>2131.0136283568881</v>
      </c>
      <c r="L30" s="21">
        <f t="shared" si="1"/>
        <v>56477.670342052399</v>
      </c>
      <c r="M30" s="21">
        <f t="shared" si="2"/>
        <v>40.693542225626288</v>
      </c>
    </row>
    <row r="31" spans="1:13">
      <c r="A31" s="19">
        <f t="shared" si="3"/>
        <v>59</v>
      </c>
      <c r="B31" s="19">
        <v>30</v>
      </c>
      <c r="C31" s="21">
        <v>143483.50215476088</v>
      </c>
      <c r="D31" s="19">
        <f t="shared" si="0"/>
        <v>83970.312190294819</v>
      </c>
      <c r="E31" s="19">
        <v>43472.67801848051</v>
      </c>
      <c r="F31" s="19">
        <v>13041.803405544149</v>
      </c>
      <c r="G31" s="19">
        <v>8694.535603696102</v>
      </c>
      <c r="H31" s="19">
        <f t="shared" si="4"/>
        <v>5719.4917570298858</v>
      </c>
      <c r="I31" s="19">
        <v>6520.9017027720774</v>
      </c>
      <c r="J31" s="19">
        <v>4347.267801848051</v>
      </c>
      <c r="K31" s="19">
        <v>2173.633900924026</v>
      </c>
      <c r="L31" s="21">
        <f t="shared" si="1"/>
        <v>59513.189964466059</v>
      </c>
      <c r="M31" s="21">
        <f t="shared" si="2"/>
        <v>41.477374799700186</v>
      </c>
    </row>
    <row r="32" spans="1:13">
      <c r="A32" s="19">
        <f t="shared" si="3"/>
        <v>60</v>
      </c>
      <c r="B32" s="19">
        <v>31</v>
      </c>
      <c r="C32" s="21">
        <v>148874.34073243037</v>
      </c>
      <c r="D32" s="19">
        <f t="shared" si="0"/>
        <v>85664.017163493278</v>
      </c>
      <c r="E32" s="19">
        <v>44342.131578850123</v>
      </c>
      <c r="F32" s="19">
        <v>13302.639473655039</v>
      </c>
      <c r="G32" s="19">
        <v>8868.4263157700243</v>
      </c>
      <c r="H32" s="19">
        <f t="shared" si="4"/>
        <v>5848.180321563058</v>
      </c>
      <c r="I32" s="19">
        <v>6651.3197368275187</v>
      </c>
      <c r="J32" s="19">
        <v>4434.2131578850122</v>
      </c>
      <c r="K32" s="19">
        <v>2217.1065789425061</v>
      </c>
      <c r="L32" s="21">
        <f t="shared" si="1"/>
        <v>63210.323568937092</v>
      </c>
      <c r="M32" s="21">
        <f t="shared" si="2"/>
        <v>42.458843651602841</v>
      </c>
    </row>
    <row r="33" spans="1:13">
      <c r="A33" s="19">
        <f t="shared" si="3"/>
        <v>61</v>
      </c>
      <c r="B33" s="19">
        <v>32</v>
      </c>
      <c r="C33" s="21">
        <v>154287.67346767313</v>
      </c>
      <c r="D33" s="19">
        <f t="shared" si="0"/>
        <v>87391.917957567071</v>
      </c>
      <c r="E33" s="19">
        <v>45228.974210427128</v>
      </c>
      <c r="F33" s="19">
        <v>13568.69226312814</v>
      </c>
      <c r="G33" s="19">
        <v>9045.7948420854264</v>
      </c>
      <c r="H33" s="19">
        <f t="shared" si="4"/>
        <v>5979.764378798227</v>
      </c>
      <c r="I33" s="19">
        <v>6784.3461315640689</v>
      </c>
      <c r="J33" s="19">
        <v>4522.8974210427132</v>
      </c>
      <c r="K33" s="19">
        <v>2261.448710521357</v>
      </c>
      <c r="L33" s="21">
        <f t="shared" si="1"/>
        <v>66895.755510106057</v>
      </c>
      <c r="M33" s="21">
        <f t="shared" si="2"/>
        <v>43.357809477969916</v>
      </c>
    </row>
    <row r="34" spans="1:13">
      <c r="A34" s="19">
        <f t="shared" si="3"/>
        <v>62</v>
      </c>
      <c r="B34" s="19">
        <v>33</v>
      </c>
      <c r="C34" s="21">
        <v>159100.23977893323</v>
      </c>
      <c r="D34" s="19">
        <f t="shared" ref="D34:D62" si="5">SUM(E34:K34)</f>
        <v>89154.705727665394</v>
      </c>
      <c r="E34" s="19">
        <v>46133.553694635673</v>
      </c>
      <c r="F34" s="19">
        <v>13840.0661083907</v>
      </c>
      <c r="G34" s="19">
        <v>9226.710738927135</v>
      </c>
      <c r="H34" s="19">
        <f t="shared" si="4"/>
        <v>6114.309077321187</v>
      </c>
      <c r="I34" s="19">
        <v>6920.0330541953508</v>
      </c>
      <c r="J34" s="19">
        <v>4613.3553694635684</v>
      </c>
      <c r="K34" s="19">
        <v>2306.6776847317842</v>
      </c>
      <c r="L34" s="21">
        <f t="shared" si="1"/>
        <v>69945.534051267838</v>
      </c>
      <c r="M34" s="21">
        <f t="shared" si="2"/>
        <v>43.963185818233733</v>
      </c>
    </row>
    <row r="35" spans="1:13">
      <c r="A35" s="19">
        <f t="shared" ref="A35:A62" si="6">A34+1</f>
        <v>63</v>
      </c>
      <c r="B35" s="19">
        <v>34</v>
      </c>
      <c r="C35" s="21">
        <v>163171.87529928912</v>
      </c>
      <c r="D35" s="19">
        <f t="shared" si="5"/>
        <v>90953.085614912023</v>
      </c>
      <c r="E35" s="19">
        <v>47056.224768528387</v>
      </c>
      <c r="F35" s="19">
        <v>14116.867430558519</v>
      </c>
      <c r="G35" s="19">
        <v>9411.2449537056782</v>
      </c>
      <c r="H35" s="19">
        <f t="shared" ref="H35:H62" si="7">H34*1.0225</f>
        <v>6251.8810315609135</v>
      </c>
      <c r="I35" s="19">
        <v>7058.4337152792577</v>
      </c>
      <c r="J35" s="19">
        <v>4705.6224768528391</v>
      </c>
      <c r="K35" s="19">
        <v>2352.81123842642</v>
      </c>
      <c r="L35" s="21">
        <f t="shared" si="1"/>
        <v>72218.789684377101</v>
      </c>
      <c r="M35" s="21">
        <f t="shared" si="2"/>
        <v>44.259336697524446</v>
      </c>
    </row>
    <row r="36" spans="1:13">
      <c r="A36" s="19">
        <f t="shared" si="6"/>
        <v>64</v>
      </c>
      <c r="B36" s="19">
        <v>35</v>
      </c>
      <c r="C36" s="21">
        <v>170103.65887252791</v>
      </c>
      <c r="D36" s="19">
        <f t="shared" si="5"/>
        <v>92787.777029789169</v>
      </c>
      <c r="E36" s="19">
        <v>47997.349263898963</v>
      </c>
      <c r="F36" s="19">
        <v>14399.20477916969</v>
      </c>
      <c r="G36" s="19">
        <v>9599.4698527797918</v>
      </c>
      <c r="H36" s="19">
        <f t="shared" si="7"/>
        <v>6392.5483547710337</v>
      </c>
      <c r="I36" s="19">
        <v>7199.602389584843</v>
      </c>
      <c r="J36" s="19">
        <v>4799.7349263898959</v>
      </c>
      <c r="K36" s="19">
        <v>2399.867463194948</v>
      </c>
      <c r="L36" s="21">
        <f t="shared" si="1"/>
        <v>77315.881842738745</v>
      </c>
      <c r="M36" s="21">
        <f t="shared" si="2"/>
        <v>45.452215640274751</v>
      </c>
    </row>
    <row r="37" spans="1:13">
      <c r="A37" s="19">
        <f t="shared" si="6"/>
        <v>65</v>
      </c>
      <c r="B37" s="19">
        <v>36</v>
      </c>
      <c r="C37" s="21">
        <v>174330.28469788251</v>
      </c>
      <c r="D37" s="19">
        <f t="shared" si="5"/>
        <v>94659.513941271856</v>
      </c>
      <c r="E37" s="19">
        <v>48957.296249176929</v>
      </c>
      <c r="F37" s="19">
        <v>14687.188874753079</v>
      </c>
      <c r="G37" s="19">
        <v>9791.4592498353868</v>
      </c>
      <c r="H37" s="19">
        <f t="shared" si="7"/>
        <v>6536.3806927533815</v>
      </c>
      <c r="I37" s="19">
        <v>7343.5944373765387</v>
      </c>
      <c r="J37" s="19">
        <v>4895.7296249176934</v>
      </c>
      <c r="K37" s="19">
        <v>2447.8648124588472</v>
      </c>
      <c r="L37" s="21">
        <f t="shared" si="1"/>
        <v>79670.770756610655</v>
      </c>
      <c r="M37" s="21">
        <f t="shared" si="2"/>
        <v>45.701050104221146</v>
      </c>
    </row>
    <row r="38" spans="1:13">
      <c r="A38" s="19">
        <f t="shared" si="6"/>
        <v>66</v>
      </c>
      <c r="B38" s="19">
        <v>37</v>
      </c>
      <c r="C38" s="19"/>
      <c r="D38" s="19">
        <f t="shared" si="5"/>
        <v>96569.045171829188</v>
      </c>
      <c r="E38" s="19">
        <v>49936.442174160467</v>
      </c>
      <c r="F38" s="19">
        <v>14980.932652248141</v>
      </c>
      <c r="G38" s="19">
        <v>9987.2884348320949</v>
      </c>
      <c r="H38" s="19">
        <f t="shared" si="7"/>
        <v>6683.4492583403326</v>
      </c>
      <c r="I38" s="19">
        <v>7490.4663261240712</v>
      </c>
      <c r="J38" s="19">
        <v>4993.6442174160466</v>
      </c>
      <c r="K38" s="19">
        <v>2496.8221087080242</v>
      </c>
      <c r="L38" s="20"/>
      <c r="M38" s="20">
        <f>SUM(L2:L37)</f>
        <v>1408293.8923631371</v>
      </c>
    </row>
    <row r="39" spans="1:13">
      <c r="A39" s="19">
        <f t="shared" si="6"/>
        <v>67</v>
      </c>
      <c r="B39" s="19">
        <v>38</v>
      </c>
      <c r="C39" s="19"/>
      <c r="D39" s="19">
        <f t="shared" si="5"/>
        <v>98517.134698411624</v>
      </c>
      <c r="E39" s="19">
        <v>50935.171017643683</v>
      </c>
      <c r="F39" s="19">
        <v>15280.5513052931</v>
      </c>
      <c r="G39" s="19">
        <v>10187.034203528739</v>
      </c>
      <c r="H39" s="19">
        <f t="shared" si="7"/>
        <v>6833.8268666529902</v>
      </c>
      <c r="I39" s="19">
        <v>7640.275652646551</v>
      </c>
      <c r="J39" s="19">
        <v>5093.5171017643679</v>
      </c>
      <c r="K39" s="18">
        <v>2546.758550882184</v>
      </c>
      <c r="L39" s="4"/>
    </row>
    <row r="40" spans="1:13">
      <c r="A40" s="19">
        <f t="shared" si="6"/>
        <v>68</v>
      </c>
      <c r="B40" s="19">
        <v>39</v>
      </c>
      <c r="C40" s="19"/>
      <c r="D40" s="19">
        <f t="shared" si="5"/>
        <v>100504.56195954645</v>
      </c>
      <c r="E40" s="19">
        <v>51953.87443799655</v>
      </c>
      <c r="F40" s="19">
        <v>15586.16233139896</v>
      </c>
      <c r="G40" s="19">
        <v>10390.774887599309</v>
      </c>
      <c r="H40" s="19">
        <f t="shared" si="7"/>
        <v>6987.5879711526823</v>
      </c>
      <c r="I40" s="19">
        <v>7793.081165699482</v>
      </c>
      <c r="J40" s="19">
        <v>5195.3874437996556</v>
      </c>
      <c r="K40" s="18">
        <v>2597.6937218998278</v>
      </c>
      <c r="L40" s="4"/>
    </row>
    <row r="41" spans="1:13">
      <c r="A41" s="19">
        <f t="shared" si="6"/>
        <v>69</v>
      </c>
      <c r="B41" s="19">
        <v>40</v>
      </c>
      <c r="C41" s="19"/>
      <c r="D41" s="19">
        <f t="shared" si="5"/>
        <v>102532.12216866529</v>
      </c>
      <c r="E41" s="19">
        <v>52992.951926756483</v>
      </c>
      <c r="F41" s="19">
        <v>15897.88557802694</v>
      </c>
      <c r="G41" s="19">
        <v>10598.590385351299</v>
      </c>
      <c r="H41" s="19">
        <f t="shared" si="7"/>
        <v>7144.8087005036177</v>
      </c>
      <c r="I41" s="19">
        <v>7948.9427890134721</v>
      </c>
      <c r="J41" s="19">
        <v>5299.2951926756487</v>
      </c>
      <c r="K41" s="18">
        <v>2649.6475963378239</v>
      </c>
      <c r="L41" s="4"/>
    </row>
    <row r="42" spans="1:13">
      <c r="A42" s="19">
        <f t="shared" si="6"/>
        <v>70</v>
      </c>
      <c r="B42" s="19">
        <v>41</v>
      </c>
      <c r="C42" s="19"/>
      <c r="D42" s="19">
        <f t="shared" si="5"/>
        <v>104600.62663378986</v>
      </c>
      <c r="E42" s="19">
        <v>54052.810965291617</v>
      </c>
      <c r="F42" s="19">
        <v>16215.84328958749</v>
      </c>
      <c r="G42" s="19">
        <v>10810.562193058329</v>
      </c>
      <c r="H42" s="19">
        <f t="shared" si="7"/>
        <v>7305.5668962649488</v>
      </c>
      <c r="I42" s="19">
        <v>8107.9216447937433</v>
      </c>
      <c r="J42" s="19">
        <v>5405.2810965291628</v>
      </c>
      <c r="K42" s="18">
        <v>2702.640548264581</v>
      </c>
      <c r="L42" s="4"/>
    </row>
    <row r="43" spans="1:13">
      <c r="A43" s="19">
        <f t="shared" si="6"/>
        <v>71</v>
      </c>
      <c r="B43" s="19">
        <v>42</v>
      </c>
      <c r="C43" s="19"/>
      <c r="D43" s="19">
        <f t="shared" si="5"/>
        <v>106710.90308370633</v>
      </c>
      <c r="E43" s="19">
        <v>55133.867184597453</v>
      </c>
      <c r="F43" s="19">
        <v>16540.160155379239</v>
      </c>
      <c r="G43" s="19">
        <v>11026.77343691949</v>
      </c>
      <c r="H43" s="19">
        <f t="shared" si="7"/>
        <v>7469.9421514309097</v>
      </c>
      <c r="I43" s="19">
        <v>8270.0800776896176</v>
      </c>
      <c r="J43" s="19">
        <v>5513.3867184597457</v>
      </c>
      <c r="K43" s="18">
        <v>2756.6933592298728</v>
      </c>
      <c r="L43" s="4"/>
    </row>
    <row r="44" spans="1:13">
      <c r="A44" s="19">
        <f t="shared" si="6"/>
        <v>72</v>
      </c>
      <c r="B44" s="19">
        <v>43</v>
      </c>
      <c r="C44" s="19"/>
      <c r="D44" s="19">
        <f t="shared" si="5"/>
        <v>108863.79600075903</v>
      </c>
      <c r="E44" s="19">
        <v>56236.5445282894</v>
      </c>
      <c r="F44" s="19">
        <v>16870.963358486821</v>
      </c>
      <c r="G44" s="19">
        <v>11247.308905657879</v>
      </c>
      <c r="H44" s="19">
        <f t="shared" si="7"/>
        <v>7638.0158498381052</v>
      </c>
      <c r="I44" s="19">
        <v>8435.4816792434103</v>
      </c>
      <c r="J44" s="19">
        <v>5623.6544528289414</v>
      </c>
      <c r="K44" s="18">
        <v>2811.8272264144698</v>
      </c>
      <c r="L44" s="4"/>
    </row>
    <row r="45" spans="1:13">
      <c r="A45" s="19">
        <f t="shared" si="6"/>
        <v>73</v>
      </c>
      <c r="B45" s="19">
        <v>44</v>
      </c>
      <c r="C45" s="19"/>
      <c r="D45" s="19">
        <f t="shared" si="5"/>
        <v>111060.1669603988</v>
      </c>
      <c r="E45" s="19">
        <v>57361.275418855192</v>
      </c>
      <c r="F45" s="19">
        <v>17208.382625656559</v>
      </c>
      <c r="G45" s="19">
        <v>11472.255083771041</v>
      </c>
      <c r="H45" s="19">
        <f t="shared" si="7"/>
        <v>7809.871206459462</v>
      </c>
      <c r="I45" s="19">
        <v>8604.1913128282777</v>
      </c>
      <c r="J45" s="19">
        <v>5736.1275418855193</v>
      </c>
      <c r="K45" s="18">
        <v>2868.0637709427601</v>
      </c>
      <c r="L45" s="4"/>
    </row>
    <row r="46" spans="1:13">
      <c r="A46" s="19">
        <f t="shared" si="6"/>
        <v>74</v>
      </c>
      <c r="B46" s="19">
        <v>45</v>
      </c>
      <c r="C46" s="19"/>
      <c r="D46" s="19">
        <f t="shared" si="5"/>
        <v>113300.89497762293</v>
      </c>
      <c r="E46" s="19">
        <v>58508.500927232293</v>
      </c>
      <c r="F46" s="19">
        <v>17552.550278169689</v>
      </c>
      <c r="G46" s="19">
        <v>11701.70018544646</v>
      </c>
      <c r="H46" s="19">
        <f t="shared" si="7"/>
        <v>7985.5933086047999</v>
      </c>
      <c r="I46" s="19">
        <v>8776.2751390848443</v>
      </c>
      <c r="J46" s="19">
        <v>5850.8500927232299</v>
      </c>
      <c r="K46" s="18">
        <v>2925.4250463616149</v>
      </c>
      <c r="L46" s="4"/>
    </row>
    <row r="47" spans="1:13">
      <c r="A47" s="19">
        <f t="shared" si="6"/>
        <v>75</v>
      </c>
      <c r="B47" s="19">
        <v>46</v>
      </c>
      <c r="C47" s="19"/>
      <c r="D47" s="19">
        <f t="shared" si="5"/>
        <v>115586.87686044692</v>
      </c>
      <c r="E47" s="19">
        <v>59678.670945776947</v>
      </c>
      <c r="F47" s="19">
        <v>17903.601283733082</v>
      </c>
      <c r="G47" s="19">
        <v>11935.73418915539</v>
      </c>
      <c r="H47" s="19">
        <f t="shared" si="7"/>
        <v>8165.2691580484079</v>
      </c>
      <c r="I47" s="19">
        <v>8951.8006418665409</v>
      </c>
      <c r="J47" s="19">
        <v>5967.8670945776948</v>
      </c>
      <c r="K47" s="18">
        <v>2983.933547288847</v>
      </c>
      <c r="L47" s="4"/>
    </row>
    <row r="48" spans="1:13">
      <c r="A48" s="19">
        <f t="shared" si="6"/>
        <v>76</v>
      </c>
      <c r="B48" s="19">
        <v>47</v>
      </c>
      <c r="C48" s="19"/>
      <c r="D48" s="19">
        <f t="shared" si="5"/>
        <v>117919.02757055097</v>
      </c>
      <c r="E48" s="19">
        <v>60872.24436469248</v>
      </c>
      <c r="F48" s="19">
        <v>18261.673309407739</v>
      </c>
      <c r="G48" s="19">
        <v>12174.448872938499</v>
      </c>
      <c r="H48" s="19">
        <f t="shared" si="7"/>
        <v>8348.9877141044963</v>
      </c>
      <c r="I48" s="19">
        <v>9130.8366547038713</v>
      </c>
      <c r="J48" s="19">
        <v>6087.2244364692488</v>
      </c>
      <c r="K48" s="18">
        <v>3043.6122182346239</v>
      </c>
      <c r="L48" s="4"/>
    </row>
    <row r="49" spans="1:12">
      <c r="A49" s="19">
        <f t="shared" si="6"/>
        <v>77</v>
      </c>
      <c r="B49" s="19">
        <v>48</v>
      </c>
      <c r="C49" s="19"/>
      <c r="D49" s="19">
        <f t="shared" si="5"/>
        <v>120298.28059124724</v>
      </c>
      <c r="E49" s="19">
        <v>62089.689251986332</v>
      </c>
      <c r="F49" s="19">
        <v>18626.9067755959</v>
      </c>
      <c r="G49" s="19">
        <v>12417.937850397269</v>
      </c>
      <c r="H49" s="19">
        <f t="shared" si="7"/>
        <v>8536.839937671848</v>
      </c>
      <c r="I49" s="19">
        <v>9313.4533877979502</v>
      </c>
      <c r="J49" s="19">
        <v>6208.9689251986338</v>
      </c>
      <c r="K49" s="18">
        <v>3104.4844625993169</v>
      </c>
      <c r="L49" s="4"/>
    </row>
    <row r="50" spans="1:12">
      <c r="A50" s="19">
        <f t="shared" si="6"/>
        <v>78</v>
      </c>
      <c r="B50" s="19">
        <v>49</v>
      </c>
      <c r="C50" s="19"/>
      <c r="D50" s="19">
        <f t="shared" si="5"/>
        <v>122725.58830291638</v>
      </c>
      <c r="E50" s="19">
        <v>63331.483037026061</v>
      </c>
      <c r="F50" s="19">
        <v>18999.444911107821</v>
      </c>
      <c r="G50" s="19">
        <v>12666.296607405209</v>
      </c>
      <c r="H50" s="19">
        <f t="shared" si="7"/>
        <v>8728.918836269464</v>
      </c>
      <c r="I50" s="19">
        <v>9499.7224555539087</v>
      </c>
      <c r="J50" s="19">
        <v>6333.1483037026064</v>
      </c>
      <c r="K50" s="18">
        <v>3166.5741518513032</v>
      </c>
      <c r="L50" s="4"/>
    </row>
    <row r="51" spans="1:12">
      <c r="A51" s="19">
        <f t="shared" si="6"/>
        <v>79</v>
      </c>
      <c r="B51" s="19">
        <v>50</v>
      </c>
      <c r="C51" s="19"/>
      <c r="D51" s="19">
        <f t="shared" si="5"/>
        <v>125201.92236606538</v>
      </c>
      <c r="E51" s="19">
        <v>64598.112697766577</v>
      </c>
      <c r="F51" s="19">
        <v>19379.43380932997</v>
      </c>
      <c r="G51" s="19">
        <v>12919.62253955332</v>
      </c>
      <c r="H51" s="19">
        <f t="shared" si="7"/>
        <v>8925.3195100855264</v>
      </c>
      <c r="I51" s="19">
        <v>9689.7169046649869</v>
      </c>
      <c r="J51" s="19">
        <v>6459.8112697766592</v>
      </c>
      <c r="K51" s="18">
        <v>3229.90563488833</v>
      </c>
      <c r="L51" s="4"/>
    </row>
    <row r="52" spans="1:12">
      <c r="A52" s="19">
        <f t="shared" si="6"/>
        <v>80</v>
      </c>
      <c r="B52" s="19">
        <v>51</v>
      </c>
      <c r="C52" s="19"/>
      <c r="D52" s="19">
        <f t="shared" si="5"/>
        <v>127728.27411216189</v>
      </c>
      <c r="E52" s="19">
        <v>65890.074951721908</v>
      </c>
      <c r="F52" s="19">
        <v>19767.022485516569</v>
      </c>
      <c r="G52" s="19">
        <v>13178.01499034438</v>
      </c>
      <c r="H52" s="19">
        <f t="shared" si="7"/>
        <v>9126.1391990624506</v>
      </c>
      <c r="I52" s="19">
        <v>9883.5112427582862</v>
      </c>
      <c r="J52" s="19">
        <v>6589.0074951721908</v>
      </c>
      <c r="K52" s="18">
        <v>3294.503747586095</v>
      </c>
      <c r="L52" s="4"/>
    </row>
    <row r="53" spans="1:12">
      <c r="A53" s="19">
        <f t="shared" si="6"/>
        <v>81</v>
      </c>
      <c r="B53" s="19">
        <v>52</v>
      </c>
      <c r="C53" s="19"/>
      <c r="D53" s="19">
        <f t="shared" si="5"/>
        <v>130305.65494240279</v>
      </c>
      <c r="E53" s="19">
        <v>67207.876450756346</v>
      </c>
      <c r="F53" s="19">
        <v>20162.362935226902</v>
      </c>
      <c r="G53" s="19">
        <v>13441.57529015127</v>
      </c>
      <c r="H53" s="19">
        <f t="shared" si="7"/>
        <v>9331.4773310413548</v>
      </c>
      <c r="I53" s="19">
        <v>10081.181467613451</v>
      </c>
      <c r="J53" s="19">
        <v>6720.7876450756348</v>
      </c>
      <c r="K53" s="18">
        <v>3360.393822537817</v>
      </c>
      <c r="L53" s="4"/>
    </row>
    <row r="54" spans="1:12">
      <c r="A54" s="19">
        <f t="shared" si="6"/>
        <v>82</v>
      </c>
      <c r="B54" s="19">
        <v>53</v>
      </c>
      <c r="C54" s="19"/>
      <c r="D54" s="19">
        <f t="shared" si="5"/>
        <v>132935.09673457849</v>
      </c>
      <c r="E54" s="19">
        <v>68552.033979771499</v>
      </c>
      <c r="F54" s="19">
        <v>20565.61019393145</v>
      </c>
      <c r="G54" s="19">
        <v>13710.406795954301</v>
      </c>
      <c r="H54" s="19">
        <f t="shared" si="7"/>
        <v>9541.4355709897845</v>
      </c>
      <c r="I54" s="19">
        <v>10282.805096965731</v>
      </c>
      <c r="J54" s="19">
        <v>6855.2033979771504</v>
      </c>
      <c r="K54" s="18">
        <v>3427.6016989885752</v>
      </c>
      <c r="L54" s="4"/>
    </row>
    <row r="55" spans="1:12">
      <c r="A55" s="19">
        <f t="shared" si="6"/>
        <v>83</v>
      </c>
      <c r="B55" s="19">
        <v>54</v>
      </c>
      <c r="C55" s="19"/>
      <c r="D55" s="19">
        <f t="shared" si="5"/>
        <v>135617.65225819752</v>
      </c>
      <c r="E55" s="19">
        <v>69923.074659366917</v>
      </c>
      <c r="F55" s="19">
        <v>20976.922397810071</v>
      </c>
      <c r="G55" s="19">
        <v>13984.614931873381</v>
      </c>
      <c r="H55" s="19">
        <f t="shared" si="7"/>
        <v>9756.1178713370537</v>
      </c>
      <c r="I55" s="19">
        <v>10488.461198905041</v>
      </c>
      <c r="J55" s="19">
        <v>6992.3074659366921</v>
      </c>
      <c r="K55" s="18">
        <v>3496.153732968346</v>
      </c>
      <c r="L55" s="4"/>
    </row>
    <row r="56" spans="1:12">
      <c r="A56" s="19">
        <f t="shared" si="6"/>
        <v>84</v>
      </c>
      <c r="B56" s="19">
        <v>55</v>
      </c>
      <c r="C56" s="19"/>
      <c r="D56" s="19">
        <f t="shared" si="5"/>
        <v>138354.39559803979</v>
      </c>
      <c r="E56" s="19">
        <v>71321.536152554254</v>
      </c>
      <c r="F56" s="19">
        <v>21396.46084576628</v>
      </c>
      <c r="G56" s="19">
        <v>14264.307230510851</v>
      </c>
      <c r="H56" s="19">
        <f t="shared" si="7"/>
        <v>9975.6305234421361</v>
      </c>
      <c r="I56" s="19">
        <v>10698.23042288314</v>
      </c>
      <c r="J56" s="19">
        <v>7132.1536152554254</v>
      </c>
      <c r="K56" s="18">
        <v>3566.0768076277132</v>
      </c>
      <c r="L56" s="4"/>
    </row>
    <row r="57" spans="1:12">
      <c r="A57" s="19">
        <f t="shared" si="6"/>
        <v>85</v>
      </c>
      <c r="B57" s="19">
        <v>56</v>
      </c>
      <c r="C57" s="19"/>
      <c r="D57" s="19">
        <f t="shared" si="5"/>
        <v>141146.4225863092</v>
      </c>
      <c r="E57" s="19">
        <v>72747.966875605343</v>
      </c>
      <c r="F57" s="19">
        <v>21824.390062681599</v>
      </c>
      <c r="G57" s="19">
        <v>14549.59337512107</v>
      </c>
      <c r="H57" s="19">
        <f t="shared" si="7"/>
        <v>10200.082210219583</v>
      </c>
      <c r="I57" s="19">
        <v>10912.1950313408</v>
      </c>
      <c r="J57" s="19">
        <v>7274.7966875605343</v>
      </c>
      <c r="K57" s="18">
        <v>3637.3983437802672</v>
      </c>
      <c r="L57" s="4"/>
    </row>
    <row r="58" spans="1:12">
      <c r="A58" s="19">
        <f t="shared" si="6"/>
        <v>86</v>
      </c>
      <c r="B58" s="19">
        <v>57</v>
      </c>
      <c r="C58" s="19"/>
      <c r="D58" s="19">
        <f t="shared" si="5"/>
        <v>143994.85124356093</v>
      </c>
      <c r="E58" s="19">
        <v>74202.926213117447</v>
      </c>
      <c r="F58" s="19">
        <v>22260.877863935231</v>
      </c>
      <c r="G58" s="19">
        <v>14840.585242623491</v>
      </c>
      <c r="H58" s="19">
        <f t="shared" si="7"/>
        <v>10429.584059949524</v>
      </c>
      <c r="I58" s="19">
        <v>11130.438931967619</v>
      </c>
      <c r="J58" s="19">
        <v>7420.2926213117453</v>
      </c>
      <c r="K58" s="18">
        <v>3710.1463106558731</v>
      </c>
      <c r="L58" s="4"/>
    </row>
    <row r="59" spans="1:12">
      <c r="A59" s="19">
        <f t="shared" si="6"/>
        <v>87</v>
      </c>
      <c r="B59" s="19">
        <v>58</v>
      </c>
      <c r="C59" s="19"/>
      <c r="D59" s="19">
        <f t="shared" si="5"/>
        <v>146900.82222858205</v>
      </c>
      <c r="E59" s="19">
        <v>75686.984737379797</v>
      </c>
      <c r="F59" s="19">
        <v>22706.09542121394</v>
      </c>
      <c r="G59" s="19">
        <v>15137.39694747596</v>
      </c>
      <c r="H59" s="19">
        <f t="shared" si="7"/>
        <v>10664.249701298388</v>
      </c>
      <c r="I59" s="19">
        <v>11353.04771060697</v>
      </c>
      <c r="J59" s="19">
        <v>7568.6984737379798</v>
      </c>
      <c r="K59" s="18">
        <v>3784.3492368689899</v>
      </c>
      <c r="L59" s="4"/>
    </row>
    <row r="60" spans="1:12">
      <c r="A60" s="19">
        <f t="shared" si="6"/>
        <v>88</v>
      </c>
      <c r="B60" s="19">
        <v>59</v>
      </c>
      <c r="C60" s="19"/>
      <c r="D60" s="19">
        <f t="shared" si="5"/>
        <v>149865.4992974069</v>
      </c>
      <c r="E60" s="19">
        <v>77200.724432127405</v>
      </c>
      <c r="F60" s="19">
        <v>23160.217329638221</v>
      </c>
      <c r="G60" s="19">
        <v>15440.14488642548</v>
      </c>
      <c r="H60" s="19">
        <f t="shared" si="7"/>
        <v>10904.1953195776</v>
      </c>
      <c r="I60" s="19">
        <v>11580.10866481911</v>
      </c>
      <c r="J60" s="19">
        <v>7720.0724432127408</v>
      </c>
      <c r="K60" s="18">
        <v>3860.03622160637</v>
      </c>
      <c r="L60" s="4"/>
    </row>
    <row r="61" spans="1:12">
      <c r="A61" s="19">
        <f t="shared" si="6"/>
        <v>89</v>
      </c>
      <c r="B61" s="19">
        <v>60</v>
      </c>
      <c r="C61" s="19"/>
      <c r="D61" s="19">
        <f t="shared" si="5"/>
        <v>152890.06977165397</v>
      </c>
      <c r="E61" s="19">
        <v>78744.738920769945</v>
      </c>
      <c r="F61" s="19">
        <v>23623.421676230981</v>
      </c>
      <c r="G61" s="19">
        <v>15748.94778415399</v>
      </c>
      <c r="H61" s="19">
        <f t="shared" si="7"/>
        <v>11149.539714268096</v>
      </c>
      <c r="I61" s="19">
        <v>11811.71083811549</v>
      </c>
      <c r="J61" s="19">
        <v>7874.4738920769951</v>
      </c>
      <c r="K61" s="18">
        <v>3937.236946038498</v>
      </c>
      <c r="L61" s="4"/>
    </row>
    <row r="62" spans="1:12">
      <c r="A62" s="19">
        <f t="shared" si="6"/>
        <v>90</v>
      </c>
      <c r="B62" s="19">
        <v>61</v>
      </c>
      <c r="C62" s="19"/>
      <c r="D62" s="19">
        <f t="shared" si="5"/>
        <v>155975.74501637273</v>
      </c>
      <c r="E62" s="19">
        <v>80319.633699185346</v>
      </c>
      <c r="F62" s="19">
        <v>24095.890109755601</v>
      </c>
      <c r="G62" s="19">
        <v>16063.92673983707</v>
      </c>
      <c r="H62" s="19">
        <f t="shared" si="7"/>
        <v>11400.404357839128</v>
      </c>
      <c r="I62" s="19">
        <v>12047.9450548778</v>
      </c>
      <c r="J62" s="19">
        <v>8031.9633699185351</v>
      </c>
      <c r="K62" s="18">
        <v>4015.981684959268</v>
      </c>
      <c r="L62" s="4"/>
    </row>
    <row r="63" spans="1:12">
      <c r="D63" s="17">
        <f>SUM(D38:D62)</f>
        <v>3100105.4311352232</v>
      </c>
      <c r="L63" s="4"/>
    </row>
    <row r="64" spans="1:12">
      <c r="L64" s="4"/>
    </row>
    <row r="65" spans="4:13">
      <c r="L65" s="4"/>
    </row>
    <row r="66" spans="4:13">
      <c r="L66" s="4"/>
      <c r="M66" s="4"/>
    </row>
    <row r="67" spans="4:13">
      <c r="D67">
        <f ca="1">SUM(D38:D75)</f>
        <v>3756131.0445787646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7A60A-4417-4C8D-974F-B2CC1FB8F369}">
  <dimension ref="A1:J22"/>
  <sheetViews>
    <sheetView workbookViewId="0">
      <selection activeCell="J17" sqref="J17"/>
    </sheetView>
  </sheetViews>
  <sheetFormatPr defaultRowHeight="14.4"/>
  <cols>
    <col min="1" max="1" width="32.77734375" style="25" customWidth="1"/>
    <col min="2" max="2" width="9.21875" style="25" customWidth="1"/>
    <col min="3" max="8" width="8.88671875" style="25"/>
    <col min="9" max="9" width="30.6640625" style="25" bestFit="1" customWidth="1"/>
    <col min="10" max="16384" width="8.88671875" style="25"/>
  </cols>
  <sheetData>
    <row r="1" spans="1:10" ht="15.6">
      <c r="A1" s="35" t="s">
        <v>84</v>
      </c>
      <c r="B1" s="26"/>
    </row>
    <row r="2" spans="1:10">
      <c r="A2" s="26"/>
      <c r="B2" s="26"/>
    </row>
    <row r="3" spans="1:10">
      <c r="A3" s="34" t="s">
        <v>83</v>
      </c>
      <c r="B3" s="26"/>
    </row>
    <row r="4" spans="1:10" ht="15" thickBot="1">
      <c r="A4" s="34"/>
      <c r="B4" s="26"/>
    </row>
    <row r="5" spans="1:10" ht="15" thickBot="1">
      <c r="A5" s="32" t="s">
        <v>82</v>
      </c>
      <c r="B5" s="33" t="s">
        <v>81</v>
      </c>
    </row>
    <row r="6" spans="1:10" ht="15" thickBot="1">
      <c r="A6" s="32" t="s">
        <v>80</v>
      </c>
      <c r="B6" s="33" t="s">
        <v>79</v>
      </c>
    </row>
    <row r="7" spans="1:10" ht="15" thickBot="1">
      <c r="A7" s="32" t="s">
        <v>78</v>
      </c>
      <c r="B7" s="33" t="s">
        <v>77</v>
      </c>
    </row>
    <row r="8" spans="1:10">
      <c r="A8" s="32"/>
    </row>
    <row r="9" spans="1:10">
      <c r="A9" s="28" t="s">
        <v>76</v>
      </c>
    </row>
    <row r="10" spans="1:10">
      <c r="A10" s="26"/>
      <c r="B10" s="31">
        <v>91.9</v>
      </c>
      <c r="C10" s="26" t="s">
        <v>75</v>
      </c>
    </row>
    <row r="11" spans="1:10">
      <c r="A11" s="26"/>
      <c r="B11" s="31">
        <v>89.53</v>
      </c>
      <c r="C11" s="26" t="s">
        <v>74</v>
      </c>
    </row>
    <row r="12" spans="1:10">
      <c r="A12" s="26"/>
      <c r="B12" s="31">
        <v>87.3</v>
      </c>
      <c r="C12" s="26" t="s">
        <v>73</v>
      </c>
    </row>
    <row r="13" spans="1:10">
      <c r="A13" s="26"/>
      <c r="I13" s="30" t="s">
        <v>72</v>
      </c>
      <c r="J13" s="29">
        <f>AVERAGE(B10:B12)</f>
        <v>89.576666666666668</v>
      </c>
    </row>
    <row r="14" spans="1:10">
      <c r="A14" s="28" t="s">
        <v>71</v>
      </c>
    </row>
    <row r="15" spans="1:10">
      <c r="A15" s="26" t="s">
        <v>70</v>
      </c>
    </row>
    <row r="16" spans="1:10">
      <c r="A16" s="26" t="s">
        <v>69</v>
      </c>
    </row>
    <row r="17" spans="1:1">
      <c r="A17" s="26" t="s">
        <v>68</v>
      </c>
    </row>
    <row r="18" spans="1:1">
      <c r="A18" s="26" t="s">
        <v>67</v>
      </c>
    </row>
    <row r="19" spans="1:1">
      <c r="A19" s="26"/>
    </row>
    <row r="20" spans="1:1">
      <c r="A20" s="28" t="s">
        <v>66</v>
      </c>
    </row>
    <row r="21" spans="1:1">
      <c r="A21" s="27" t="s">
        <v>65</v>
      </c>
    </row>
    <row r="22" spans="1:1">
      <c r="A22" s="26" t="s">
        <v>64</v>
      </c>
    </row>
  </sheetData>
  <dataValidations count="1">
    <dataValidation type="list" allowBlank="1" showInputMessage="1" showErrorMessage="1" sqref="B7" xr:uid="{00000000-0002-0000-0000-000000000000}">
      <formula1>"Male,Female"</formula1>
    </dataValidation>
  </dataValidation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C6485-7FE3-4EE2-AA13-35A27080BE0C}">
  <dimension ref="A1:J7"/>
  <sheetViews>
    <sheetView zoomScale="104" workbookViewId="0">
      <selection activeCell="J16" sqref="J16"/>
    </sheetView>
  </sheetViews>
  <sheetFormatPr defaultRowHeight="14.4"/>
  <cols>
    <col min="2" max="2" width="10.77734375" bestFit="1" customWidth="1"/>
    <col min="3" max="3" width="15.21875" bestFit="1" customWidth="1"/>
    <col min="4" max="4" width="13.6640625" bestFit="1" customWidth="1"/>
    <col min="5" max="5" width="12" bestFit="1" customWidth="1"/>
    <col min="6" max="6" width="17" bestFit="1" customWidth="1"/>
    <col min="7" max="7" width="23.77734375" bestFit="1" customWidth="1"/>
    <col min="8" max="8" width="24.109375" bestFit="1" customWidth="1"/>
    <col min="9" max="9" width="20.5546875" bestFit="1" customWidth="1"/>
    <col min="10" max="10" width="25.88671875" bestFit="1" customWidth="1"/>
  </cols>
  <sheetData>
    <row r="1" spans="1:10">
      <c r="A1" s="5" t="s">
        <v>19</v>
      </c>
      <c r="B1" s="5" t="s">
        <v>93</v>
      </c>
      <c r="C1" s="5" t="s">
        <v>92</v>
      </c>
      <c r="D1" s="5" t="s">
        <v>91</v>
      </c>
      <c r="E1" s="5" t="s">
        <v>90</v>
      </c>
      <c r="F1" s="5" t="s">
        <v>89</v>
      </c>
      <c r="G1" s="5" t="s">
        <v>88</v>
      </c>
      <c r="H1" s="5" t="s">
        <v>87</v>
      </c>
      <c r="I1" s="5" t="s">
        <v>86</v>
      </c>
      <c r="J1" s="5" t="s">
        <v>85</v>
      </c>
    </row>
    <row r="2" spans="1:10">
      <c r="A2">
        <v>24</v>
      </c>
      <c r="B2">
        <v>65504.44</v>
      </c>
      <c r="C2">
        <f>B2-B2*0.03</f>
        <v>63539.306800000006</v>
      </c>
      <c r="D2">
        <v>39302.660000000003</v>
      </c>
      <c r="E2">
        <f>C2-D2-I2</f>
        <v>20424.288392000002</v>
      </c>
      <c r="F2">
        <v>13100.89</v>
      </c>
      <c r="G2">
        <f>C2*0.03</f>
        <v>1906.179204</v>
      </c>
      <c r="H2">
        <f>G2</f>
        <v>1906.179204</v>
      </c>
      <c r="I2">
        <f>G2+H2</f>
        <v>3812.3584080000001</v>
      </c>
      <c r="J2">
        <f>I2</f>
        <v>3812.3584080000001</v>
      </c>
    </row>
    <row r="3" spans="1:10">
      <c r="A3">
        <v>25</v>
      </c>
      <c r="B3">
        <v>67725.38</v>
      </c>
      <c r="C3">
        <f>B3-B3*0.03</f>
        <v>65693.618600000002</v>
      </c>
      <c r="D3">
        <v>40635.230000000003</v>
      </c>
      <c r="E3">
        <f>C3-D3-I3</f>
        <v>21116.771483999997</v>
      </c>
      <c r="F3">
        <v>26645.96</v>
      </c>
      <c r="G3">
        <f>C3*0.03</f>
        <v>1970.8085579999999</v>
      </c>
      <c r="H3">
        <f>G3</f>
        <v>1970.8085579999999</v>
      </c>
      <c r="I3">
        <f>G3+H3</f>
        <v>3941.6171159999999</v>
      </c>
      <c r="J3">
        <f>I3+I2</f>
        <v>7753.9755239999995</v>
      </c>
    </row>
    <row r="4" spans="1:10">
      <c r="A4">
        <v>26</v>
      </c>
      <c r="B4">
        <v>70430.94</v>
      </c>
      <c r="C4">
        <f>B4-B4*0.03</f>
        <v>68318.011800000007</v>
      </c>
      <c r="D4">
        <v>42258.559999999998</v>
      </c>
      <c r="E4">
        <f>C4-D4-I4</f>
        <v>21960.371092000009</v>
      </c>
      <c r="F4">
        <v>40732.15</v>
      </c>
      <c r="G4">
        <f>C4*0.03</f>
        <v>2049.5403540000002</v>
      </c>
      <c r="H4">
        <f>G4</f>
        <v>2049.5403540000002</v>
      </c>
      <c r="I4">
        <f>G4+H4</f>
        <v>4099.0807080000004</v>
      </c>
      <c r="J4">
        <f>SUM(I2:I4)</f>
        <v>11853.056231999999</v>
      </c>
    </row>
    <row r="5" spans="1:10">
      <c r="A5">
        <v>27</v>
      </c>
      <c r="B5">
        <v>72746.039999999994</v>
      </c>
      <c r="C5">
        <f>B5-B5*0.03</f>
        <v>70563.65879999999</v>
      </c>
      <c r="D5">
        <v>43647.62</v>
      </c>
      <c r="E5">
        <f>C5-D5-I5</f>
        <v>22682.219271999988</v>
      </c>
      <c r="F5">
        <v>55281.36</v>
      </c>
      <c r="G5">
        <f>C5*0.03</f>
        <v>2116.9097639999995</v>
      </c>
      <c r="H5">
        <f>G5</f>
        <v>2116.9097639999995</v>
      </c>
      <c r="I5">
        <f>G5+H5</f>
        <v>4233.8195279999991</v>
      </c>
      <c r="J5">
        <f>SUM(I2:I5)</f>
        <v>16086.875759999999</v>
      </c>
    </row>
    <row r="6" spans="1:10">
      <c r="A6">
        <v>28</v>
      </c>
      <c r="B6">
        <v>74602.37</v>
      </c>
      <c r="C6">
        <f>B6-B6*0.03</f>
        <v>72364.298899999994</v>
      </c>
      <c r="D6">
        <v>44761.42</v>
      </c>
      <c r="E6">
        <f>C6-D6-I6</f>
        <v>23261.020965999996</v>
      </c>
      <c r="F6">
        <v>70201.83</v>
      </c>
      <c r="G6">
        <f>C6*0.03</f>
        <v>2170.9289669999998</v>
      </c>
      <c r="H6">
        <f>G6</f>
        <v>2170.9289669999998</v>
      </c>
      <c r="I6">
        <f>G6+H6</f>
        <v>4341.8579339999997</v>
      </c>
      <c r="J6">
        <f>SUM(I2:I6)</f>
        <v>20428.733693999999</v>
      </c>
    </row>
    <row r="7" spans="1:10">
      <c r="A7">
        <v>29</v>
      </c>
      <c r="B7">
        <v>76379.039999999994</v>
      </c>
      <c r="C7">
        <f>B7-B7*0.03</f>
        <v>74087.668799999999</v>
      </c>
      <c r="D7">
        <v>45827.42</v>
      </c>
      <c r="E7">
        <f>C7-D7-I7</f>
        <v>23814.988671999999</v>
      </c>
      <c r="F7">
        <v>85477.64</v>
      </c>
      <c r="G7">
        <f>C7*0.03</f>
        <v>2222.6300639999999</v>
      </c>
      <c r="H7">
        <f>G7</f>
        <v>2222.6300639999999</v>
      </c>
      <c r="I7">
        <f>G7+H7</f>
        <v>4445.2601279999999</v>
      </c>
      <c r="J7">
        <f>SUM(I2:I7)</f>
        <v>24873.993821999997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1BD643A602E294AB29E7E2CC6F69A96" ma:contentTypeVersion="9" ma:contentTypeDescription="Create a new document." ma:contentTypeScope="" ma:versionID="b4c362e562f38897612396733b376718">
  <xsd:schema xmlns:xsd="http://www.w3.org/2001/XMLSchema" xmlns:xs="http://www.w3.org/2001/XMLSchema" xmlns:p="http://schemas.microsoft.com/office/2006/metadata/properties" xmlns:ns3="a3e41853-870d-43f9-8452-1cbc0f85e2d9" targetNamespace="http://schemas.microsoft.com/office/2006/metadata/properties" ma:root="true" ma:fieldsID="2621f878da5b78a92f2ffbff7c45750f" ns3:_="">
    <xsd:import namespace="a3e41853-870d-43f9-8452-1cbc0f85e2d9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MediaServiceSystemTag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e41853-870d-43f9-8452-1cbc0f85e2d9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ystemTags" ma:index="15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3281DA7-11B8-402D-8E1B-FFDB88282BDF}">
  <ds:schemaRefs>
    <ds:schemaRef ds:uri="http://www.w3.org/XML/1998/namespace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a3e41853-870d-43f9-8452-1cbc0f85e2d9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60F3DAC4-42E9-48C5-AAE9-9AB33509D1F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3e41853-870d-43f9-8452-1cbc0f85e2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B03F0CE-A9B0-4004-B550-0E491756C3D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Proposed SuperannuationStrategy</vt:lpstr>
      <vt:lpstr>Savings After Current Ctbn</vt:lpstr>
      <vt:lpstr>Current Superannuation Strategy</vt:lpstr>
      <vt:lpstr>Emily's Life Expenses</vt:lpstr>
      <vt:lpstr>Life Expectancy Calculation</vt:lpstr>
      <vt:lpstr>Superannuation balance 24-30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Ajil Lal</dc:creator>
  <cp:lastModifiedBy>Ajil Lal</cp:lastModifiedBy>
  <dcterms:created xsi:type="dcterms:W3CDTF">2024-11-15T23:41:54Z</dcterms:created>
  <dcterms:modified xsi:type="dcterms:W3CDTF">2024-11-28T04:29:21Z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0x01010091BD643A602E294AB29E7E2CC6F69A96</vt:lpwstr>
  </property>
</Properties>
</file>