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<sst xmlns="http://schemas.openxmlformats.org/spreadsheetml/2006/main" count="1126" uniqueCount="399">
  <si>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</si>
  <si>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</si>
  <si>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</si>
  <si>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</si>
  <si>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</si>
  <si>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</si>
  <si>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</si>
  <si>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</si>
  <si>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</si>
  <si>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</si>
  <si>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</si>
  <si>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</si>
  <si>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</si>
  <si>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</si>
  <si>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</si>
  <si>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</si>
  <si>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</si>
  <si>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</si>
  <si>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</si>
  <si>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</si>
  <si>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</si>
  <si>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</si>
  <si>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</si>
  <si>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</si>
  <si>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</si>
  <si>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</si>
  <si>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plot_SI_graph</t>
  </si>
  <si>
    <t xml:space="preserve">2003A_Sassetti</t>
  </si>
  <si>
    <t xml:space="preserve">Genes required for mycobacterial growth defined by high density mutagenesis</t>
  </si>
  <si>
    <t xml:space="preserve">https://onlinelibrary.wiley.com/doi/full/10.1046/j.1365-2958.2003.03425.x</t>
  </si>
  <si>
    <t xml:space="preserve">molecular_microbiology</t>
  </si>
  <si>
    <t xml:space="preserve">Sassetti</t>
  </si>
  <si>
    <t xml:space="preserve">Rubin</t>
  </si>
  <si>
    <t xml:space="preserve">in_vitro</t>
  </si>
  <si>
    <t xml:space="preserve">7H10</t>
  </si>
  <si>
    <t xml:space="preserve">glycerol</t>
  </si>
  <si>
    <t xml:space="preserve">-</t>
  </si>
  <si>
    <t xml:space="preserve">microarray</t>
  </si>
  <si>
    <t xml:space="preserve">No</t>
  </si>
  <si>
    <t xml:space="preserve">2003B_Sassetti</t>
  </si>
  <si>
    <t xml:space="preserve">Genetic requirements for mycobacterial survival during infection</t>
  </si>
  <si>
    <t xml:space="preserve">https://www.ncbi.nlm.nih.gov/pmc/articles/PMC240732/</t>
  </si>
  <si>
    <t xml:space="preserve">PNAS</t>
  </si>
  <si>
    <t xml:space="preserve">in_vivo</t>
  </si>
  <si>
    <t xml:space="preserve">2005_Rengarajan</t>
  </si>
  <si>
    <t xml:space="preserve">Genome-wide requirements for Mycobacterium tuberculosis adaptation and survival in macrophages</t>
  </si>
  <si>
    <t xml:space="preserve">https://www.ncbi.nlm.nih.gov/pmc/articles/PMC1142121/</t>
  </si>
  <si>
    <t xml:space="preserve">Rengarajan</t>
  </si>
  <si>
    <t xml:space="preserve">in_cell</t>
  </si>
  <si>
    <t xml:space="preserve">2006_Joshi_GI_1</t>
  </si>
  <si>
    <t xml:space="preserve">Characterization of mycobacterial virulence genes through genetic interaction mapping</t>
  </si>
  <si>
    <t xml:space="preserve">https://www.ncbi.nlm.nih.gov/pmc/articles/PMC1544243/</t>
  </si>
  <si>
    <t xml:space="preserve">Joshi</t>
  </si>
  <si>
    <t xml:space="preserve">Rv0173</t>
  </si>
  <si>
    <t xml:space="preserve">2006_Joshi_GI_2</t>
  </si>
  <si>
    <t xml:space="preserve">Rv3502c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</si>
  <si>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</si>
  <si>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</si>
  <si>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</si>
  <si>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</si>
  <si>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</si>
  <si>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</si>
  <si>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</si>
  <si>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</si>
  <si>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minimal_media</t>
  </si>
  <si>
    <t xml:space="preserve">cholesterol</t>
  </si>
  <si>
    <t xml:space="preserve">TnSeq</t>
  </si>
  <si>
    <t xml:space="preserve">H37Rv</t>
  </si>
  <si>
    <t xml:space="preserve">2012_Zhang</t>
  </si>
  <si>
    <t xml:space="preserve">Mutants exhibiting altered fitness in growth on 7H10 agar</t>
  </si>
  <si>
    <t xml:space="preserve">Global Assessment of Genomic Regions Required for Growth in Mycobacterium tuberculosis</t>
  </si>
  <si>
    <t xml:space="preserve">https://www.ncbi.nlm.nih.gov/pmc/articles/PMC3460630/</t>
  </si>
  <si>
    <t xml:space="preserve">Zhang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</si>
  <si>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</si>
  <si>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</si>
  <si>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</si>
  <si>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</si>
  <si>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</si>
  <si>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</si>
  <si>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</si>
  <si>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</si>
  <si>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</si>
  <si>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</si>
  <si>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</si>
  <si>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</si>
  <si>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</si>
  <si>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</si>
  <si>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</si>
  <si>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</si>
  <si>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</si>
  <si>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</si>
  <si>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</si>
  <si>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</si>
  <si>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</si>
  <si>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</si>
  <si>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</si>
  <si>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</si>
  <si>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</si>
  <si>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</si>
  <si>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</si>
  <si>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</si>
  <si>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</si>
  <si>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</si>
  <si>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</si>
  <si>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</si>
  <si>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</si>
  <si>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</si>
  <si>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</si>
  <si>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</si>
  <si>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</si>
  <si>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</si>
  <si>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</si>
  <si>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</si>
  <si>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</si>
  <si>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</si>
  <si>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</si>
  <si>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</si>
  <si>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</si>
  <si>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</si>
  <si>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</si>
  <si>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</si>
  <si>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</si>
  <si>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</si>
  <si>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</si>
  <si>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</si>
  <si>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</si>
  <si>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</si>
  <si>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</si>
  <si>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</si>
  <si>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</si>
  <si>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</si>
  <si>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</si>
  <si>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</si>
  <si>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Kieser</t>
  </si>
  <si>
    <t xml:space="preserve">Rv0050</t>
  </si>
  <si>
    <t xml:space="preserve">ponA1</t>
  </si>
  <si>
    <t xml:space="preserve">Yes</t>
  </si>
  <si>
    <t xml:space="preserve">2015_Kieser_2</t>
  </si>
  <si>
    <t xml:space="preserve">2015_Kieser_GI_2</t>
  </si>
  <si>
    <t xml:space="preserve">Mutants exhibiting altered fitness in the absence of gene ponA2, a major peptidoglycan biosynthetic enzyme</t>
  </si>
  <si>
    <t xml:space="preserve">Rv3682</t>
  </si>
  <si>
    <t xml:space="preserve">ponA2</t>
  </si>
  <si>
    <t xml:space="preserve">2015_Kieser_3</t>
  </si>
  <si>
    <t xml:space="preserve">2015_Kieser_GI_3</t>
  </si>
  <si>
    <t xml:space="preserve">Mutants exhibiting altered fitness in the absence of gene ldtB</t>
  </si>
  <si>
    <t xml:space="preserve">Rv2518c</t>
  </si>
  <si>
    <t xml:space="preserve">ldtB</t>
  </si>
  <si>
    <t xml:space="preserve">2015_Mendum</t>
  </si>
  <si>
    <t xml:space="preserve">Lipid metabolism and Type VII secretion systems dominate the genome scale virulence profile of Mycobacterium tuberculosis in human dendritic cells.</t>
  </si>
  <si>
    <t xml:space="preserve">https://www.ncbi.nlm.nih.gov/pmc/articles/PMC4425887/</t>
  </si>
  <si>
    <t xml:space="preserve">BMC_genomics</t>
  </si>
  <si>
    <t xml:space="preserve">Mendum</t>
  </si>
  <si>
    <t xml:space="preserve">Stewart</t>
  </si>
  <si>
    <t xml:space="preserve">DC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</si>
  <si>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</si>
  <si>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</si>
  <si>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</si>
  <si>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</si>
  <si>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</si>
  <si>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</si>
  <si>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</si>
  <si>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</si>
  <si>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</si>
  <si>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</si>
  <si>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</si>
  <si>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</si>
  <si>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</si>
  <si>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</si>
  <si>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</si>
  <si>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</si>
  <si>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</si>
  <si>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</si>
  <si>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</si>
  <si>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</si>
  <si>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</si>
  <si>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</si>
  <si>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</si>
  <si>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</si>
  <si>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</si>
  <si>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</si>
  <si>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</si>
  <si>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</si>
  <si>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</si>
  <si>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</si>
  <si>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</si>
  <si>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</si>
  <si>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</si>
  <si>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</si>
  <si>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</si>
  <si>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</si>
  <si>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</si>
  <si>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2017B_DeJesus_GI_1A</t>
  </si>
  <si>
    <t xml:space="preserve">2017B_DeJesus_1A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</si>
  <si>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</si>
  <si>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</si>
  <si>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</si>
  <si>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</si>
  <si>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</si>
  <si>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</si>
  <si>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</si>
  <si>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</si>
  <si>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</si>
  <si>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2017B_DeJesus_GI_1B</t>
  </si>
  <si>
    <t xml:space="preserve">2017B_DeJesus_1B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</si>
  <si>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</si>
  <si>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</si>
  <si>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</si>
  <si>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</si>
  <si>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</si>
  <si>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</si>
  <si>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</si>
  <si>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</si>
  <si>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2017B_DeJesus_GI_1C</t>
  </si>
  <si>
    <t xml:space="preserve">2017B_DeJesus_1C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</si>
  <si>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</si>
  <si>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</si>
  <si>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</si>
  <si>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</si>
  <si>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</si>
  <si>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</si>
  <si>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</si>
  <si>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</si>
  <si>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</si>
  <si>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</si>
  <si>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</si>
  <si>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</si>
  <si>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</si>
  <si>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</si>
  <si>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</si>
  <si>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</si>
  <si>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</si>
  <si>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</si>
  <si>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</si>
  <si>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</si>
  <si>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</si>
  <si>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</si>
  <si>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</si>
  <si>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</si>
  <si>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</si>
  <si>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</si>
  <si>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</si>
  <si>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</si>
  <si>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</si>
  <si>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</si>
  <si>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</si>
  <si>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</si>
  <si>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</si>
  <si>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</si>
  <si>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</si>
  <si>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</si>
  <si>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</si>
  <si>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</si>
  <si>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</si>
  <si>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</si>
  <si>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</si>
  <si>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</si>
  <si>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</si>
  <si>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</si>
  <si>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</si>
  <si>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</si>
  <si>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</si>
  <si>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</si>
  <si>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</si>
  <si>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</si>
  <si>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</si>
  <si>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</si>
  <si>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</si>
  <si>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carey_rv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</si>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</sst>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b val="true"/>
      <sz val="10"/>
      <color rgb="FF000000"/>
      <name val="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u val="single"/>
      <sz val="10"/>
      <color rgb="FF0563C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nlinelibrary.wiley.com/doi/full/10.1046/j.1365-2958.2003.03425.x" TargetMode="External"/><Relationship Id="rId2" Type="http://schemas.openxmlformats.org/officeDocument/2006/relationships/hyperlink" Target="https://www.ncbi.nlm.nih.gov/pmc/articles/PMC240732/" TargetMode="External"/><Relationship Id="rId3" Type="http://schemas.openxmlformats.org/officeDocument/2006/relationships/hyperlink" Target="https://www.ncbi.nlm.nih.gov/pmc/articles/PMC1142121/" TargetMode="External"/><Relationship Id="rId4" Type="http://schemas.openxmlformats.org/officeDocument/2006/relationships/hyperlink" Target="https://www.ncbi.nlm.nih.gov/pmc/articles/PMC1544243/" TargetMode="External"/><Relationship Id="rId5" Type="http://schemas.openxmlformats.org/officeDocument/2006/relationships/hyperlink" Target="https://www.ncbi.nlm.nih.gov/pmc/articles/PMC1544243/" TargetMode="External"/><Relationship Id="rId6" Type="http://schemas.openxmlformats.org/officeDocument/2006/relationships/hyperlink" Target="https://www.ncbi.nlm.nih.gov/pmc/articles/PMC3182942/" TargetMode="External"/><Relationship Id="rId7" Type="http://schemas.openxmlformats.org/officeDocument/2006/relationships/hyperlink" Target="https://www.ncbi.nlm.nih.gov/pubmed/24103077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3902092/" TargetMode="External"/><Relationship Id="rId16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4620856/" TargetMode="External"/><Relationship Id="rId19" Type="http://schemas.openxmlformats.org/officeDocument/2006/relationships/hyperlink" Target="https://www.ncbi.nlm.nih.gov/pmc/articles/PMC4425887/" TargetMode="External"/><Relationship Id="rId20" Type="http://schemas.openxmlformats.org/officeDocument/2006/relationships/hyperlink" Target="https://www.ncbi.nlm.nih.gov/pmc/articles/PMC4465913/" TargetMode="External"/><Relationship Id="rId21" Type="http://schemas.openxmlformats.org/officeDocument/2006/relationships/hyperlink" Target="https://journals.plos.org/plospathogens/article?id=10.1371/journal.ppat.1006043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www.ncbi.nlm.nih.gov/pmc/articles/PMC5499643/" TargetMode="External"/><Relationship Id="rId30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99643/" TargetMode="External"/><Relationship Id="rId35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aac.asm.org/content/61/12/e01334-17" TargetMode="External"/><Relationship Id="rId40" Type="http://schemas.openxmlformats.org/officeDocument/2006/relationships/hyperlink" Target="https://aac.asm.org/content/61/12/e01334-17" TargetMode="External"/><Relationship Id="rId41" Type="http://schemas.openxmlformats.org/officeDocument/2006/relationships/hyperlink" Target="https://aac.asm.org/content/61/12/e01334-17" TargetMode="External"/><Relationship Id="rId42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461879/" TargetMode="External"/><Relationship Id="rId44" Type="http://schemas.openxmlformats.org/officeDocument/2006/relationships/hyperlink" Target="https://www.ncbi.nlm.nih.gov/pmc/articles/PMC5461879/" TargetMode="External"/><Relationship Id="rId45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www.ncbi.nlm.nih.gov/pmc/articles/PMC5854444/" TargetMode="External"/><Relationship Id="rId50" Type="http://schemas.openxmlformats.org/officeDocument/2006/relationships/hyperlink" Target="https://www.ncbi.nlm.nih.gov/pmc/articles/PMC5854444/" TargetMode="External"/><Relationship Id="rId51" Type="http://schemas.openxmlformats.org/officeDocument/2006/relationships/hyperlink" Target="https://www.ncbi.nlm.nih.gov/pmc/articles/PMC5854444/" TargetMode="External"/><Relationship Id="rId52" Type="http://schemas.openxmlformats.org/officeDocument/2006/relationships/hyperlink" Target="https://www.ncbi.nlm.nih.gov/pmc/articles/PMC5854444/" TargetMode="External"/><Relationship Id="rId53" Type="http://schemas.openxmlformats.org/officeDocument/2006/relationships/hyperlink" Target="https://www.sciencedirect.com/science/article/pii/S2451945618303295" TargetMode="External"/><Relationship Id="rId54" Type="http://schemas.openxmlformats.org/officeDocument/2006/relationships/hyperlink" Target="https://www.sciencedirect.com/science/article/pii/S2451945618303295" TargetMode="External"/><Relationship Id="rId55" Type="http://schemas.openxmlformats.org/officeDocument/2006/relationships/hyperlink" Target="https://mbio.asm.org/content/10/4/e00663-19" TargetMode="External"/><Relationship Id="rId56" Type="http://schemas.openxmlformats.org/officeDocument/2006/relationships/hyperlink" Target="https://mbio.asm.org/content/10/4/e00663-19" TargetMode="External"/><Relationship Id="rId57" Type="http://schemas.openxmlformats.org/officeDocument/2006/relationships/hyperlink" Target="https://mbio.asm.org/content/10/4/e00663-19" TargetMode="External"/><Relationship Id="rId58" Type="http://schemas.openxmlformats.org/officeDocument/2006/relationships/hyperlink" Target="https://msystems.asm.org/content/4/4/e00070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AA9" activeCellId="0" sqref="AA9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10.32"/>
    <col collapsed="false" customWidth="true" hidden="false" outlineLevel="0" max="3" min="3" style="0" width="29.37"/>
    <col collapsed="false" customWidth="true" hidden="false" outlineLevel="0" max="4" min="4" style="0" width="27.69"/>
    <col collapsed="false" customWidth="true" hidden="false" outlineLevel="0" max="5" min="5" style="0" width="56.73"/>
    <col collapsed="false" customWidth="true" hidden="false" outlineLevel="0" max="6" min="6" style="0" width="25.06"/>
    <col collapsed="false" customWidth="true" hidden="true" outlineLevel="0" max="7" min="7" style="0" width="25.06"/>
    <col collapsed="false" customWidth="true" hidden="true" outlineLevel="0" max="8" min="8" style="0" width="31.3"/>
    <col collapsed="false" customWidth="true" hidden="true" outlineLevel="0" max="9" min="9" style="0" width="115.66"/>
    <col collapsed="false" customWidth="true" hidden="true" outlineLevel="0" max="10" min="10" style="0" width="5.83"/>
    <col collapsed="false" customWidth="false" hidden="true" outlineLevel="0" max="18" min="11" style="0" width="14.5"/>
    <col collapsed="false" customWidth="true" hidden="true" outlineLevel="0" max="19" min="19" style="0" width="36.65"/>
    <col collapsed="false" customWidth="false" hidden="true" outlineLevel="0" max="26" min="20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15.75" hidden="false" customHeight="true" outlineLevel="0" collapsed="false">
      <c r="A2" s="4" t="s">
        <v>27</v>
      </c>
      <c r="B2" s="5"/>
      <c r="C2" s="5"/>
      <c r="D2" s="5"/>
      <c r="E2" s="5"/>
      <c r="F2" s="4" t="s">
        <v>27</v>
      </c>
      <c r="G2" s="2"/>
      <c r="H2" s="2"/>
      <c r="I2" s="6"/>
      <c r="J2" s="5" t="n">
        <v>2003</v>
      </c>
      <c r="K2" s="4" t="s">
        <v>28</v>
      </c>
      <c r="L2" s="4" t="s">
        <v>29</v>
      </c>
      <c r="M2" s="5" t="s">
        <v>30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/>
      <c r="U2" s="5"/>
      <c r="V2" s="5" t="s">
        <v>37</v>
      </c>
      <c r="W2" s="2"/>
      <c r="X2" s="2"/>
      <c r="Y2" s="2"/>
      <c r="Z2" s="2"/>
      <c r="AA2" s="7" t="s">
        <v>38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customFormat="false" ht="15.75" hidden="false" customHeight="true" outlineLevel="0" collapsed="false">
      <c r="A3" s="4" t="s">
        <v>39</v>
      </c>
      <c r="B3" s="5"/>
      <c r="C3" s="5"/>
      <c r="D3" s="5"/>
      <c r="E3" s="5"/>
      <c r="F3" s="4" t="s">
        <v>39</v>
      </c>
      <c r="G3" s="2"/>
      <c r="H3" s="2"/>
      <c r="I3" s="6"/>
      <c r="J3" s="5" t="n">
        <v>2003</v>
      </c>
      <c r="K3" s="4" t="s">
        <v>40</v>
      </c>
      <c r="L3" s="4" t="s">
        <v>41</v>
      </c>
      <c r="M3" s="5" t="s">
        <v>42</v>
      </c>
      <c r="N3" s="5" t="s">
        <v>31</v>
      </c>
      <c r="O3" s="5" t="s">
        <v>32</v>
      </c>
      <c r="P3" s="5" t="s">
        <v>43</v>
      </c>
      <c r="Q3" s="5" t="s">
        <v>36</v>
      </c>
      <c r="R3" s="5" t="s">
        <v>36</v>
      </c>
      <c r="S3" s="5"/>
      <c r="T3" s="5"/>
      <c r="U3" s="5"/>
      <c r="V3" s="5" t="s">
        <v>37</v>
      </c>
      <c r="W3" s="2"/>
      <c r="X3" s="2"/>
      <c r="Y3" s="2"/>
      <c r="Z3" s="2"/>
      <c r="AA3" s="7" t="s">
        <v>38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customFormat="false" ht="15.75" hidden="false" customHeight="true" outlineLevel="0" collapsed="false">
      <c r="A4" s="4" t="s">
        <v>44</v>
      </c>
      <c r="B4" s="5"/>
      <c r="C4" s="5"/>
      <c r="D4" s="5"/>
      <c r="E4" s="5"/>
      <c r="F4" s="4" t="s">
        <v>44</v>
      </c>
      <c r="G4" s="2"/>
      <c r="H4" s="2"/>
      <c r="I4" s="6"/>
      <c r="J4" s="5" t="n">
        <v>2005</v>
      </c>
      <c r="K4" s="4" t="s">
        <v>45</v>
      </c>
      <c r="L4" s="4" t="s">
        <v>46</v>
      </c>
      <c r="M4" s="5" t="s">
        <v>42</v>
      </c>
      <c r="N4" s="5" t="s">
        <v>47</v>
      </c>
      <c r="O4" s="5" t="s">
        <v>32</v>
      </c>
      <c r="P4" s="5" t="s">
        <v>48</v>
      </c>
      <c r="Q4" s="5" t="s">
        <v>36</v>
      </c>
      <c r="R4" s="5" t="s">
        <v>36</v>
      </c>
      <c r="S4" s="5" t="s">
        <v>36</v>
      </c>
      <c r="T4" s="5"/>
      <c r="U4" s="5"/>
      <c r="V4" s="5" t="s">
        <v>37</v>
      </c>
      <c r="W4" s="2"/>
      <c r="X4" s="2"/>
      <c r="Y4" s="2"/>
      <c r="Z4" s="2"/>
      <c r="AA4" s="7" t="s">
        <v>38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customFormat="false" ht="15.75" hidden="false" customHeight="true" outlineLevel="0" collapsed="false">
      <c r="A5" s="4" t="s">
        <v>49</v>
      </c>
      <c r="B5" s="5"/>
      <c r="C5" s="5"/>
      <c r="D5" s="5"/>
      <c r="E5" s="5"/>
      <c r="F5" s="4" t="s">
        <v>49</v>
      </c>
      <c r="G5" s="2"/>
      <c r="H5" s="2"/>
      <c r="I5" s="6"/>
      <c r="J5" s="5" t="n">
        <v>2006</v>
      </c>
      <c r="K5" s="4" t="s">
        <v>50</v>
      </c>
      <c r="L5" s="4" t="s">
        <v>51</v>
      </c>
      <c r="M5" s="5" t="s">
        <v>42</v>
      </c>
      <c r="N5" s="5" t="s">
        <v>52</v>
      </c>
      <c r="O5" s="5" t="s">
        <v>31</v>
      </c>
      <c r="P5" s="5" t="s">
        <v>43</v>
      </c>
      <c r="Q5" s="5" t="s">
        <v>36</v>
      </c>
      <c r="R5" s="5" t="s">
        <v>36</v>
      </c>
      <c r="S5" s="5"/>
      <c r="T5" s="5" t="s">
        <v>53</v>
      </c>
      <c r="U5" s="5"/>
      <c r="V5" s="5" t="s">
        <v>37</v>
      </c>
      <c r="W5" s="2"/>
      <c r="X5" s="2"/>
      <c r="Y5" s="2"/>
      <c r="Z5" s="2"/>
      <c r="AA5" s="7" t="s">
        <v>38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customFormat="false" ht="15.75" hidden="false" customHeight="true" outlineLevel="0" collapsed="false">
      <c r="A6" s="4" t="s">
        <v>54</v>
      </c>
      <c r="B6" s="5"/>
      <c r="C6" s="5"/>
      <c r="D6" s="5"/>
      <c r="E6" s="5"/>
      <c r="F6" s="4" t="s">
        <v>54</v>
      </c>
      <c r="G6" s="2"/>
      <c r="H6" s="2"/>
      <c r="I6" s="6"/>
      <c r="J6" s="5" t="n">
        <v>2006</v>
      </c>
      <c r="K6" s="4" t="s">
        <v>50</v>
      </c>
      <c r="L6" s="4" t="s">
        <v>51</v>
      </c>
      <c r="M6" s="5" t="s">
        <v>42</v>
      </c>
      <c r="N6" s="5" t="s">
        <v>52</v>
      </c>
      <c r="O6" s="5" t="s">
        <v>31</v>
      </c>
      <c r="P6" s="5" t="s">
        <v>43</v>
      </c>
      <c r="Q6" s="5" t="s">
        <v>36</v>
      </c>
      <c r="R6" s="5" t="s">
        <v>36</v>
      </c>
      <c r="S6" s="5"/>
      <c r="T6" s="5" t="s">
        <v>55</v>
      </c>
      <c r="U6" s="5"/>
      <c r="V6" s="5" t="s">
        <v>37</v>
      </c>
      <c r="W6" s="2"/>
      <c r="X6" s="2"/>
      <c r="Y6" s="2"/>
      <c r="Z6" s="2"/>
      <c r="AA6" s="7" t="s">
        <v>38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customFormat="false" ht="15.75" hidden="false" customHeight="true" outlineLevel="0" collapsed="false">
      <c r="A7" s="4" t="s">
        <v>56</v>
      </c>
      <c r="B7" s="5" t="n">
        <f aca="false">TRUE()</f>
        <v>1</v>
      </c>
      <c r="C7" s="4" t="s">
        <v>57</v>
      </c>
      <c r="D7" s="4" t="s">
        <v>58</v>
      </c>
      <c r="E7" s="4" t="str">
        <f aca="false">CONCATENATE(D7,"_vs_",C7)</f>
        <v>griffin_cholesterol_vs_griffin_glycerol</v>
      </c>
      <c r="F7" s="4" t="s">
        <v>56</v>
      </c>
      <c r="G7" s="5" t="n">
        <v>2</v>
      </c>
      <c r="H7" s="5" t="n">
        <v>3</v>
      </c>
      <c r="I7" s="8" t="s">
        <v>59</v>
      </c>
      <c r="J7" s="5" t="n">
        <v>2011</v>
      </c>
      <c r="K7" s="4" t="s">
        <v>60</v>
      </c>
      <c r="L7" s="9" t="s">
        <v>61</v>
      </c>
      <c r="M7" s="5" t="s">
        <v>62</v>
      </c>
      <c r="N7" s="5" t="s">
        <v>63</v>
      </c>
      <c r="O7" s="5" t="s">
        <v>31</v>
      </c>
      <c r="P7" s="5" t="s">
        <v>33</v>
      </c>
      <c r="Q7" s="5" t="s">
        <v>64</v>
      </c>
      <c r="R7" s="5" t="s">
        <v>65</v>
      </c>
      <c r="S7" s="5" t="s">
        <v>36</v>
      </c>
      <c r="T7" s="5"/>
      <c r="U7" s="5"/>
      <c r="V7" s="5" t="s">
        <v>66</v>
      </c>
      <c r="W7" s="5"/>
      <c r="X7" s="5"/>
      <c r="Y7" s="5"/>
      <c r="Z7" s="5" t="s">
        <v>67</v>
      </c>
      <c r="AA7" s="7" t="s">
        <v>38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customFormat="false" ht="15.75" hidden="false" customHeight="true" outlineLevel="0" collapsed="false">
      <c r="A8" s="4" t="s">
        <v>68</v>
      </c>
      <c r="B8" s="5"/>
      <c r="C8" s="4"/>
      <c r="D8" s="4"/>
      <c r="E8" s="4"/>
      <c r="F8" s="4" t="s">
        <v>68</v>
      </c>
      <c r="G8" s="5"/>
      <c r="H8" s="5"/>
      <c r="I8" s="8" t="s">
        <v>69</v>
      </c>
      <c r="J8" s="5" t="n">
        <v>2012</v>
      </c>
      <c r="K8" s="4" t="s">
        <v>70</v>
      </c>
      <c r="L8" s="9" t="s">
        <v>71</v>
      </c>
      <c r="M8" s="5" t="s">
        <v>62</v>
      </c>
      <c r="N8" s="5" t="s">
        <v>72</v>
      </c>
      <c r="O8" s="5" t="s">
        <v>32</v>
      </c>
      <c r="P8" s="5" t="s">
        <v>33</v>
      </c>
      <c r="Q8" s="5" t="s">
        <v>34</v>
      </c>
      <c r="R8" s="5" t="s">
        <v>35</v>
      </c>
      <c r="S8" s="5" t="s">
        <v>36</v>
      </c>
      <c r="T8" s="5"/>
      <c r="U8" s="5"/>
      <c r="V8" s="5" t="s">
        <v>66</v>
      </c>
      <c r="W8" s="5"/>
      <c r="X8" s="5"/>
      <c r="Y8" s="5"/>
      <c r="Z8" s="5" t="s">
        <v>67</v>
      </c>
      <c r="AA8" s="7" t="s">
        <v>38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customFormat="false" ht="15.75" hidden="false" customHeight="true" outlineLevel="0" collapsed="false">
      <c r="A9" s="4" t="s">
        <v>73</v>
      </c>
      <c r="B9" s="5" t="n">
        <f aca="false">TRUE()</f>
        <v>1</v>
      </c>
      <c r="C9" s="4" t="s">
        <v>74</v>
      </c>
      <c r="D9" s="4" t="s">
        <v>57</v>
      </c>
      <c r="E9" s="4" t="str">
        <f aca="false">CONCATENATE(D9,"_vs_",C9)</f>
        <v>griffin_glycerol_vs_mbio_H37Rv</v>
      </c>
      <c r="F9" s="4"/>
      <c r="G9" s="5" t="n">
        <v>14</v>
      </c>
      <c r="H9" s="5" t="n">
        <v>2</v>
      </c>
      <c r="I9" s="10"/>
      <c r="J9" s="5" t="n">
        <v>2013</v>
      </c>
      <c r="K9" s="4" t="s">
        <v>75</v>
      </c>
      <c r="L9" s="9" t="s">
        <v>76</v>
      </c>
      <c r="M9" s="5" t="s">
        <v>77</v>
      </c>
      <c r="N9" s="5" t="s">
        <v>78</v>
      </c>
      <c r="O9" s="5" t="s">
        <v>79</v>
      </c>
      <c r="P9" s="5" t="s">
        <v>33</v>
      </c>
      <c r="Q9" s="5"/>
      <c r="R9" s="5" t="s">
        <v>35</v>
      </c>
      <c r="S9" s="5" t="s">
        <v>36</v>
      </c>
      <c r="T9" s="5"/>
      <c r="U9" s="5"/>
      <c r="V9" s="5" t="s">
        <v>66</v>
      </c>
      <c r="W9" s="5"/>
      <c r="X9" s="5"/>
      <c r="Y9" s="5"/>
      <c r="Z9" s="5"/>
      <c r="AA9" s="7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customFormat="false" ht="15.75" hidden="false" customHeight="true" outlineLevel="0" collapsed="false">
      <c r="A10" s="4" t="s">
        <v>80</v>
      </c>
      <c r="B10" s="5" t="n">
        <f aca="false">TRUE()</f>
        <v>1</v>
      </c>
      <c r="C10" s="4" t="s">
        <v>81</v>
      </c>
      <c r="D10" s="4" t="s">
        <v>82</v>
      </c>
      <c r="E10" s="4" t="str">
        <f aca="false">CONCATENATE(D10,"_vs_",C10)</f>
        <v>zhang_wt_mouse_d10_vs_zhang_input_library</v>
      </c>
      <c r="F10" s="4" t="s">
        <v>80</v>
      </c>
      <c r="G10" s="5" t="n">
        <v>1</v>
      </c>
      <c r="H10" s="5" t="n">
        <v>3</v>
      </c>
      <c r="I10" s="4" t="s">
        <v>83</v>
      </c>
      <c r="J10" s="5" t="n">
        <v>2013</v>
      </c>
      <c r="K10" s="4" t="s">
        <v>84</v>
      </c>
      <c r="L10" s="9" t="s">
        <v>85</v>
      </c>
      <c r="M10" s="5" t="s">
        <v>86</v>
      </c>
      <c r="N10" s="5" t="s">
        <v>72</v>
      </c>
      <c r="O10" s="5" t="s">
        <v>32</v>
      </c>
      <c r="P10" s="5" t="s">
        <v>43</v>
      </c>
      <c r="Q10" s="5" t="s">
        <v>36</v>
      </c>
      <c r="R10" s="5" t="s">
        <v>36</v>
      </c>
      <c r="S10" s="5"/>
      <c r="T10" s="5"/>
      <c r="U10" s="5"/>
      <c r="V10" s="5" t="s">
        <v>66</v>
      </c>
      <c r="W10" s="5"/>
      <c r="X10" s="5" t="s">
        <v>87</v>
      </c>
      <c r="Y10" s="5"/>
      <c r="Z10" s="5"/>
      <c r="AA10" s="7" t="s">
        <v>38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customFormat="false" ht="15.75" hidden="false" customHeight="true" outlineLevel="0" collapsed="false">
      <c r="A11" s="4" t="s">
        <v>88</v>
      </c>
      <c r="B11" s="5" t="n">
        <f aca="false">TRUE()</f>
        <v>1</v>
      </c>
      <c r="C11" s="4" t="s">
        <v>81</v>
      </c>
      <c r="D11" s="4" t="s">
        <v>89</v>
      </c>
      <c r="E11" s="4" t="str">
        <f aca="false">CONCATENATE(D11,"_vs_",C11)</f>
        <v>zhang_wt_mouse_d45_vs_zhang_input_library</v>
      </c>
      <c r="F11" s="4" t="s">
        <v>88</v>
      </c>
      <c r="G11" s="5" t="n">
        <v>1</v>
      </c>
      <c r="H11" s="5" t="n">
        <v>3</v>
      </c>
      <c r="I11" s="4" t="s">
        <v>90</v>
      </c>
      <c r="J11" s="5" t="n">
        <v>2013</v>
      </c>
      <c r="K11" s="4" t="s">
        <v>84</v>
      </c>
      <c r="L11" s="9" t="s">
        <v>85</v>
      </c>
      <c r="M11" s="5" t="s">
        <v>86</v>
      </c>
      <c r="N11" s="5" t="s">
        <v>72</v>
      </c>
      <c r="O11" s="5" t="s">
        <v>32</v>
      </c>
      <c r="P11" s="5" t="s">
        <v>43</v>
      </c>
      <c r="Q11" s="5" t="s">
        <v>36</v>
      </c>
      <c r="R11" s="5" t="s">
        <v>36</v>
      </c>
      <c r="S11" s="5"/>
      <c r="T11" s="5"/>
      <c r="U11" s="5"/>
      <c r="V11" s="5" t="s">
        <v>66</v>
      </c>
      <c r="W11" s="5"/>
      <c r="X11" s="5" t="s">
        <v>87</v>
      </c>
      <c r="Y11" s="5"/>
      <c r="Z11" s="5"/>
      <c r="AA11" s="7" t="s">
        <v>38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customFormat="false" ht="15.75" hidden="false" customHeight="true" outlineLevel="0" collapsed="false">
      <c r="A12" s="4" t="s">
        <v>91</v>
      </c>
      <c r="B12" s="5" t="n">
        <f aca="false">TRUE()</f>
        <v>1</v>
      </c>
      <c r="C12" s="4" t="s">
        <v>82</v>
      </c>
      <c r="D12" s="4" t="s">
        <v>92</v>
      </c>
      <c r="E12" s="4" t="str">
        <f aca="false">CONCATENATE(D12,"_vs_",C12)</f>
        <v>zhang_mhcii_mouse_d10_vs_zhang_wt_mouse_d10</v>
      </c>
      <c r="F12" s="4"/>
      <c r="G12" s="5" t="n">
        <v>3</v>
      </c>
      <c r="H12" s="5" t="n">
        <v>4</v>
      </c>
      <c r="I12" s="4" t="s">
        <v>93</v>
      </c>
      <c r="J12" s="5" t="n">
        <v>2013</v>
      </c>
      <c r="K12" s="4" t="s">
        <v>84</v>
      </c>
      <c r="L12" s="9" t="s">
        <v>85</v>
      </c>
      <c r="M12" s="5" t="s">
        <v>86</v>
      </c>
      <c r="N12" s="5" t="s">
        <v>72</v>
      </c>
      <c r="O12" s="5" t="s">
        <v>32</v>
      </c>
      <c r="P12" s="5" t="s">
        <v>43</v>
      </c>
      <c r="Q12" s="5" t="s">
        <v>36</v>
      </c>
      <c r="R12" s="5" t="s">
        <v>36</v>
      </c>
      <c r="S12" s="5"/>
      <c r="T12" s="5"/>
      <c r="U12" s="5"/>
      <c r="V12" s="5" t="s">
        <v>66</v>
      </c>
      <c r="W12" s="5"/>
      <c r="X12" s="5" t="s">
        <v>94</v>
      </c>
      <c r="Y12" s="5"/>
      <c r="Z12" s="5"/>
      <c r="AA12" s="7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customFormat="false" ht="15.75" hidden="false" customHeight="true" outlineLevel="0" collapsed="false">
      <c r="A13" s="4" t="s">
        <v>95</v>
      </c>
      <c r="B13" s="5" t="n">
        <f aca="false">TRUE()</f>
        <v>1</v>
      </c>
      <c r="C13" s="4" t="s">
        <v>89</v>
      </c>
      <c r="D13" s="4" t="s">
        <v>96</v>
      </c>
      <c r="E13" s="4" t="str">
        <f aca="false">CONCATENATE(D13,"_vs_",C13)</f>
        <v>zhang_mhcii_mouse_d45_vs_zhang_wt_mouse_d45</v>
      </c>
      <c r="F13" s="11" t="s">
        <v>97</v>
      </c>
      <c r="G13" s="5" t="n">
        <v>3</v>
      </c>
      <c r="H13" s="5" t="n">
        <v>4</v>
      </c>
      <c r="I13" s="4" t="s">
        <v>98</v>
      </c>
      <c r="J13" s="5" t="n">
        <v>2013</v>
      </c>
      <c r="K13" s="4" t="s">
        <v>84</v>
      </c>
      <c r="L13" s="9" t="s">
        <v>85</v>
      </c>
      <c r="M13" s="5" t="s">
        <v>86</v>
      </c>
      <c r="N13" s="5" t="s">
        <v>72</v>
      </c>
      <c r="O13" s="5" t="s">
        <v>32</v>
      </c>
      <c r="P13" s="5" t="s">
        <v>43</v>
      </c>
      <c r="Q13" s="5" t="s">
        <v>36</v>
      </c>
      <c r="R13" s="5" t="s">
        <v>36</v>
      </c>
      <c r="S13" s="5"/>
      <c r="T13" s="5"/>
      <c r="U13" s="5"/>
      <c r="V13" s="5" t="s">
        <v>66</v>
      </c>
      <c r="W13" s="5"/>
      <c r="X13" s="5" t="s">
        <v>94</v>
      </c>
      <c r="Y13" s="5"/>
      <c r="Z13" s="5"/>
      <c r="AA13" s="7" t="s">
        <v>38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customFormat="false" ht="15.75" hidden="false" customHeight="true" outlineLevel="0" collapsed="false">
      <c r="A14" s="4" t="s">
        <v>99</v>
      </c>
      <c r="B14" s="5" t="n">
        <f aca="false">TRUE()</f>
        <v>1</v>
      </c>
      <c r="C14" s="4" t="s">
        <v>100</v>
      </c>
      <c r="D14" s="4" t="s">
        <v>101</v>
      </c>
      <c r="E14" s="4" t="str">
        <f aca="false">CONCATENATE(D14,"_vs_",C14)</f>
        <v>zhang_Tyloxapol_pH_6.5_vs_zhang_Tyloxapol_pH_4.5</v>
      </c>
      <c r="F14" s="4" t="s">
        <v>99</v>
      </c>
      <c r="G14" s="5" t="n">
        <v>3</v>
      </c>
      <c r="H14" s="5" t="n">
        <v>3</v>
      </c>
      <c r="I14" s="4" t="s">
        <v>102</v>
      </c>
      <c r="J14" s="5" t="n">
        <v>2013</v>
      </c>
      <c r="K14" s="4" t="s">
        <v>84</v>
      </c>
      <c r="L14" s="9" t="s">
        <v>85</v>
      </c>
      <c r="M14" s="5" t="s">
        <v>86</v>
      </c>
      <c r="N14" s="5" t="s">
        <v>72</v>
      </c>
      <c r="O14" s="5" t="s">
        <v>32</v>
      </c>
      <c r="P14" s="5" t="s">
        <v>33</v>
      </c>
      <c r="Q14" s="5" t="s">
        <v>34</v>
      </c>
      <c r="R14" s="5" t="s">
        <v>35</v>
      </c>
      <c r="S14" s="5" t="s">
        <v>103</v>
      </c>
      <c r="T14" s="5"/>
      <c r="U14" s="5"/>
      <c r="V14" s="5" t="s">
        <v>66</v>
      </c>
      <c r="W14" s="5"/>
      <c r="X14" s="5"/>
      <c r="Y14" s="5"/>
      <c r="Z14" s="5"/>
      <c r="AA14" s="7" t="s">
        <v>38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customFormat="false" ht="15.75" hidden="false" customHeight="true" outlineLevel="0" collapsed="false">
      <c r="A15" s="4" t="s">
        <v>104</v>
      </c>
      <c r="B15" s="5" t="n">
        <f aca="false">TRUE()</f>
        <v>1</v>
      </c>
      <c r="C15" s="4" t="s">
        <v>105</v>
      </c>
      <c r="D15" s="4" t="s">
        <v>101</v>
      </c>
      <c r="E15" s="4" t="str">
        <f aca="false">CONCATENATE(D15,"_vs_",C15)</f>
        <v>zhang_Tyloxapol_pH_6.5_vs_zhang_pcit_pH_4.5</v>
      </c>
      <c r="F15" s="4" t="s">
        <v>104</v>
      </c>
      <c r="G15" s="5" t="n">
        <v>3</v>
      </c>
      <c r="H15" s="5" t="n">
        <v>3</v>
      </c>
      <c r="I15" s="4" t="s">
        <v>106</v>
      </c>
      <c r="J15" s="5" t="n">
        <v>2013</v>
      </c>
      <c r="K15" s="4" t="s">
        <v>84</v>
      </c>
      <c r="L15" s="9" t="s">
        <v>85</v>
      </c>
      <c r="M15" s="5" t="s">
        <v>86</v>
      </c>
      <c r="N15" s="5" t="s">
        <v>72</v>
      </c>
      <c r="O15" s="5" t="s">
        <v>32</v>
      </c>
      <c r="P15" s="5" t="s">
        <v>33</v>
      </c>
      <c r="Q15" s="5" t="s">
        <v>34</v>
      </c>
      <c r="R15" s="5" t="s">
        <v>35</v>
      </c>
      <c r="S15" s="5" t="s">
        <v>107</v>
      </c>
      <c r="T15" s="5"/>
      <c r="U15" s="5"/>
      <c r="V15" s="5" t="s">
        <v>66</v>
      </c>
      <c r="W15" s="5"/>
      <c r="X15" s="5"/>
      <c r="Y15" s="5"/>
      <c r="Z15" s="5"/>
      <c r="AA15" s="7" t="s">
        <v>38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customFormat="false" ht="15.75" hidden="false" customHeight="true" outlineLevel="0" collapsed="false">
      <c r="A16" s="4" t="s">
        <v>108</v>
      </c>
      <c r="B16" s="5" t="n">
        <f aca="false">TRUE()</f>
        <v>1</v>
      </c>
      <c r="C16" s="11" t="s">
        <v>109</v>
      </c>
      <c r="D16" s="11" t="s">
        <v>110</v>
      </c>
      <c r="E16" s="4" t="str">
        <f aca="false">CONCATENATE(D16,"_vs_",C16)</f>
        <v>zhang_DETA-NO_pH_7.0_vs_zhang_pH_7.0_no_NO_control</v>
      </c>
      <c r="F16" s="11" t="s">
        <v>108</v>
      </c>
      <c r="G16" s="5" t="n">
        <v>2</v>
      </c>
      <c r="H16" s="5" t="n">
        <v>3</v>
      </c>
      <c r="I16" s="4" t="s">
        <v>111</v>
      </c>
      <c r="J16" s="5" t="n">
        <v>2013</v>
      </c>
      <c r="K16" s="4" t="s">
        <v>84</v>
      </c>
      <c r="L16" s="9" t="s">
        <v>85</v>
      </c>
      <c r="M16" s="5" t="s">
        <v>86</v>
      </c>
      <c r="N16" s="5" t="s">
        <v>72</v>
      </c>
      <c r="O16" s="5" t="s">
        <v>32</v>
      </c>
      <c r="P16" s="5" t="s">
        <v>33</v>
      </c>
      <c r="Q16" s="5" t="s">
        <v>34</v>
      </c>
      <c r="R16" s="5" t="s">
        <v>35</v>
      </c>
      <c r="S16" s="5" t="s">
        <v>112</v>
      </c>
      <c r="T16" s="5"/>
      <c r="U16" s="5"/>
      <c r="V16" s="5" t="s">
        <v>66</v>
      </c>
      <c r="W16" s="5"/>
      <c r="X16" s="5"/>
      <c r="Y16" s="5"/>
      <c r="Z16" s="5"/>
      <c r="AA16" s="7" t="s">
        <v>38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customFormat="false" ht="15.75" hidden="false" customHeight="true" outlineLevel="0" collapsed="false">
      <c r="A17" s="4" t="s">
        <v>113</v>
      </c>
      <c r="B17" s="5" t="n">
        <f aca="false">TRUE()</f>
        <v>1</v>
      </c>
      <c r="C17" s="4" t="s">
        <v>114</v>
      </c>
      <c r="D17" s="4" t="s">
        <v>115</v>
      </c>
      <c r="E17" s="4" t="str">
        <f aca="false">CONCATENATE(D17,"_vs_",C17)</f>
        <v>zhang_Trp_Rescue_vs_zhang_in_vitro_control_Rescue</v>
      </c>
      <c r="F17" s="4" t="s">
        <v>113</v>
      </c>
      <c r="G17" s="5" t="n">
        <v>1</v>
      </c>
      <c r="H17" s="5" t="n">
        <v>1</v>
      </c>
      <c r="I17" s="4" t="s">
        <v>116</v>
      </c>
      <c r="J17" s="5" t="n">
        <v>2013</v>
      </c>
      <c r="K17" s="4" t="s">
        <v>84</v>
      </c>
      <c r="L17" s="9" t="s">
        <v>85</v>
      </c>
      <c r="M17" s="5" t="s">
        <v>86</v>
      </c>
      <c r="N17" s="5" t="s">
        <v>72</v>
      </c>
      <c r="O17" s="5" t="s">
        <v>32</v>
      </c>
      <c r="P17" s="5" t="s">
        <v>33</v>
      </c>
      <c r="Q17" s="5" t="s">
        <v>34</v>
      </c>
      <c r="R17" s="5" t="s">
        <v>35</v>
      </c>
      <c r="S17" s="5" t="s">
        <v>117</v>
      </c>
      <c r="T17" s="5"/>
      <c r="U17" s="5"/>
      <c r="V17" s="5" t="s">
        <v>66</v>
      </c>
      <c r="W17" s="5"/>
      <c r="X17" s="5"/>
      <c r="Y17" s="5"/>
      <c r="Z17" s="5"/>
      <c r="AA17" s="7" t="s">
        <v>38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customFormat="false" ht="15.75" hidden="false" customHeight="true" outlineLevel="0" collapsed="false">
      <c r="A18" s="4" t="s">
        <v>118</v>
      </c>
      <c r="B18" s="5" t="n">
        <f aca="false">TRUE()</f>
        <v>1</v>
      </c>
      <c r="C18" s="4" t="s">
        <v>114</v>
      </c>
      <c r="D18" s="4" t="s">
        <v>119</v>
      </c>
      <c r="E18" s="4" t="str">
        <f aca="false">CONCATENATE(D18,"_vs_",C18)</f>
        <v>zhang_AA_Rescue_vs_zhang_in_vitro_control_Rescue</v>
      </c>
      <c r="F18" s="4"/>
      <c r="G18" s="5" t="n">
        <v>1</v>
      </c>
      <c r="H18" s="5" t="n">
        <v>1</v>
      </c>
      <c r="I18" s="4" t="s">
        <v>120</v>
      </c>
      <c r="J18" s="5" t="n">
        <v>2013</v>
      </c>
      <c r="K18" s="4" t="s">
        <v>84</v>
      </c>
      <c r="L18" s="9" t="s">
        <v>85</v>
      </c>
      <c r="M18" s="5" t="s">
        <v>86</v>
      </c>
      <c r="N18" s="5" t="s">
        <v>72</v>
      </c>
      <c r="O18" s="5" t="s">
        <v>32</v>
      </c>
      <c r="P18" s="5" t="s">
        <v>33</v>
      </c>
      <c r="Q18" s="12" t="s">
        <v>34</v>
      </c>
      <c r="R18" s="5" t="s">
        <v>35</v>
      </c>
      <c r="S18" s="5" t="s">
        <v>121</v>
      </c>
      <c r="T18" s="5"/>
      <c r="U18" s="5"/>
      <c r="V18" s="5" t="s">
        <v>66</v>
      </c>
      <c r="W18" s="5"/>
      <c r="X18" s="5"/>
      <c r="Y18" s="5"/>
      <c r="Z18" s="5"/>
      <c r="AA18" s="7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customFormat="false" ht="15.75" hidden="false" customHeight="true" outlineLevel="0" collapsed="false">
      <c r="A19" s="4" t="s">
        <v>122</v>
      </c>
      <c r="B19" s="5" t="n">
        <f aca="false">TRUE()</f>
        <v>1</v>
      </c>
      <c r="C19" s="4" t="s">
        <v>123</v>
      </c>
      <c r="D19" s="4" t="s">
        <v>124</v>
      </c>
      <c r="E19" s="4" t="str">
        <f aca="false">CONCATENATE(D19,"_vs_",C19)</f>
        <v>zhang_Fe_1.5mM_vs_zhang_Fe_450uM</v>
      </c>
      <c r="F19" s="4"/>
      <c r="G19" s="5" t="n">
        <v>2</v>
      </c>
      <c r="H19" s="5" t="n">
        <v>2</v>
      </c>
      <c r="I19" s="4" t="s">
        <v>125</v>
      </c>
      <c r="J19" s="5" t="n">
        <v>2013</v>
      </c>
      <c r="K19" s="4" t="s">
        <v>84</v>
      </c>
      <c r="L19" s="9" t="s">
        <v>85</v>
      </c>
      <c r="M19" s="5" t="s">
        <v>86</v>
      </c>
      <c r="N19" s="5" t="s">
        <v>72</v>
      </c>
      <c r="O19" s="5" t="s">
        <v>32</v>
      </c>
      <c r="P19" s="5" t="s">
        <v>33</v>
      </c>
      <c r="Q19" s="12" t="s">
        <v>34</v>
      </c>
      <c r="R19" s="5" t="s">
        <v>35</v>
      </c>
      <c r="S19" s="5" t="s">
        <v>126</v>
      </c>
      <c r="T19" s="5"/>
      <c r="U19" s="5"/>
      <c r="V19" s="5" t="s">
        <v>66</v>
      </c>
      <c r="W19" s="5"/>
      <c r="X19" s="5"/>
      <c r="Y19" s="5"/>
      <c r="Z19" s="5"/>
      <c r="AA19" s="7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customFormat="false" ht="15.75" hidden="false" customHeight="true" outlineLevel="0" collapsed="false">
      <c r="A20" s="4" t="s">
        <v>127</v>
      </c>
      <c r="B20" s="5" t="n">
        <f aca="false">TRUE()</f>
        <v>1</v>
      </c>
      <c r="C20" s="4" t="s">
        <v>74</v>
      </c>
      <c r="D20" s="4" t="s">
        <v>128</v>
      </c>
      <c r="E20" s="4" t="str">
        <f aca="false">CONCATENATE(D20,"_vs_",C20)</f>
        <v>kieser_dPonA1_vs_mbio_H37Rv</v>
      </c>
      <c r="F20" s="4" t="s">
        <v>129</v>
      </c>
      <c r="G20" s="5" t="n">
        <v>14</v>
      </c>
      <c r="H20" s="5" t="n">
        <v>1</v>
      </c>
      <c r="I20" s="4" t="s">
        <v>130</v>
      </c>
      <c r="J20" s="5" t="n">
        <v>2015</v>
      </c>
      <c r="K20" s="4" t="s">
        <v>131</v>
      </c>
      <c r="L20" s="9" t="s">
        <v>132</v>
      </c>
      <c r="M20" s="5" t="s">
        <v>42</v>
      </c>
      <c r="N20" s="5" t="s">
        <v>133</v>
      </c>
      <c r="O20" s="5" t="s">
        <v>32</v>
      </c>
      <c r="P20" s="5" t="s">
        <v>33</v>
      </c>
      <c r="Q20" s="5" t="s">
        <v>34</v>
      </c>
      <c r="R20" s="5" t="s">
        <v>35</v>
      </c>
      <c r="S20" s="5"/>
      <c r="T20" s="5" t="s">
        <v>134</v>
      </c>
      <c r="U20" s="5" t="s">
        <v>135</v>
      </c>
      <c r="V20" s="5" t="s">
        <v>66</v>
      </c>
      <c r="W20" s="5"/>
      <c r="X20" s="5"/>
      <c r="Y20" s="5"/>
      <c r="Z20" s="5"/>
      <c r="AA20" s="7" t="s">
        <v>136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customFormat="false" ht="15.75" hidden="false" customHeight="true" outlineLevel="0" collapsed="false">
      <c r="A21" s="4" t="s">
        <v>137</v>
      </c>
      <c r="B21" s="5"/>
      <c r="C21" s="4"/>
      <c r="D21" s="4"/>
      <c r="E21" s="4"/>
      <c r="F21" s="4" t="s">
        <v>138</v>
      </c>
      <c r="G21" s="5"/>
      <c r="H21" s="5"/>
      <c r="I21" s="4" t="s">
        <v>139</v>
      </c>
      <c r="J21" s="5" t="n">
        <v>2015</v>
      </c>
      <c r="K21" s="4" t="s">
        <v>131</v>
      </c>
      <c r="L21" s="9" t="s">
        <v>132</v>
      </c>
      <c r="M21" s="5" t="s">
        <v>42</v>
      </c>
      <c r="N21" s="5" t="s">
        <v>133</v>
      </c>
      <c r="O21" s="5" t="s">
        <v>32</v>
      </c>
      <c r="P21" s="5" t="s">
        <v>33</v>
      </c>
      <c r="Q21" s="5" t="s">
        <v>34</v>
      </c>
      <c r="R21" s="5" t="s">
        <v>35</v>
      </c>
      <c r="S21" s="5"/>
      <c r="T21" s="5" t="s">
        <v>140</v>
      </c>
      <c r="U21" s="5" t="s">
        <v>141</v>
      </c>
      <c r="V21" s="5" t="s">
        <v>66</v>
      </c>
      <c r="W21" s="5"/>
      <c r="X21" s="5"/>
      <c r="Y21" s="5"/>
      <c r="Z21" s="5"/>
      <c r="AA21" s="7" t="s">
        <v>136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customFormat="false" ht="15.75" hidden="false" customHeight="true" outlineLevel="0" collapsed="false">
      <c r="A22" s="4" t="s">
        <v>142</v>
      </c>
      <c r="B22" s="5"/>
      <c r="C22" s="4"/>
      <c r="D22" s="4"/>
      <c r="E22" s="4"/>
      <c r="F22" s="4" t="s">
        <v>143</v>
      </c>
      <c r="G22" s="5"/>
      <c r="H22" s="5"/>
      <c r="I22" s="4" t="s">
        <v>144</v>
      </c>
      <c r="J22" s="5" t="n">
        <v>2015</v>
      </c>
      <c r="K22" s="4" t="s">
        <v>131</v>
      </c>
      <c r="L22" s="9" t="s">
        <v>132</v>
      </c>
      <c r="M22" s="5" t="s">
        <v>42</v>
      </c>
      <c r="N22" s="5" t="s">
        <v>133</v>
      </c>
      <c r="O22" s="5" t="s">
        <v>32</v>
      </c>
      <c r="P22" s="5" t="s">
        <v>33</v>
      </c>
      <c r="Q22" s="5" t="s">
        <v>34</v>
      </c>
      <c r="R22" s="5" t="s">
        <v>35</v>
      </c>
      <c r="S22" s="5"/>
      <c r="T22" s="5" t="s">
        <v>145</v>
      </c>
      <c r="U22" s="5" t="s">
        <v>146</v>
      </c>
      <c r="V22" s="5" t="s">
        <v>66</v>
      </c>
      <c r="W22" s="5"/>
      <c r="X22" s="5"/>
      <c r="Y22" s="5"/>
      <c r="Z22" s="5"/>
      <c r="AA22" s="7" t="s">
        <v>136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customFormat="false" ht="15.75" hidden="false" customHeight="true" outlineLevel="0" collapsed="false">
      <c r="A23" s="4" t="s">
        <v>147</v>
      </c>
      <c r="B23" s="5"/>
      <c r="C23" s="4"/>
      <c r="D23" s="4"/>
      <c r="E23" s="4"/>
      <c r="F23" s="4" t="s">
        <v>147</v>
      </c>
      <c r="G23" s="5"/>
      <c r="H23" s="5"/>
      <c r="J23" s="4" t="n">
        <v>2015</v>
      </c>
      <c r="K23" s="5" t="s">
        <v>148</v>
      </c>
      <c r="L23" s="4" t="s">
        <v>149</v>
      </c>
      <c r="M23" s="9" t="s">
        <v>150</v>
      </c>
      <c r="N23" s="5" t="s">
        <v>151</v>
      </c>
      <c r="O23" s="5" t="s">
        <v>152</v>
      </c>
      <c r="P23" s="5" t="s">
        <v>48</v>
      </c>
      <c r="Q23" s="5"/>
      <c r="R23" s="5"/>
      <c r="S23" s="5"/>
      <c r="T23" s="5"/>
      <c r="U23" s="5"/>
      <c r="V23" s="5" t="s">
        <v>66</v>
      </c>
      <c r="W23" s="5"/>
      <c r="X23" s="5"/>
      <c r="Y23" s="5" t="s">
        <v>153</v>
      </c>
      <c r="Z23" s="5"/>
      <c r="AA23" s="7" t="s">
        <v>38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customFormat="false" ht="15.75" hidden="false" customHeight="true" outlineLevel="0" collapsed="false">
      <c r="A24" s="4" t="s">
        <v>154</v>
      </c>
      <c r="B24" s="5" t="n">
        <f aca="false">TRUE()</f>
        <v>1</v>
      </c>
      <c r="C24" s="4" t="s">
        <v>155</v>
      </c>
      <c r="D24" s="4" t="s">
        <v>156</v>
      </c>
      <c r="E24" s="4" t="str">
        <f aca="false">CONCATENATE(D24,"_vs_",C24)</f>
        <v>nambi_2015_ctpC_vs_nambi_2015_wt</v>
      </c>
      <c r="F24" s="4" t="s">
        <v>157</v>
      </c>
      <c r="G24" s="5" t="n">
        <v>2</v>
      </c>
      <c r="H24" s="5" t="n">
        <v>2</v>
      </c>
      <c r="I24" s="4" t="s">
        <v>158</v>
      </c>
      <c r="J24" s="5" t="n">
        <v>2015</v>
      </c>
      <c r="K24" s="4" t="s">
        <v>159</v>
      </c>
      <c r="L24" s="9" t="s">
        <v>160</v>
      </c>
      <c r="M24" s="5" t="s">
        <v>161</v>
      </c>
      <c r="N24" s="5" t="s">
        <v>162</v>
      </c>
      <c r="O24" s="5" t="s">
        <v>31</v>
      </c>
      <c r="P24" s="5" t="s">
        <v>43</v>
      </c>
      <c r="Q24" s="5"/>
      <c r="R24" s="5"/>
      <c r="S24" s="5"/>
      <c r="T24" s="5" t="s">
        <v>163</v>
      </c>
      <c r="U24" s="5" t="s">
        <v>164</v>
      </c>
      <c r="V24" s="5" t="s">
        <v>66</v>
      </c>
      <c r="W24" s="5"/>
      <c r="X24" s="5"/>
      <c r="Y24" s="5"/>
      <c r="Z24" s="5"/>
      <c r="AA24" s="7" t="s">
        <v>136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customFormat="false" ht="15.75" hidden="false" customHeight="true" outlineLevel="0" collapsed="false">
      <c r="A25" s="4" t="s">
        <v>165</v>
      </c>
      <c r="B25" s="5" t="n">
        <f aca="false">TRUE()</f>
        <v>1</v>
      </c>
      <c r="C25" s="4" t="s">
        <v>166</v>
      </c>
      <c r="D25" s="4" t="s">
        <v>167</v>
      </c>
      <c r="E25" s="4" t="str">
        <f aca="false">CONCATENATE(D25,"_vs_",C25)</f>
        <v>korte_2016_otsa_trehalose_vs_korte_2016_otsa_7h9</v>
      </c>
      <c r="F25" s="4" t="s">
        <v>165</v>
      </c>
      <c r="G25" s="5" t="n">
        <v>1</v>
      </c>
      <c r="H25" s="5" t="n">
        <v>1</v>
      </c>
      <c r="I25" s="4" t="s">
        <v>168</v>
      </c>
      <c r="J25" s="5" t="n">
        <v>2016</v>
      </c>
      <c r="K25" s="4" t="s">
        <v>169</v>
      </c>
      <c r="L25" s="9" t="s">
        <v>170</v>
      </c>
      <c r="M25" s="5" t="s">
        <v>62</v>
      </c>
      <c r="N25" s="5" t="s">
        <v>171</v>
      </c>
      <c r="O25" s="5" t="s">
        <v>172</v>
      </c>
      <c r="P25" s="5" t="s">
        <v>33</v>
      </c>
      <c r="Q25" s="12" t="s">
        <v>173</v>
      </c>
      <c r="R25" s="12" t="s">
        <v>35</v>
      </c>
      <c r="S25" s="5"/>
      <c r="T25" s="5" t="s">
        <v>174</v>
      </c>
      <c r="U25" s="5" t="s">
        <v>175</v>
      </c>
      <c r="V25" s="5" t="s">
        <v>66</v>
      </c>
      <c r="W25" s="5"/>
      <c r="X25" s="5"/>
      <c r="Y25" s="5"/>
      <c r="Z25" s="5"/>
      <c r="AA25" s="7" t="s">
        <v>38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customFormat="false" ht="15.75" hidden="false" customHeight="true" outlineLevel="0" collapsed="false">
      <c r="A26" s="4" t="s">
        <v>176</v>
      </c>
      <c r="B26" s="5" t="n">
        <f aca="false">TRUE()</f>
        <v>1</v>
      </c>
      <c r="C26" s="13" t="s">
        <v>177</v>
      </c>
      <c r="D26" s="13" t="s">
        <v>178</v>
      </c>
      <c r="E26" s="4" t="str">
        <f aca="false">CONCATENATE(D26,"_vs_",C26)</f>
        <v>dejesus_H37Rv_day32_vs_dejesus_H37Rv_day0</v>
      </c>
      <c r="F26" s="4"/>
      <c r="G26" s="5" t="n">
        <v>2</v>
      </c>
      <c r="H26" s="5" t="n">
        <v>3</v>
      </c>
      <c r="I26" s="13"/>
      <c r="J26" s="5" t="n">
        <v>2017</v>
      </c>
      <c r="K26" s="4" t="s">
        <v>179</v>
      </c>
      <c r="L26" s="9" t="s">
        <v>180</v>
      </c>
      <c r="M26" s="5" t="s">
        <v>181</v>
      </c>
      <c r="N26" s="5" t="s">
        <v>78</v>
      </c>
      <c r="O26" s="5" t="s">
        <v>79</v>
      </c>
      <c r="P26" s="5" t="s">
        <v>43</v>
      </c>
      <c r="Q26" s="5"/>
      <c r="R26" s="5"/>
      <c r="S26" s="5"/>
      <c r="T26" s="7"/>
      <c r="U26" s="5"/>
      <c r="V26" s="5" t="s">
        <v>66</v>
      </c>
      <c r="W26" s="5" t="s">
        <v>182</v>
      </c>
      <c r="X26" s="5"/>
      <c r="Y26" s="5"/>
      <c r="Z26" s="5"/>
      <c r="AA26" s="7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customFormat="false" ht="15.75" hidden="false" customHeight="true" outlineLevel="0" collapsed="false">
      <c r="A27" s="4" t="s">
        <v>183</v>
      </c>
      <c r="B27" s="5" t="n">
        <f aca="false">TRUE()</f>
        <v>1</v>
      </c>
      <c r="C27" s="13" t="s">
        <v>177</v>
      </c>
      <c r="D27" s="4" t="s">
        <v>184</v>
      </c>
      <c r="E27" s="4" t="str">
        <f aca="false">CONCATENATE(D27,"_vs_",C27)</f>
        <v>dejesus_Rv1432_day0_vs_dejesus_H37Rv_day0</v>
      </c>
      <c r="F27" s="4"/>
      <c r="G27" s="5" t="n">
        <v>2</v>
      </c>
      <c r="H27" s="5" t="n">
        <v>3</v>
      </c>
      <c r="I27" s="4" t="s">
        <v>185</v>
      </c>
      <c r="J27" s="5" t="n">
        <v>2017</v>
      </c>
      <c r="K27" s="4" t="s">
        <v>179</v>
      </c>
      <c r="L27" s="14" t="s">
        <v>180</v>
      </c>
      <c r="M27" s="5" t="s">
        <v>181</v>
      </c>
      <c r="N27" s="5" t="s">
        <v>78</v>
      </c>
      <c r="O27" s="5" t="s">
        <v>79</v>
      </c>
      <c r="P27" s="5" t="s">
        <v>43</v>
      </c>
      <c r="Q27" s="5"/>
      <c r="R27" s="5"/>
      <c r="S27" s="5"/>
      <c r="T27" s="5" t="s">
        <v>186</v>
      </c>
      <c r="U27" s="5"/>
      <c r="V27" s="5" t="s">
        <v>66</v>
      </c>
      <c r="W27" s="5" t="s">
        <v>182</v>
      </c>
      <c r="X27" s="5"/>
      <c r="Y27" s="5"/>
      <c r="Z27" s="5"/>
      <c r="AA27" s="7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customFormat="false" ht="15.75" hidden="false" customHeight="true" outlineLevel="0" collapsed="false">
      <c r="A28" s="4" t="s">
        <v>187</v>
      </c>
      <c r="B28" s="5" t="n">
        <f aca="false">TRUE()</f>
        <v>1</v>
      </c>
      <c r="C28" s="4" t="s">
        <v>184</v>
      </c>
      <c r="D28" s="4" t="s">
        <v>188</v>
      </c>
      <c r="E28" s="4" t="str">
        <f aca="false">CONCATENATE(D28,"_vs_",C28)</f>
        <v>dejesus_Rv1432_day32_vs_dejesus_Rv1432_day0</v>
      </c>
      <c r="F28" s="4"/>
      <c r="G28" s="5" t="n">
        <v>3</v>
      </c>
      <c r="H28" s="5" t="n">
        <v>3</v>
      </c>
      <c r="I28" s="4" t="s">
        <v>189</v>
      </c>
      <c r="J28" s="5" t="n">
        <v>2017</v>
      </c>
      <c r="K28" s="4" t="s">
        <v>179</v>
      </c>
      <c r="L28" s="9" t="s">
        <v>180</v>
      </c>
      <c r="M28" s="5" t="s">
        <v>181</v>
      </c>
      <c r="N28" s="5" t="s">
        <v>78</v>
      </c>
      <c r="O28" s="5" t="s">
        <v>79</v>
      </c>
      <c r="P28" s="5" t="s">
        <v>43</v>
      </c>
      <c r="Q28" s="5"/>
      <c r="R28" s="5"/>
      <c r="S28" s="5"/>
      <c r="T28" s="5" t="s">
        <v>186</v>
      </c>
      <c r="U28" s="5"/>
      <c r="V28" s="5" t="s">
        <v>66</v>
      </c>
      <c r="W28" s="5" t="s">
        <v>182</v>
      </c>
      <c r="X28" s="5"/>
      <c r="Y28" s="5"/>
      <c r="Z28" s="5"/>
      <c r="AA28" s="7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customFormat="false" ht="15.75" hidden="false" customHeight="true" outlineLevel="0" collapsed="false">
      <c r="A29" s="4" t="s">
        <v>190</v>
      </c>
      <c r="B29" s="5" t="n">
        <f aca="false">TRUE()</f>
        <v>1</v>
      </c>
      <c r="C29" s="13" t="s">
        <v>178</v>
      </c>
      <c r="D29" s="4" t="s">
        <v>188</v>
      </c>
      <c r="E29" s="4" t="str">
        <f aca="false">CONCATENATE(D29,"_vs_",C29)</f>
        <v>dejesus_Rv1432_day32_vs_dejesus_H37Rv_day32</v>
      </c>
      <c r="G29" s="5" t="n">
        <v>3</v>
      </c>
      <c r="H29" s="5" t="n">
        <v>3</v>
      </c>
      <c r="I29" s="4" t="s">
        <v>185</v>
      </c>
      <c r="J29" s="5" t="n">
        <v>2017</v>
      </c>
      <c r="K29" s="4" t="s">
        <v>179</v>
      </c>
      <c r="L29" s="9" t="s">
        <v>180</v>
      </c>
      <c r="M29" s="5" t="s">
        <v>181</v>
      </c>
      <c r="N29" s="5" t="s">
        <v>78</v>
      </c>
      <c r="O29" s="5" t="s">
        <v>79</v>
      </c>
      <c r="P29" s="5" t="s">
        <v>43</v>
      </c>
      <c r="Q29" s="5"/>
      <c r="R29" s="5"/>
      <c r="S29" s="5"/>
      <c r="T29" s="5" t="s">
        <v>186</v>
      </c>
      <c r="U29" s="5"/>
      <c r="V29" s="5" t="s">
        <v>66</v>
      </c>
      <c r="W29" s="5" t="s">
        <v>182</v>
      </c>
      <c r="X29" s="5"/>
      <c r="Y29" s="5"/>
      <c r="Z29" s="5"/>
      <c r="AA29" s="7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customFormat="false" ht="15.75" hidden="false" customHeight="true" outlineLevel="0" collapsed="false">
      <c r="A30" s="4" t="s">
        <v>191</v>
      </c>
      <c r="B30" s="5"/>
      <c r="C30" s="13"/>
      <c r="D30" s="4"/>
      <c r="E30" s="4"/>
      <c r="F30" s="4" t="s">
        <v>192</v>
      </c>
      <c r="G30" s="5"/>
      <c r="H30" s="5"/>
      <c r="I30" s="4" t="s">
        <v>185</v>
      </c>
      <c r="J30" s="5" t="n">
        <v>2017</v>
      </c>
      <c r="K30" s="4" t="s">
        <v>179</v>
      </c>
      <c r="L30" s="9" t="s">
        <v>180</v>
      </c>
      <c r="M30" s="5" t="s">
        <v>181</v>
      </c>
      <c r="N30" s="5" t="s">
        <v>78</v>
      </c>
      <c r="O30" s="5" t="s">
        <v>79</v>
      </c>
      <c r="P30" s="5" t="s">
        <v>43</v>
      </c>
      <c r="Q30" s="5"/>
      <c r="R30" s="5"/>
      <c r="S30" s="5"/>
      <c r="T30" s="5" t="s">
        <v>186</v>
      </c>
      <c r="U30" s="5"/>
      <c r="V30" s="5" t="s">
        <v>66</v>
      </c>
      <c r="W30" s="5" t="s">
        <v>182</v>
      </c>
      <c r="X30" s="5"/>
      <c r="Y30" s="5"/>
      <c r="Z30" s="5"/>
      <c r="AA30" s="7" t="s">
        <v>136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customFormat="false" ht="15.75" hidden="false" customHeight="true" outlineLevel="0" collapsed="false">
      <c r="A31" s="4" t="s">
        <v>193</v>
      </c>
      <c r="B31" s="5" t="n">
        <f aca="false">TRUE()</f>
        <v>1</v>
      </c>
      <c r="C31" s="13" t="s">
        <v>177</v>
      </c>
      <c r="D31" s="4" t="s">
        <v>194</v>
      </c>
      <c r="E31" s="4" t="str">
        <f aca="false">CONCATENATE(D31,"_vs_",C31)</f>
        <v>dejesus_Rv1565c_day0_vs_dejesus_H37Rv_day0</v>
      </c>
      <c r="F31" s="4"/>
      <c r="G31" s="5" t="n">
        <v>2</v>
      </c>
      <c r="H31" s="5" t="n">
        <v>2</v>
      </c>
      <c r="I31" s="4" t="s">
        <v>195</v>
      </c>
      <c r="J31" s="5" t="n">
        <v>2017</v>
      </c>
      <c r="K31" s="4" t="s">
        <v>179</v>
      </c>
      <c r="L31" s="9" t="s">
        <v>180</v>
      </c>
      <c r="M31" s="5" t="s">
        <v>181</v>
      </c>
      <c r="N31" s="5" t="s">
        <v>78</v>
      </c>
      <c r="O31" s="5" t="s">
        <v>79</v>
      </c>
      <c r="P31" s="5" t="s">
        <v>43</v>
      </c>
      <c r="Q31" s="5"/>
      <c r="R31" s="5"/>
      <c r="S31" s="5"/>
      <c r="T31" s="5" t="s">
        <v>196</v>
      </c>
      <c r="U31" s="5"/>
      <c r="V31" s="5" t="s">
        <v>66</v>
      </c>
      <c r="W31" s="5" t="s">
        <v>182</v>
      </c>
      <c r="X31" s="5"/>
      <c r="Y31" s="5"/>
      <c r="Z31" s="5"/>
      <c r="AA31" s="7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customFormat="false" ht="15.75" hidden="false" customHeight="true" outlineLevel="0" collapsed="false">
      <c r="A32" s="4" t="s">
        <v>197</v>
      </c>
      <c r="B32" s="5" t="n">
        <f aca="false">TRUE()</f>
        <v>1</v>
      </c>
      <c r="C32" s="4" t="s">
        <v>194</v>
      </c>
      <c r="D32" s="4" t="s">
        <v>198</v>
      </c>
      <c r="E32" s="4" t="str">
        <f aca="false">CONCATENATE(D32,"_vs_",C32)</f>
        <v>dejesus_Rv1565c_day32_vs_dejesus_Rv1565c_day0</v>
      </c>
      <c r="F32" s="4"/>
      <c r="G32" s="5" t="n">
        <v>2</v>
      </c>
      <c r="H32" s="5" t="n">
        <v>3</v>
      </c>
      <c r="I32" s="4" t="s">
        <v>199</v>
      </c>
      <c r="J32" s="5" t="n">
        <v>2017</v>
      </c>
      <c r="K32" s="4" t="s">
        <v>179</v>
      </c>
      <c r="L32" s="9" t="s">
        <v>180</v>
      </c>
      <c r="M32" s="5" t="s">
        <v>181</v>
      </c>
      <c r="N32" s="5" t="s">
        <v>78</v>
      </c>
      <c r="O32" s="5" t="s">
        <v>79</v>
      </c>
      <c r="P32" s="5" t="s">
        <v>43</v>
      </c>
      <c r="Q32" s="5"/>
      <c r="R32" s="5"/>
      <c r="S32" s="5"/>
      <c r="T32" s="5" t="s">
        <v>196</v>
      </c>
      <c r="U32" s="5"/>
      <c r="V32" s="5" t="s">
        <v>66</v>
      </c>
      <c r="W32" s="5" t="s">
        <v>182</v>
      </c>
      <c r="X32" s="5"/>
      <c r="Y32" s="5"/>
      <c r="Z32" s="5"/>
      <c r="AA32" s="7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customFormat="false" ht="15.75" hidden="false" customHeight="true" outlineLevel="0" collapsed="false">
      <c r="A33" s="4" t="s">
        <v>200</v>
      </c>
      <c r="B33" s="5" t="n">
        <f aca="false">TRUE()</f>
        <v>1</v>
      </c>
      <c r="C33" s="13" t="s">
        <v>178</v>
      </c>
      <c r="D33" s="4" t="s">
        <v>198</v>
      </c>
      <c r="E33" s="4" t="str">
        <f aca="false">CONCATENATE(D33,"_vs_",C33)</f>
        <v>dejesus_Rv1565c_day32_vs_dejesus_H37Rv_day32</v>
      </c>
      <c r="G33" s="5" t="n">
        <v>3</v>
      </c>
      <c r="H33" s="5" t="n">
        <v>3</v>
      </c>
      <c r="I33" s="4" t="s">
        <v>201</v>
      </c>
      <c r="J33" s="5" t="n">
        <v>2017</v>
      </c>
      <c r="K33" s="4" t="s">
        <v>179</v>
      </c>
      <c r="L33" s="9" t="s">
        <v>180</v>
      </c>
      <c r="M33" s="5" t="s">
        <v>181</v>
      </c>
      <c r="N33" s="5" t="s">
        <v>78</v>
      </c>
      <c r="O33" s="5" t="s">
        <v>79</v>
      </c>
      <c r="P33" s="5" t="s">
        <v>43</v>
      </c>
      <c r="Q33" s="5"/>
      <c r="R33" s="5"/>
      <c r="S33" s="5"/>
      <c r="T33" s="5" t="s">
        <v>196</v>
      </c>
      <c r="U33" s="5"/>
      <c r="V33" s="5" t="s">
        <v>66</v>
      </c>
      <c r="W33" s="5" t="s">
        <v>182</v>
      </c>
      <c r="X33" s="5"/>
      <c r="Y33" s="5"/>
      <c r="Z33" s="5"/>
      <c r="AA33" s="7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customFormat="false" ht="15.75" hidden="false" customHeight="true" outlineLevel="0" collapsed="false">
      <c r="A34" s="4" t="s">
        <v>202</v>
      </c>
      <c r="B34" s="5"/>
      <c r="C34" s="13"/>
      <c r="D34" s="4"/>
      <c r="E34" s="4"/>
      <c r="F34" s="4" t="s">
        <v>203</v>
      </c>
      <c r="G34" s="5"/>
      <c r="H34" s="5"/>
      <c r="I34" s="4" t="s">
        <v>201</v>
      </c>
      <c r="J34" s="5" t="n">
        <v>2017</v>
      </c>
      <c r="K34" s="4" t="s">
        <v>179</v>
      </c>
      <c r="L34" s="9" t="s">
        <v>180</v>
      </c>
      <c r="M34" s="5" t="s">
        <v>181</v>
      </c>
      <c r="N34" s="5" t="s">
        <v>78</v>
      </c>
      <c r="O34" s="5" t="s">
        <v>79</v>
      </c>
      <c r="P34" s="5" t="s">
        <v>43</v>
      </c>
      <c r="Q34" s="5"/>
      <c r="R34" s="5"/>
      <c r="S34" s="5"/>
      <c r="T34" s="5" t="s">
        <v>196</v>
      </c>
      <c r="U34" s="5"/>
      <c r="V34" s="5" t="s">
        <v>66</v>
      </c>
      <c r="W34" s="5" t="s">
        <v>182</v>
      </c>
      <c r="X34" s="5"/>
      <c r="Y34" s="5"/>
      <c r="Z34" s="5"/>
      <c r="AA34" s="7" t="s">
        <v>136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customFormat="false" ht="15.75" hidden="false" customHeight="true" outlineLevel="0" collapsed="false">
      <c r="A35" s="4" t="s">
        <v>204</v>
      </c>
      <c r="B35" s="5" t="n">
        <f aca="false">TRUE()</f>
        <v>1</v>
      </c>
      <c r="C35" s="13" t="s">
        <v>177</v>
      </c>
      <c r="D35" s="4" t="s">
        <v>205</v>
      </c>
      <c r="E35" s="4" t="str">
        <f aca="false">CONCATENATE(D35,"_vs_",C35)</f>
        <v>dejesus_Rv2680_day0_vs_dejesus_H37Rv_day0</v>
      </c>
      <c r="F35" s="4"/>
      <c r="G35" s="5" t="n">
        <v>2</v>
      </c>
      <c r="H35" s="5" t="n">
        <v>2</v>
      </c>
      <c r="I35" s="4" t="s">
        <v>206</v>
      </c>
      <c r="J35" s="5" t="n">
        <v>2017</v>
      </c>
      <c r="K35" s="4" t="s">
        <v>179</v>
      </c>
      <c r="L35" s="9" t="s">
        <v>180</v>
      </c>
      <c r="M35" s="5" t="s">
        <v>181</v>
      </c>
      <c r="N35" s="5" t="s">
        <v>78</v>
      </c>
      <c r="O35" s="5" t="s">
        <v>79</v>
      </c>
      <c r="P35" s="5" t="s">
        <v>43</v>
      </c>
      <c r="Q35" s="5"/>
      <c r="R35" s="5"/>
      <c r="S35" s="5"/>
      <c r="T35" s="5" t="s">
        <v>207</v>
      </c>
      <c r="U35" s="5"/>
      <c r="V35" s="5" t="s">
        <v>66</v>
      </c>
      <c r="W35" s="5" t="s">
        <v>182</v>
      </c>
      <c r="X35" s="5"/>
      <c r="Y35" s="5"/>
      <c r="Z35" s="5"/>
      <c r="AA35" s="7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customFormat="false" ht="15.75" hidden="false" customHeight="true" outlineLevel="0" collapsed="false">
      <c r="A36" s="4" t="s">
        <v>208</v>
      </c>
      <c r="B36" s="5" t="n">
        <f aca="false">TRUE()</f>
        <v>1</v>
      </c>
      <c r="C36" s="4" t="s">
        <v>205</v>
      </c>
      <c r="D36" s="4" t="s">
        <v>209</v>
      </c>
      <c r="E36" s="4" t="str">
        <f aca="false">CONCATENATE(D36,"_vs_",C36)</f>
        <v>dejesus_Rv2680_day32_vs_dejesus_Rv2680_day0</v>
      </c>
      <c r="F36" s="4"/>
      <c r="G36" s="5" t="n">
        <v>2</v>
      </c>
      <c r="H36" s="5" t="n">
        <v>3</v>
      </c>
      <c r="I36" s="4" t="s">
        <v>210</v>
      </c>
      <c r="J36" s="5" t="n">
        <v>2017</v>
      </c>
      <c r="K36" s="4" t="s">
        <v>179</v>
      </c>
      <c r="L36" s="9" t="s">
        <v>180</v>
      </c>
      <c r="M36" s="5" t="s">
        <v>181</v>
      </c>
      <c r="N36" s="5" t="s">
        <v>78</v>
      </c>
      <c r="O36" s="5" t="s">
        <v>79</v>
      </c>
      <c r="P36" s="5" t="s">
        <v>43</v>
      </c>
      <c r="Q36" s="5"/>
      <c r="R36" s="5"/>
      <c r="S36" s="5"/>
      <c r="T36" s="5" t="s">
        <v>207</v>
      </c>
      <c r="U36" s="5"/>
      <c r="V36" s="5" t="s">
        <v>66</v>
      </c>
      <c r="W36" s="5" t="s">
        <v>182</v>
      </c>
      <c r="X36" s="5"/>
      <c r="Y36" s="5"/>
      <c r="Z36" s="5"/>
      <c r="AA36" s="7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customFormat="false" ht="15.75" hidden="false" customHeight="true" outlineLevel="0" collapsed="false">
      <c r="A37" s="4" t="s">
        <v>211</v>
      </c>
      <c r="B37" s="5" t="n">
        <f aca="false">TRUE()</f>
        <v>1</v>
      </c>
      <c r="C37" s="13" t="s">
        <v>178</v>
      </c>
      <c r="D37" s="4" t="s">
        <v>209</v>
      </c>
      <c r="E37" s="4" t="str">
        <f aca="false">CONCATENATE(D37,"_vs_",C37)</f>
        <v>dejesus_Rv2680_day32_vs_dejesus_H37Rv_day32</v>
      </c>
      <c r="G37" s="5" t="n">
        <v>3</v>
      </c>
      <c r="H37" s="5" t="n">
        <v>3</v>
      </c>
      <c r="I37" s="4" t="s">
        <v>206</v>
      </c>
      <c r="J37" s="5" t="n">
        <v>2017</v>
      </c>
      <c r="K37" s="4" t="s">
        <v>179</v>
      </c>
      <c r="L37" s="9" t="s">
        <v>180</v>
      </c>
      <c r="M37" s="5" t="s">
        <v>181</v>
      </c>
      <c r="N37" s="5" t="s">
        <v>78</v>
      </c>
      <c r="O37" s="5" t="s">
        <v>79</v>
      </c>
      <c r="P37" s="5" t="s">
        <v>43</v>
      </c>
      <c r="Q37" s="5"/>
      <c r="R37" s="5"/>
      <c r="S37" s="5"/>
      <c r="T37" s="5" t="s">
        <v>207</v>
      </c>
      <c r="U37" s="5"/>
      <c r="V37" s="5" t="s">
        <v>66</v>
      </c>
      <c r="W37" s="5" t="s">
        <v>182</v>
      </c>
      <c r="X37" s="5"/>
      <c r="Y37" s="5"/>
      <c r="Z37" s="5"/>
      <c r="AA37" s="7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customFormat="false" ht="15.75" hidden="false" customHeight="true" outlineLevel="0" collapsed="false">
      <c r="A38" s="4" t="s">
        <v>212</v>
      </c>
      <c r="B38" s="5"/>
      <c r="C38" s="13"/>
      <c r="D38" s="4"/>
      <c r="E38" s="4"/>
      <c r="F38" s="4" t="s">
        <v>213</v>
      </c>
      <c r="G38" s="5"/>
      <c r="H38" s="5"/>
      <c r="I38" s="4" t="s">
        <v>206</v>
      </c>
      <c r="J38" s="5" t="n">
        <v>2017</v>
      </c>
      <c r="K38" s="4" t="s">
        <v>179</v>
      </c>
      <c r="L38" s="9" t="s">
        <v>180</v>
      </c>
      <c r="M38" s="5" t="s">
        <v>181</v>
      </c>
      <c r="N38" s="5" t="s">
        <v>78</v>
      </c>
      <c r="O38" s="5" t="s">
        <v>79</v>
      </c>
      <c r="P38" s="5" t="s">
        <v>43</v>
      </c>
      <c r="Q38" s="5"/>
      <c r="R38" s="5"/>
      <c r="S38" s="5"/>
      <c r="T38" s="5" t="s">
        <v>207</v>
      </c>
      <c r="U38" s="5"/>
      <c r="V38" s="5" t="s">
        <v>66</v>
      </c>
      <c r="W38" s="5" t="s">
        <v>182</v>
      </c>
      <c r="X38" s="5"/>
      <c r="Y38" s="5"/>
      <c r="Z38" s="5"/>
      <c r="AA38" s="7" t="s">
        <v>136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customFormat="false" ht="15.75" hidden="false" customHeight="true" outlineLevel="0" collapsed="false">
      <c r="A39" s="4" t="s">
        <v>214</v>
      </c>
      <c r="B39" s="5" t="n">
        <f aca="false">TRUE()</f>
        <v>1</v>
      </c>
      <c r="C39" s="4" t="s">
        <v>215</v>
      </c>
      <c r="D39" s="4" t="s">
        <v>216</v>
      </c>
      <c r="E39" s="4" t="str">
        <f aca="false">CONCATENATE(D39,"_vs_",C39)</f>
        <v>xu_van_16_vs_xu_van_0</v>
      </c>
      <c r="F39" s="11" t="s">
        <v>217</v>
      </c>
      <c r="G39" s="5" t="n">
        <v>3</v>
      </c>
      <c r="H39" s="5" t="n">
        <v>3</v>
      </c>
      <c r="I39" s="4" t="s">
        <v>218</v>
      </c>
      <c r="J39" s="5" t="n">
        <v>2017</v>
      </c>
      <c r="K39" s="4" t="s">
        <v>219</v>
      </c>
      <c r="L39" s="9" t="s">
        <v>220</v>
      </c>
      <c r="M39" s="5" t="s">
        <v>221</v>
      </c>
      <c r="N39" s="5" t="s">
        <v>222</v>
      </c>
      <c r="O39" s="5" t="s">
        <v>223</v>
      </c>
      <c r="P39" s="5" t="s">
        <v>33</v>
      </c>
      <c r="Q39" s="5" t="s">
        <v>224</v>
      </c>
      <c r="R39" s="5" t="s">
        <v>35</v>
      </c>
      <c r="S39" s="5" t="s">
        <v>225</v>
      </c>
      <c r="T39" s="7"/>
      <c r="U39" s="5"/>
      <c r="V39" s="5" t="s">
        <v>66</v>
      </c>
      <c r="W39" s="5"/>
      <c r="X39" s="5"/>
      <c r="Y39" s="5"/>
      <c r="Z39" s="5"/>
      <c r="AA39" s="7" t="s">
        <v>136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customFormat="false" ht="15.75" hidden="false" customHeight="true" outlineLevel="0" collapsed="false">
      <c r="A40" s="4" t="s">
        <v>226</v>
      </c>
      <c r="B40" s="5" t="n">
        <f aca="false">TRUE()</f>
        <v>1</v>
      </c>
      <c r="C40" s="4" t="s">
        <v>227</v>
      </c>
      <c r="D40" s="4" t="s">
        <v>228</v>
      </c>
      <c r="E40" s="4" t="str">
        <f aca="false">CONCATENATE(D40,"_vs_",C40)</f>
        <v>xu_rif_4_vs_xu_rif_0</v>
      </c>
      <c r="F40" s="11" t="s">
        <v>229</v>
      </c>
      <c r="G40" s="5" t="n">
        <v>3</v>
      </c>
      <c r="H40" s="5" t="n">
        <v>3</v>
      </c>
      <c r="I40" s="4" t="s">
        <v>230</v>
      </c>
      <c r="J40" s="5" t="n">
        <v>2017</v>
      </c>
      <c r="K40" s="4" t="s">
        <v>219</v>
      </c>
      <c r="L40" s="9" t="s">
        <v>220</v>
      </c>
      <c r="M40" s="5" t="s">
        <v>221</v>
      </c>
      <c r="N40" s="5" t="s">
        <v>222</v>
      </c>
      <c r="O40" s="5" t="s">
        <v>223</v>
      </c>
      <c r="P40" s="5" t="s">
        <v>33</v>
      </c>
      <c r="Q40" s="5" t="s">
        <v>224</v>
      </c>
      <c r="R40" s="5" t="s">
        <v>35</v>
      </c>
      <c r="S40" s="5" t="s">
        <v>231</v>
      </c>
      <c r="T40" s="5"/>
      <c r="U40" s="5"/>
      <c r="V40" s="5" t="s">
        <v>66</v>
      </c>
      <c r="W40" s="5"/>
      <c r="X40" s="5"/>
      <c r="Y40" s="5"/>
      <c r="Z40" s="5"/>
      <c r="AA40" s="7" t="s">
        <v>136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customFormat="false" ht="15.75" hidden="false" customHeight="true" outlineLevel="0" collapsed="false">
      <c r="A41" s="4" t="s">
        <v>232</v>
      </c>
      <c r="B41" s="5" t="n">
        <f aca="false">TRUE()</f>
        <v>1</v>
      </c>
      <c r="C41" s="4" t="s">
        <v>233</v>
      </c>
      <c r="D41" s="4" t="s">
        <v>234</v>
      </c>
      <c r="E41" s="4" t="str">
        <f aca="false">CONCATENATE(D41,"_vs_",C41)</f>
        <v>xu_inh_02_vs_xu_inh_0</v>
      </c>
      <c r="F41" s="11" t="s">
        <v>235</v>
      </c>
      <c r="G41" s="5" t="n">
        <v>4</v>
      </c>
      <c r="H41" s="5" t="n">
        <v>3</v>
      </c>
      <c r="I41" s="4" t="s">
        <v>236</v>
      </c>
      <c r="J41" s="5" t="n">
        <v>2017</v>
      </c>
      <c r="K41" s="4" t="s">
        <v>219</v>
      </c>
      <c r="L41" s="9" t="s">
        <v>220</v>
      </c>
      <c r="M41" s="5" t="s">
        <v>221</v>
      </c>
      <c r="N41" s="5" t="s">
        <v>222</v>
      </c>
      <c r="O41" s="5" t="s">
        <v>223</v>
      </c>
      <c r="P41" s="5" t="s">
        <v>33</v>
      </c>
      <c r="Q41" s="5" t="s">
        <v>224</v>
      </c>
      <c r="R41" s="5" t="s">
        <v>35</v>
      </c>
      <c r="S41" s="5" t="s">
        <v>237</v>
      </c>
      <c r="T41" s="5"/>
      <c r="U41" s="5"/>
      <c r="V41" s="5" t="s">
        <v>66</v>
      </c>
      <c r="W41" s="5"/>
      <c r="X41" s="5"/>
      <c r="Y41" s="5"/>
      <c r="Z41" s="5"/>
      <c r="AA41" s="7" t="s">
        <v>136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customFormat="false" ht="15.75" hidden="false" customHeight="true" outlineLevel="0" collapsed="false">
      <c r="A42" s="4" t="s">
        <v>238</v>
      </c>
      <c r="B42" s="5" t="n">
        <f aca="false">TRUE()</f>
        <v>1</v>
      </c>
      <c r="C42" s="4" t="s">
        <v>233</v>
      </c>
      <c r="D42" s="4" t="s">
        <v>239</v>
      </c>
      <c r="E42" s="4" t="str">
        <f aca="false">CONCATENATE(D42,"_vs_",C42)</f>
        <v>xu_inh_025_vs_xu_inh_0</v>
      </c>
      <c r="F42" s="11"/>
      <c r="G42" s="5" t="n">
        <v>4</v>
      </c>
      <c r="H42" s="5" t="n">
        <v>3</v>
      </c>
      <c r="I42" s="4" t="s">
        <v>236</v>
      </c>
      <c r="J42" s="5" t="n">
        <v>2017</v>
      </c>
      <c r="K42" s="4" t="s">
        <v>219</v>
      </c>
      <c r="L42" s="9" t="s">
        <v>220</v>
      </c>
      <c r="M42" s="5" t="s">
        <v>221</v>
      </c>
      <c r="N42" s="5" t="s">
        <v>222</v>
      </c>
      <c r="O42" s="5" t="s">
        <v>223</v>
      </c>
      <c r="P42" s="5" t="s">
        <v>33</v>
      </c>
      <c r="Q42" s="5" t="s">
        <v>224</v>
      </c>
      <c r="R42" s="5" t="s">
        <v>35</v>
      </c>
      <c r="S42" s="5" t="s">
        <v>237</v>
      </c>
      <c r="T42" s="5"/>
      <c r="U42" s="5"/>
      <c r="V42" s="5" t="s">
        <v>66</v>
      </c>
      <c r="W42" s="5"/>
      <c r="X42" s="5"/>
      <c r="Y42" s="5"/>
      <c r="Z42" s="5"/>
      <c r="AA42" s="7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customFormat="false" ht="15.75" hidden="false" customHeight="true" outlineLevel="0" collapsed="false">
      <c r="A43" s="4" t="s">
        <v>240</v>
      </c>
      <c r="B43" s="5" t="n">
        <f aca="false">TRUE()</f>
        <v>1</v>
      </c>
      <c r="C43" s="4" t="s">
        <v>241</v>
      </c>
      <c r="D43" s="4" t="s">
        <v>242</v>
      </c>
      <c r="E43" s="4" t="str">
        <f aca="false">CONCATENATE(D43,"_vs_",C43)</f>
        <v>xu_emb_2.5_vs_xu_emb_0</v>
      </c>
      <c r="F43" s="11" t="s">
        <v>243</v>
      </c>
      <c r="G43" s="5" t="n">
        <v>3</v>
      </c>
      <c r="H43" s="5" t="n">
        <v>3</v>
      </c>
      <c r="I43" s="4" t="s">
        <v>244</v>
      </c>
      <c r="J43" s="5" t="n">
        <v>2017</v>
      </c>
      <c r="K43" s="4" t="s">
        <v>219</v>
      </c>
      <c r="L43" s="9" t="s">
        <v>220</v>
      </c>
      <c r="M43" s="5" t="s">
        <v>221</v>
      </c>
      <c r="N43" s="5" t="s">
        <v>222</v>
      </c>
      <c r="O43" s="5" t="s">
        <v>223</v>
      </c>
      <c r="P43" s="5" t="s">
        <v>33</v>
      </c>
      <c r="Q43" s="5" t="s">
        <v>224</v>
      </c>
      <c r="R43" s="5" t="s">
        <v>35</v>
      </c>
      <c r="S43" s="5" t="s">
        <v>245</v>
      </c>
      <c r="T43" s="5"/>
      <c r="U43" s="5"/>
      <c r="V43" s="5" t="s">
        <v>66</v>
      </c>
      <c r="W43" s="5"/>
      <c r="X43" s="5"/>
      <c r="Y43" s="5"/>
      <c r="Z43" s="5"/>
      <c r="AA43" s="7" t="s">
        <v>136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customFormat="false" ht="15.75" hidden="false" customHeight="true" outlineLevel="0" collapsed="false">
      <c r="A44" s="4" t="s">
        <v>246</v>
      </c>
      <c r="B44" s="5" t="n">
        <f aca="false">TRUE()</f>
        <v>1</v>
      </c>
      <c r="C44" s="4" t="s">
        <v>241</v>
      </c>
      <c r="D44" s="4" t="s">
        <v>247</v>
      </c>
      <c r="E44" s="4" t="str">
        <f aca="false">CONCATENATE(D44,"_vs_",C44)</f>
        <v>xu_emb_3_vs_xu_emb_0</v>
      </c>
      <c r="F44" s="11"/>
      <c r="G44" s="5" t="n">
        <v>3</v>
      </c>
      <c r="H44" s="5" t="n">
        <v>3</v>
      </c>
      <c r="I44" s="4" t="s">
        <v>244</v>
      </c>
      <c r="J44" s="5" t="n">
        <v>2017</v>
      </c>
      <c r="K44" s="4" t="s">
        <v>219</v>
      </c>
      <c r="L44" s="9" t="s">
        <v>220</v>
      </c>
      <c r="M44" s="5" t="s">
        <v>221</v>
      </c>
      <c r="N44" s="5" t="s">
        <v>222</v>
      </c>
      <c r="O44" s="5" t="s">
        <v>223</v>
      </c>
      <c r="P44" s="5" t="s">
        <v>33</v>
      </c>
      <c r="Q44" s="5" t="s">
        <v>224</v>
      </c>
      <c r="R44" s="5" t="s">
        <v>35</v>
      </c>
      <c r="S44" s="5" t="s">
        <v>245</v>
      </c>
      <c r="T44" s="5"/>
      <c r="U44" s="5"/>
      <c r="V44" s="5" t="s">
        <v>66</v>
      </c>
      <c r="W44" s="5"/>
      <c r="X44" s="5"/>
      <c r="Y44" s="5"/>
      <c r="Z44" s="5"/>
      <c r="AA44" s="7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customFormat="false" ht="15.75" hidden="false" customHeight="true" outlineLevel="0" collapsed="false">
      <c r="A45" s="4" t="s">
        <v>248</v>
      </c>
      <c r="B45" s="5" t="n">
        <f aca="false">TRUE()</f>
        <v>1</v>
      </c>
      <c r="C45" s="4" t="s">
        <v>249</v>
      </c>
      <c r="D45" s="4" t="s">
        <v>250</v>
      </c>
      <c r="E45" s="4" t="str">
        <f aca="false">CONCATENATE(D45,"_vs_",C45)</f>
        <v>xu_mero_2.5_vs_xu_mero_0</v>
      </c>
      <c r="F45" s="11" t="s">
        <v>248</v>
      </c>
      <c r="G45" s="5" t="n">
        <v>2</v>
      </c>
      <c r="H45" s="5" t="n">
        <v>2</v>
      </c>
      <c r="I45" s="4" t="s">
        <v>251</v>
      </c>
      <c r="J45" s="5" t="n">
        <v>2017</v>
      </c>
      <c r="K45" s="4" t="s">
        <v>219</v>
      </c>
      <c r="L45" s="9" t="s">
        <v>220</v>
      </c>
      <c r="M45" s="5" t="s">
        <v>221</v>
      </c>
      <c r="N45" s="5" t="s">
        <v>222</v>
      </c>
      <c r="O45" s="5" t="s">
        <v>223</v>
      </c>
      <c r="P45" s="5" t="s">
        <v>33</v>
      </c>
      <c r="Q45" s="5" t="s">
        <v>224</v>
      </c>
      <c r="R45" s="5" t="s">
        <v>35</v>
      </c>
      <c r="S45" s="5" t="s">
        <v>252</v>
      </c>
      <c r="T45" s="5"/>
      <c r="U45" s="5"/>
      <c r="V45" s="5" t="s">
        <v>66</v>
      </c>
      <c r="W45" s="5"/>
      <c r="X45" s="5"/>
      <c r="Y45" s="5"/>
      <c r="Z45" s="5"/>
      <c r="AA45" s="7" t="s">
        <v>136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customFormat="false" ht="12.8" hidden="false" customHeight="false" outlineLevel="0" collapsed="false">
      <c r="A46" s="4" t="s">
        <v>253</v>
      </c>
      <c r="B46" s="5" t="n">
        <f aca="false">TRUE()</f>
        <v>1</v>
      </c>
      <c r="C46" s="13" t="s">
        <v>254</v>
      </c>
      <c r="D46" s="13" t="s">
        <v>255</v>
      </c>
      <c r="E46" s="4" t="str">
        <f aca="false">CONCATENATE(D46,"_vs_",C46)</f>
        <v>mishra_C3H_vs_mishra_B6</v>
      </c>
      <c r="F46" s="4" t="s">
        <v>253</v>
      </c>
      <c r="G46" s="5" t="n">
        <v>3</v>
      </c>
      <c r="H46" s="5" t="n">
        <v>2</v>
      </c>
      <c r="I46" s="4"/>
      <c r="J46" s="5" t="n">
        <v>2017</v>
      </c>
      <c r="K46" s="4" t="s">
        <v>256</v>
      </c>
      <c r="L46" s="9" t="s">
        <v>257</v>
      </c>
      <c r="M46" s="5" t="s">
        <v>258</v>
      </c>
      <c r="N46" s="5" t="s">
        <v>259</v>
      </c>
      <c r="O46" s="5" t="s">
        <v>31</v>
      </c>
      <c r="P46" s="5" t="s">
        <v>43</v>
      </c>
      <c r="Q46" s="5"/>
      <c r="R46" s="5"/>
      <c r="S46" s="5"/>
      <c r="T46" s="5"/>
      <c r="U46" s="5"/>
      <c r="V46" s="5" t="s">
        <v>66</v>
      </c>
      <c r="W46" s="5"/>
      <c r="X46" s="5" t="s">
        <v>260</v>
      </c>
      <c r="Y46" s="5"/>
      <c r="Z46" s="5" t="s">
        <v>67</v>
      </c>
      <c r="AA46" s="7" t="s">
        <v>136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customFormat="false" ht="12.8" hidden="false" customHeight="false" outlineLevel="0" collapsed="false">
      <c r="A47" s="4" t="s">
        <v>261</v>
      </c>
      <c r="B47" s="5" t="n">
        <f aca="false">TRUE()</f>
        <v>1</v>
      </c>
      <c r="C47" s="13" t="s">
        <v>254</v>
      </c>
      <c r="D47" s="13" t="s">
        <v>262</v>
      </c>
      <c r="E47" s="4" t="str">
        <f aca="false">CONCATENATE(D47,"_vs_",C47)</f>
        <v>mishra_NOS2_vs_mishra_B6</v>
      </c>
      <c r="F47" s="4" t="s">
        <v>261</v>
      </c>
      <c r="G47" s="5" t="n">
        <v>3</v>
      </c>
      <c r="H47" s="5" t="n">
        <v>2</v>
      </c>
      <c r="I47" s="4"/>
      <c r="J47" s="5" t="n">
        <v>2017</v>
      </c>
      <c r="K47" s="4" t="s">
        <v>256</v>
      </c>
      <c r="L47" s="9" t="s">
        <v>257</v>
      </c>
      <c r="M47" s="5" t="s">
        <v>258</v>
      </c>
      <c r="N47" s="5" t="s">
        <v>259</v>
      </c>
      <c r="O47" s="5" t="s">
        <v>31</v>
      </c>
      <c r="P47" s="5" t="s">
        <v>43</v>
      </c>
      <c r="Q47" s="5"/>
      <c r="R47" s="5"/>
      <c r="S47" s="5"/>
      <c r="T47" s="5"/>
      <c r="U47" s="5"/>
      <c r="V47" s="5" t="s">
        <v>66</v>
      </c>
      <c r="W47" s="5"/>
      <c r="X47" s="5" t="s">
        <v>263</v>
      </c>
      <c r="Y47" s="5"/>
      <c r="Z47" s="5" t="s">
        <v>67</v>
      </c>
      <c r="AA47" s="7" t="s">
        <v>136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customFormat="false" ht="12.8" hidden="false" customHeight="false" outlineLevel="0" collapsed="false">
      <c r="A48" s="4" t="s">
        <v>264</v>
      </c>
      <c r="B48" s="5" t="n">
        <f aca="false">TRUE()</f>
        <v>1</v>
      </c>
      <c r="C48" s="13" t="s">
        <v>255</v>
      </c>
      <c r="D48" s="13" t="s">
        <v>262</v>
      </c>
      <c r="E48" s="4" t="str">
        <f aca="false">CONCATENATE(D48,"_vs_",C48)</f>
        <v>mishra_NOS2_vs_mishra_C3H</v>
      </c>
      <c r="F48" s="4"/>
      <c r="G48" s="5" t="n">
        <v>2</v>
      </c>
      <c r="H48" s="5" t="n">
        <v>2</v>
      </c>
      <c r="I48" s="4"/>
      <c r="J48" s="5" t="n">
        <v>2017</v>
      </c>
      <c r="K48" s="4" t="s">
        <v>256</v>
      </c>
      <c r="L48" s="9" t="s">
        <v>257</v>
      </c>
      <c r="M48" s="5" t="s">
        <v>258</v>
      </c>
      <c r="N48" s="5" t="s">
        <v>259</v>
      </c>
      <c r="O48" s="5" t="s">
        <v>31</v>
      </c>
      <c r="P48" s="5" t="s">
        <v>43</v>
      </c>
      <c r="Q48" s="5"/>
      <c r="R48" s="5"/>
      <c r="S48" s="5"/>
      <c r="T48" s="5"/>
      <c r="U48" s="5"/>
      <c r="V48" s="5" t="s">
        <v>66</v>
      </c>
      <c r="W48" s="5"/>
      <c r="X48" s="5" t="s">
        <v>265</v>
      </c>
      <c r="Y48" s="5"/>
      <c r="Z48" s="5" t="s">
        <v>67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</row>
    <row r="49" customFormat="false" ht="12.8" hidden="false" customHeight="false" outlineLevel="0" collapsed="false">
      <c r="A49" s="4" t="s">
        <v>266</v>
      </c>
      <c r="B49" s="5" t="n">
        <f aca="false">TRUE()</f>
        <v>1</v>
      </c>
      <c r="C49" s="4" t="s">
        <v>267</v>
      </c>
      <c r="D49" s="4" t="s">
        <v>268</v>
      </c>
      <c r="E49" s="4" t="str">
        <f aca="false">CONCATENATE(D49,"_vs_",C49)</f>
        <v>carey_621_vs_carey_rv</v>
      </c>
      <c r="F49" s="4" t="s">
        <v>266</v>
      </c>
      <c r="G49" s="5" t="n">
        <v>14</v>
      </c>
      <c r="H49" s="5" t="n">
        <v>2</v>
      </c>
      <c r="I49" s="4" t="s">
        <v>269</v>
      </c>
      <c r="J49" s="5" t="n">
        <v>2018</v>
      </c>
      <c r="K49" s="4" t="s">
        <v>270</v>
      </c>
      <c r="L49" s="9" t="s">
        <v>271</v>
      </c>
      <c r="M49" s="5" t="s">
        <v>272</v>
      </c>
      <c r="N49" s="5" t="s">
        <v>273</v>
      </c>
      <c r="O49" s="5" t="s">
        <v>274</v>
      </c>
      <c r="P49" s="5" t="s">
        <v>33</v>
      </c>
      <c r="Q49" s="5" t="s">
        <v>34</v>
      </c>
      <c r="R49" s="5" t="s">
        <v>35</v>
      </c>
      <c r="S49" s="5"/>
      <c r="T49" s="5"/>
      <c r="U49" s="5"/>
      <c r="V49" s="5" t="s">
        <v>66</v>
      </c>
      <c r="W49" s="5"/>
      <c r="X49" s="5"/>
      <c r="Y49" s="5"/>
      <c r="Z49" s="5" t="n">
        <v>621</v>
      </c>
      <c r="AA49" s="7" t="s">
        <v>136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customFormat="false" ht="12.8" hidden="false" customHeight="false" outlineLevel="0" collapsed="false">
      <c r="A50" s="4" t="s">
        <v>275</v>
      </c>
      <c r="B50" s="5" t="n">
        <f aca="false">TRUE()</f>
        <v>1</v>
      </c>
      <c r="C50" s="4" t="s">
        <v>267</v>
      </c>
      <c r="D50" s="4" t="s">
        <v>276</v>
      </c>
      <c r="E50" s="4" t="str">
        <f aca="false">CONCATENATE(D50,"_vs_",C50)</f>
        <v>carey_630_vs_carey_rv</v>
      </c>
      <c r="F50" s="4" t="s">
        <v>275</v>
      </c>
      <c r="G50" s="5" t="n">
        <v>14</v>
      </c>
      <c r="H50" s="5" t="n">
        <v>2</v>
      </c>
      <c r="I50" s="4" t="s">
        <v>277</v>
      </c>
      <c r="J50" s="5" t="n">
        <v>2018</v>
      </c>
      <c r="K50" s="4" t="s">
        <v>270</v>
      </c>
      <c r="L50" s="9" t="s">
        <v>271</v>
      </c>
      <c r="M50" s="5" t="s">
        <v>272</v>
      </c>
      <c r="N50" s="5" t="s">
        <v>273</v>
      </c>
      <c r="O50" s="5" t="s">
        <v>274</v>
      </c>
      <c r="P50" s="5" t="s">
        <v>33</v>
      </c>
      <c r="Q50" s="5" t="s">
        <v>34</v>
      </c>
      <c r="R50" s="5" t="s">
        <v>35</v>
      </c>
      <c r="S50" s="5"/>
      <c r="T50" s="5"/>
      <c r="U50" s="5"/>
      <c r="V50" s="5" t="s">
        <v>66</v>
      </c>
      <c r="W50" s="5"/>
      <c r="X50" s="5"/>
      <c r="Y50" s="5"/>
      <c r="Z50" s="5" t="n">
        <v>630</v>
      </c>
      <c r="AA50" s="7" t="s">
        <v>136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customFormat="false" ht="12.8" hidden="false" customHeight="false" outlineLevel="0" collapsed="false">
      <c r="A51" s="4" t="s">
        <v>278</v>
      </c>
      <c r="B51" s="5" t="n">
        <f aca="false">TRUE()</f>
        <v>1</v>
      </c>
      <c r="C51" s="4" t="s">
        <v>267</v>
      </c>
      <c r="D51" s="4" t="s">
        <v>279</v>
      </c>
      <c r="E51" s="4" t="str">
        <f aca="false">CONCATENATE(D51,"_vs_",C51)</f>
        <v>carey_631_vs_carey_rv</v>
      </c>
      <c r="F51" s="4" t="s">
        <v>278</v>
      </c>
      <c r="G51" s="5" t="n">
        <v>14</v>
      </c>
      <c r="H51" s="5" t="n">
        <v>2</v>
      </c>
      <c r="I51" s="4" t="s">
        <v>280</v>
      </c>
      <c r="J51" s="5" t="n">
        <v>2018</v>
      </c>
      <c r="K51" s="4" t="s">
        <v>270</v>
      </c>
      <c r="L51" s="9" t="s">
        <v>271</v>
      </c>
      <c r="M51" s="5" t="s">
        <v>272</v>
      </c>
      <c r="N51" s="5" t="s">
        <v>273</v>
      </c>
      <c r="O51" s="5" t="s">
        <v>274</v>
      </c>
      <c r="P51" s="5" t="s">
        <v>33</v>
      </c>
      <c r="Q51" s="5" t="s">
        <v>34</v>
      </c>
      <c r="R51" s="5" t="s">
        <v>35</v>
      </c>
      <c r="S51" s="5"/>
      <c r="T51" s="5"/>
      <c r="U51" s="5"/>
      <c r="V51" s="5" t="s">
        <v>66</v>
      </c>
      <c r="W51" s="5"/>
      <c r="X51" s="5"/>
      <c r="Y51" s="5"/>
      <c r="Z51" s="5" t="n">
        <v>631</v>
      </c>
      <c r="AA51" s="7" t="s">
        <v>136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customFormat="false" ht="12.8" hidden="false" customHeight="false" outlineLevel="0" collapsed="false">
      <c r="A52" s="4" t="s">
        <v>281</v>
      </c>
      <c r="B52" s="5" t="n">
        <f aca="false">TRUE()</f>
        <v>1</v>
      </c>
      <c r="C52" s="4" t="s">
        <v>267</v>
      </c>
      <c r="D52" s="4" t="s">
        <v>282</v>
      </c>
      <c r="E52" s="4" t="str">
        <f aca="false">CONCATENATE(D52,"_vs_",C52)</f>
        <v>carey_632_vs_carey_rv</v>
      </c>
      <c r="F52" s="4" t="s">
        <v>281</v>
      </c>
      <c r="G52" s="5" t="n">
        <v>14</v>
      </c>
      <c r="H52" s="5" t="n">
        <v>2</v>
      </c>
      <c r="I52" s="4" t="s">
        <v>283</v>
      </c>
      <c r="J52" s="5" t="n">
        <v>2018</v>
      </c>
      <c r="K52" s="4" t="s">
        <v>270</v>
      </c>
      <c r="L52" s="9" t="s">
        <v>271</v>
      </c>
      <c r="M52" s="5" t="s">
        <v>272</v>
      </c>
      <c r="N52" s="5" t="s">
        <v>273</v>
      </c>
      <c r="O52" s="5" t="s">
        <v>274</v>
      </c>
      <c r="P52" s="5" t="s">
        <v>33</v>
      </c>
      <c r="Q52" s="5" t="s">
        <v>34</v>
      </c>
      <c r="R52" s="5" t="s">
        <v>35</v>
      </c>
      <c r="S52" s="5"/>
      <c r="T52" s="5"/>
      <c r="U52" s="5"/>
      <c r="V52" s="5" t="s">
        <v>66</v>
      </c>
      <c r="W52" s="5"/>
      <c r="X52" s="5"/>
      <c r="Y52" s="5"/>
      <c r="Z52" s="5" t="n">
        <v>632</v>
      </c>
      <c r="AA52" s="7" t="s">
        <v>136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customFormat="false" ht="12.8" hidden="false" customHeight="false" outlineLevel="0" collapsed="false">
      <c r="A53" s="4" t="s">
        <v>284</v>
      </c>
      <c r="B53" s="5" t="n">
        <f aca="false">TRUE()</f>
        <v>1</v>
      </c>
      <c r="C53" s="4" t="s">
        <v>267</v>
      </c>
      <c r="D53" s="4" t="s">
        <v>285</v>
      </c>
      <c r="E53" s="4" t="str">
        <f aca="false">CONCATENATE(D53,"_vs_",C53)</f>
        <v>carey_641_vs_carey_rv</v>
      </c>
      <c r="F53" s="4" t="s">
        <v>284</v>
      </c>
      <c r="G53" s="5" t="n">
        <v>14</v>
      </c>
      <c r="H53" s="5" t="n">
        <v>2</v>
      </c>
      <c r="I53" s="4" t="s">
        <v>286</v>
      </c>
      <c r="J53" s="5" t="n">
        <v>2018</v>
      </c>
      <c r="K53" s="4" t="s">
        <v>270</v>
      </c>
      <c r="L53" s="9" t="s">
        <v>271</v>
      </c>
      <c r="M53" s="5" t="s">
        <v>272</v>
      </c>
      <c r="N53" s="5" t="s">
        <v>273</v>
      </c>
      <c r="O53" s="5" t="s">
        <v>274</v>
      </c>
      <c r="P53" s="5" t="s">
        <v>33</v>
      </c>
      <c r="Q53" s="5" t="s">
        <v>34</v>
      </c>
      <c r="R53" s="5" t="s">
        <v>35</v>
      </c>
      <c r="S53" s="5"/>
      <c r="T53" s="5"/>
      <c r="U53" s="5"/>
      <c r="V53" s="5" t="s">
        <v>66</v>
      </c>
      <c r="W53" s="5"/>
      <c r="X53" s="5"/>
      <c r="Y53" s="5"/>
      <c r="Z53" s="5" t="n">
        <v>641</v>
      </c>
      <c r="AA53" s="7" t="s">
        <v>136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customFormat="false" ht="12.8" hidden="false" customHeight="false" outlineLevel="0" collapsed="false">
      <c r="A54" s="4" t="s">
        <v>287</v>
      </c>
      <c r="B54" s="5" t="n">
        <f aca="false">TRUE()</f>
        <v>1</v>
      </c>
      <c r="C54" s="4" t="s">
        <v>267</v>
      </c>
      <c r="D54" s="4" t="s">
        <v>288</v>
      </c>
      <c r="E54" s="4" t="str">
        <f aca="false">CONCATENATE(D54,"_vs_",C54)</f>
        <v>carey_662_vs_carey_rv</v>
      </c>
      <c r="F54" s="4" t="s">
        <v>287</v>
      </c>
      <c r="G54" s="5" t="n">
        <v>14</v>
      </c>
      <c r="H54" s="5" t="n">
        <v>2</v>
      </c>
      <c r="I54" s="4" t="s">
        <v>289</v>
      </c>
      <c r="J54" s="5" t="n">
        <v>2018</v>
      </c>
      <c r="K54" s="4" t="s">
        <v>270</v>
      </c>
      <c r="L54" s="9" t="s">
        <v>271</v>
      </c>
      <c r="M54" s="5" t="s">
        <v>272</v>
      </c>
      <c r="N54" s="5" t="s">
        <v>273</v>
      </c>
      <c r="O54" s="5" t="s">
        <v>274</v>
      </c>
      <c r="P54" s="5" t="s">
        <v>33</v>
      </c>
      <c r="Q54" s="5" t="s">
        <v>34</v>
      </c>
      <c r="R54" s="5" t="s">
        <v>35</v>
      </c>
      <c r="S54" s="5"/>
      <c r="T54" s="5"/>
      <c r="U54" s="5"/>
      <c r="V54" s="5" t="s">
        <v>66</v>
      </c>
      <c r="W54" s="5"/>
      <c r="X54" s="5"/>
      <c r="Y54" s="5"/>
      <c r="Z54" s="5" t="n">
        <v>662</v>
      </c>
      <c r="AA54" s="7" t="s">
        <v>136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customFormat="false" ht="12.8" hidden="false" customHeight="false" outlineLevel="0" collapsed="false">
      <c r="A55" s="4" t="s">
        <v>290</v>
      </c>
      <c r="B55" s="5" t="n">
        <f aca="false">TRUE()</f>
        <v>1</v>
      </c>
      <c r="C55" s="4" t="s">
        <v>267</v>
      </c>
      <c r="D55" s="4" t="s">
        <v>291</v>
      </c>
      <c r="E55" s="4" t="str">
        <f aca="false">CONCATENATE(D55,"_vs_",C55)</f>
        <v>carey_663_vs_carey_rv</v>
      </c>
      <c r="F55" s="4" t="s">
        <v>290</v>
      </c>
      <c r="G55" s="5" t="n">
        <v>14</v>
      </c>
      <c r="H55" s="5" t="n">
        <v>2</v>
      </c>
      <c r="I55" s="4" t="s">
        <v>292</v>
      </c>
      <c r="J55" s="5" t="n">
        <v>2018</v>
      </c>
      <c r="K55" s="4" t="s">
        <v>270</v>
      </c>
      <c r="L55" s="9" t="s">
        <v>271</v>
      </c>
      <c r="M55" s="5" t="s">
        <v>272</v>
      </c>
      <c r="N55" s="5" t="s">
        <v>273</v>
      </c>
      <c r="O55" s="5" t="s">
        <v>274</v>
      </c>
      <c r="P55" s="5" t="s">
        <v>33</v>
      </c>
      <c r="Q55" s="5" t="s">
        <v>34</v>
      </c>
      <c r="R55" s="5" t="s">
        <v>35</v>
      </c>
      <c r="S55" s="5"/>
      <c r="T55" s="5"/>
      <c r="U55" s="5"/>
      <c r="V55" s="5" t="s">
        <v>66</v>
      </c>
      <c r="W55" s="5"/>
      <c r="X55" s="5"/>
      <c r="Y55" s="5"/>
      <c r="Z55" s="5" t="n">
        <v>663</v>
      </c>
      <c r="AA55" s="7" t="s">
        <v>136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customFormat="false" ht="12.8" hidden="false" customHeight="false" outlineLevel="0" collapsed="false">
      <c r="A56" s="4" t="s">
        <v>293</v>
      </c>
      <c r="B56" s="5" t="n">
        <f aca="false">TRUE()</f>
        <v>1</v>
      </c>
      <c r="C56" s="4" t="s">
        <v>267</v>
      </c>
      <c r="D56" s="4" t="s">
        <v>294</v>
      </c>
      <c r="E56" s="4" t="str">
        <f aca="false">CONCATENATE(D56,"_vs_",C56)</f>
        <v>carey_667_vs_carey_rv</v>
      </c>
      <c r="F56" s="4" t="s">
        <v>293</v>
      </c>
      <c r="G56" s="5" t="n">
        <v>14</v>
      </c>
      <c r="H56" s="5" t="n">
        <v>2</v>
      </c>
      <c r="I56" s="4" t="s">
        <v>295</v>
      </c>
      <c r="J56" s="5" t="n">
        <v>2018</v>
      </c>
      <c r="K56" s="4" t="s">
        <v>270</v>
      </c>
      <c r="L56" s="9" t="s">
        <v>271</v>
      </c>
      <c r="M56" s="5" t="s">
        <v>272</v>
      </c>
      <c r="N56" s="5" t="s">
        <v>273</v>
      </c>
      <c r="O56" s="5" t="s">
        <v>274</v>
      </c>
      <c r="P56" s="5" t="s">
        <v>33</v>
      </c>
      <c r="Q56" s="5" t="s">
        <v>34</v>
      </c>
      <c r="R56" s="5" t="s">
        <v>35</v>
      </c>
      <c r="S56" s="5"/>
      <c r="T56" s="5"/>
      <c r="U56" s="5"/>
      <c r="V56" s="5" t="s">
        <v>66</v>
      </c>
      <c r="W56" s="5"/>
      <c r="X56" s="5"/>
      <c r="Y56" s="5"/>
      <c r="Z56" s="5" t="n">
        <v>667</v>
      </c>
      <c r="AA56" s="7" t="s">
        <v>136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customFormat="false" ht="12.8" hidden="false" customHeight="false" outlineLevel="0" collapsed="false">
      <c r="A57" s="4" t="s">
        <v>296</v>
      </c>
      <c r="B57" s="5" t="n">
        <f aca="false">TRUE()</f>
        <v>1</v>
      </c>
      <c r="C57" s="4" t="s">
        <v>297</v>
      </c>
      <c r="D57" s="4" t="s">
        <v>298</v>
      </c>
      <c r="E57" s="4" t="str">
        <f aca="false">CONCATENATE(D57,"_vs_",C57)</f>
        <v>ritterhaus_hypoxia_H3_vs_ritterhaus_hypoxia_input</v>
      </c>
      <c r="F57" s="4" t="s">
        <v>299</v>
      </c>
      <c r="G57" s="5" t="n">
        <v>8</v>
      </c>
      <c r="H57" s="5" t="n">
        <v>8</v>
      </c>
      <c r="I57" s="4" t="s">
        <v>300</v>
      </c>
      <c r="J57" s="5" t="n">
        <v>2018</v>
      </c>
      <c r="K57" s="4" t="s">
        <v>301</v>
      </c>
      <c r="L57" s="9" t="s">
        <v>302</v>
      </c>
      <c r="M57" s="5" t="s">
        <v>303</v>
      </c>
      <c r="N57" s="5" t="s">
        <v>304</v>
      </c>
      <c r="O57" s="5" t="s">
        <v>31</v>
      </c>
      <c r="P57" s="5" t="s">
        <v>33</v>
      </c>
      <c r="Q57" s="5" t="s">
        <v>224</v>
      </c>
      <c r="R57" s="5" t="s">
        <v>35</v>
      </c>
      <c r="S57" s="5" t="s">
        <v>305</v>
      </c>
      <c r="T57" s="5"/>
      <c r="U57" s="5"/>
      <c r="V57" s="5" t="s">
        <v>66</v>
      </c>
      <c r="W57" s="5" t="s">
        <v>182</v>
      </c>
      <c r="X57" s="5"/>
      <c r="Y57" s="5"/>
      <c r="Z57" s="5" t="s">
        <v>67</v>
      </c>
      <c r="AA57" s="7" t="s">
        <v>38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customFormat="false" ht="12.8" hidden="false" customHeight="false" outlineLevel="0" collapsed="false">
      <c r="A58" s="4" t="s">
        <v>306</v>
      </c>
      <c r="B58" s="5" t="n">
        <f aca="false">TRUE()</f>
        <v>1</v>
      </c>
      <c r="C58" s="4" t="s">
        <v>297</v>
      </c>
      <c r="D58" s="4" t="s">
        <v>307</v>
      </c>
      <c r="E58" s="4" t="str">
        <f aca="false">CONCATENATE(D58,"_vs_",C58)</f>
        <v>ritterhaus_hypoxia_H6_vs_ritterhaus_hypoxia_input</v>
      </c>
      <c r="F58" s="4" t="s">
        <v>308</v>
      </c>
      <c r="G58" s="5" t="n">
        <v>8</v>
      </c>
      <c r="H58" s="5" t="n">
        <v>6</v>
      </c>
      <c r="I58" s="4" t="s">
        <v>309</v>
      </c>
      <c r="J58" s="5" t="n">
        <v>2018</v>
      </c>
      <c r="K58" s="4" t="s">
        <v>301</v>
      </c>
      <c r="L58" s="9" t="s">
        <v>302</v>
      </c>
      <c r="M58" s="5" t="s">
        <v>303</v>
      </c>
      <c r="N58" s="5" t="s">
        <v>304</v>
      </c>
      <c r="O58" s="5" t="s">
        <v>31</v>
      </c>
      <c r="P58" s="5" t="s">
        <v>33</v>
      </c>
      <c r="Q58" s="5" t="s">
        <v>224</v>
      </c>
      <c r="R58" s="5" t="s">
        <v>35</v>
      </c>
      <c r="S58" s="5" t="s">
        <v>310</v>
      </c>
      <c r="T58" s="5"/>
      <c r="U58" s="5"/>
      <c r="V58" s="5" t="s">
        <v>66</v>
      </c>
      <c r="W58" s="5" t="s">
        <v>182</v>
      </c>
      <c r="X58" s="5"/>
      <c r="Y58" s="5"/>
      <c r="Z58" s="5" t="s">
        <v>67</v>
      </c>
      <c r="AA58" s="7" t="s">
        <v>38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customFormat="false" ht="12.8" hidden="false" customHeight="false" outlineLevel="0" collapsed="false">
      <c r="A59" s="4" t="s">
        <v>311</v>
      </c>
      <c r="B59" s="5" t="n">
        <f aca="false">TRUE()</f>
        <v>1</v>
      </c>
      <c r="C59" s="4" t="s">
        <v>312</v>
      </c>
      <c r="D59" s="4" t="s">
        <v>313</v>
      </c>
      <c r="E59" s="4" t="str">
        <f aca="false">CONCATENATE(D59,"_vs_",C59)</f>
        <v>bellerose_MB_d21_untreated_vs_bellerose_MB_pretreatment</v>
      </c>
      <c r="F59" s="4"/>
      <c r="G59" s="5" t="n">
        <v>7</v>
      </c>
      <c r="H59" s="5" t="n">
        <v>5</v>
      </c>
      <c r="I59" s="4"/>
      <c r="J59" s="5" t="n">
        <v>2019</v>
      </c>
      <c r="K59" s="4" t="s">
        <v>314</v>
      </c>
      <c r="L59" s="15" t="s">
        <v>315</v>
      </c>
      <c r="M59" s="5" t="s">
        <v>316</v>
      </c>
      <c r="N59" s="5" t="s">
        <v>317</v>
      </c>
      <c r="O59" s="5" t="s">
        <v>31</v>
      </c>
      <c r="P59" s="5" t="s">
        <v>43</v>
      </c>
      <c r="Q59" s="5"/>
      <c r="R59" s="5"/>
      <c r="S59" s="5"/>
      <c r="T59" s="5"/>
      <c r="U59" s="5"/>
      <c r="V59" s="5" t="s">
        <v>66</v>
      </c>
      <c r="W59" s="5" t="s">
        <v>182</v>
      </c>
      <c r="X59" s="5" t="s">
        <v>318</v>
      </c>
      <c r="Y59" s="5"/>
      <c r="Z59" s="5" t="s">
        <v>67</v>
      </c>
      <c r="AA59" s="7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customFormat="false" ht="12.8" hidden="false" customHeight="false" outlineLevel="0" collapsed="false">
      <c r="A60" s="4" t="s">
        <v>319</v>
      </c>
      <c r="B60" s="5" t="n">
        <f aca="false">TRUE()</f>
        <v>1</v>
      </c>
      <c r="C60" s="4" t="s">
        <v>312</v>
      </c>
      <c r="D60" s="4" t="s">
        <v>320</v>
      </c>
      <c r="E60" s="4" t="str">
        <f aca="false">CONCATENATE(D60,"_vs_",C60)</f>
        <v>bellerose_MB_HRZE_wk1_vs_bellerose_MB_pretreatment</v>
      </c>
      <c r="F60" s="4"/>
      <c r="G60" s="5" t="n">
        <v>7</v>
      </c>
      <c r="H60" s="5" t="n">
        <v>5</v>
      </c>
      <c r="I60" s="4"/>
      <c r="J60" s="5" t="n">
        <v>2019</v>
      </c>
      <c r="K60" s="4" t="s">
        <v>314</v>
      </c>
      <c r="L60" s="15" t="s">
        <v>315</v>
      </c>
      <c r="M60" s="5" t="s">
        <v>316</v>
      </c>
      <c r="N60" s="5" t="s">
        <v>317</v>
      </c>
      <c r="O60" s="5" t="s">
        <v>31</v>
      </c>
      <c r="P60" s="5" t="s">
        <v>43</v>
      </c>
      <c r="Q60" s="5"/>
      <c r="R60" s="5"/>
      <c r="S60" s="5"/>
      <c r="T60" s="5"/>
      <c r="U60" s="5"/>
      <c r="V60" s="5" t="s">
        <v>66</v>
      </c>
      <c r="W60" s="5" t="s">
        <v>182</v>
      </c>
      <c r="X60" s="5" t="s">
        <v>318</v>
      </c>
      <c r="Y60" s="5"/>
      <c r="Z60" s="5" t="s">
        <v>67</v>
      </c>
      <c r="AA60" s="7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customFormat="false" ht="12.8" hidden="false" customHeight="false" outlineLevel="0" collapsed="false">
      <c r="A61" s="4" t="s">
        <v>321</v>
      </c>
      <c r="B61" s="5" t="n">
        <f aca="false">TRUE()</f>
        <v>1</v>
      </c>
      <c r="C61" s="4" t="s">
        <v>313</v>
      </c>
      <c r="D61" s="4" t="s">
        <v>320</v>
      </c>
      <c r="E61" s="4" t="str">
        <f aca="false">CONCATENATE(D61,"_vs_",C61)</f>
        <v>bellerose_MB_HRZE_wk1_vs_bellerose_MB_d21_untreated</v>
      </c>
      <c r="F61" s="4"/>
      <c r="G61" s="5" t="n">
        <v>5</v>
      </c>
      <c r="H61" s="5" t="n">
        <v>5</v>
      </c>
      <c r="I61" s="4"/>
      <c r="J61" s="5" t="n">
        <v>2019</v>
      </c>
      <c r="K61" s="4" t="s">
        <v>314</v>
      </c>
      <c r="L61" s="15" t="s">
        <v>315</v>
      </c>
      <c r="M61" s="5" t="s">
        <v>316</v>
      </c>
      <c r="N61" s="5" t="s">
        <v>317</v>
      </c>
      <c r="O61" s="5" t="s">
        <v>31</v>
      </c>
      <c r="P61" s="5" t="s">
        <v>43</v>
      </c>
      <c r="Q61" s="5"/>
      <c r="R61" s="5"/>
      <c r="S61" s="5"/>
      <c r="T61" s="5"/>
      <c r="U61" s="5"/>
      <c r="V61" s="5" t="s">
        <v>66</v>
      </c>
      <c r="W61" s="5" t="s">
        <v>182</v>
      </c>
      <c r="X61" s="5" t="s">
        <v>318</v>
      </c>
      <c r="Y61" s="5"/>
      <c r="Z61" s="5" t="s">
        <v>67</v>
      </c>
      <c r="AA61" s="7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customFormat="false" ht="12.8" hidden="false" customHeight="false" outlineLevel="0" collapsed="false">
      <c r="A62" s="4" t="s">
        <v>322</v>
      </c>
      <c r="B62" s="5" t="n">
        <f aca="false">TRUE()</f>
        <v>1</v>
      </c>
      <c r="C62" s="4" t="s">
        <v>323</v>
      </c>
      <c r="D62" s="4" t="s">
        <v>324</v>
      </c>
      <c r="E62" s="4" t="str">
        <f aca="false">CONCATENATE(D62,"_vs_",C62)</f>
        <v>minato_minimal_plate_vs_minato_rich_plate</v>
      </c>
      <c r="F62" s="4"/>
      <c r="G62" s="5" t="n">
        <v>2</v>
      </c>
      <c r="H62" s="5" t="n">
        <v>2</v>
      </c>
      <c r="I62" s="4"/>
      <c r="J62" s="5" t="n">
        <v>2019</v>
      </c>
      <c r="K62" s="4" t="s">
        <v>325</v>
      </c>
      <c r="L62" s="15" t="s">
        <v>326</v>
      </c>
      <c r="M62" s="5" t="s">
        <v>327</v>
      </c>
      <c r="N62" s="5" t="s">
        <v>328</v>
      </c>
      <c r="O62" s="5" t="s">
        <v>329</v>
      </c>
      <c r="P62" s="5" t="s">
        <v>33</v>
      </c>
      <c r="Q62" s="5" t="s">
        <v>330</v>
      </c>
      <c r="R62" s="5" t="s">
        <v>331</v>
      </c>
      <c r="S62" s="5"/>
      <c r="T62" s="5"/>
      <c r="U62" s="5"/>
      <c r="V62" s="5" t="s">
        <v>66</v>
      </c>
      <c r="W62" s="5" t="s">
        <v>182</v>
      </c>
      <c r="X62" s="5"/>
      <c r="Y62" s="5"/>
      <c r="Z62" s="5"/>
      <c r="AA62" s="7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customFormat="false" ht="12.8" hidden="false" customHeight="false" outlineLevel="0" collapsed="false">
      <c r="A63" s="4" t="s">
        <v>332</v>
      </c>
      <c r="B63" s="5" t="n">
        <f aca="false">TRUE()</f>
        <v>1</v>
      </c>
      <c r="C63" s="4" t="s">
        <v>333</v>
      </c>
      <c r="D63" s="4" t="s">
        <v>334</v>
      </c>
      <c r="E63" s="4" t="str">
        <f aca="false">CONCATENATE(D63,"_vs_",C63)</f>
        <v>dejesus_Rv0307c_day32_vs_dejesus_Rv0307c_day0</v>
      </c>
      <c r="F63" s="4"/>
      <c r="G63" s="5" t="n">
        <v>2</v>
      </c>
      <c r="H63" s="5" t="n">
        <v>3</v>
      </c>
      <c r="I63" s="4" t="s">
        <v>335</v>
      </c>
      <c r="J63" s="5" t="s">
        <v>336</v>
      </c>
      <c r="K63" s="5" t="s">
        <v>336</v>
      </c>
      <c r="L63" s="5" t="s">
        <v>336</v>
      </c>
      <c r="M63" s="5" t="s">
        <v>336</v>
      </c>
      <c r="N63" s="5" t="s">
        <v>78</v>
      </c>
      <c r="O63" s="5" t="s">
        <v>78</v>
      </c>
      <c r="P63" s="5" t="s">
        <v>33</v>
      </c>
      <c r="Q63" s="5" t="s">
        <v>34</v>
      </c>
      <c r="R63" s="5" t="s">
        <v>35</v>
      </c>
      <c r="S63" s="5"/>
      <c r="T63" s="5" t="s">
        <v>337</v>
      </c>
      <c r="U63" s="5"/>
      <c r="V63" s="5" t="s">
        <v>66</v>
      </c>
      <c r="W63" s="5" t="s">
        <v>182</v>
      </c>
      <c r="X63" s="5"/>
      <c r="Y63" s="5"/>
      <c r="Z63" s="5" t="s">
        <v>67</v>
      </c>
      <c r="AA63" s="7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customFormat="false" ht="12.8" hidden="false" customHeight="false" outlineLevel="0" collapsed="false">
      <c r="A64" s="4" t="s">
        <v>338</v>
      </c>
      <c r="B64" s="5" t="n">
        <f aca="false">TRUE()</f>
        <v>1</v>
      </c>
      <c r="C64" s="4" t="s">
        <v>339</v>
      </c>
      <c r="D64" s="4" t="s">
        <v>340</v>
      </c>
      <c r="E64" s="4" t="str">
        <f aca="false">CONCATENATE(D64,"_vs_",C64)</f>
        <v>dejesus_Rv3916c_day32_vs_dejesus_Rv3916c_day0</v>
      </c>
      <c r="F64" s="4"/>
      <c r="G64" s="5" t="n">
        <v>2</v>
      </c>
      <c r="H64" s="5" t="n">
        <v>2</v>
      </c>
      <c r="I64" s="4" t="s">
        <v>341</v>
      </c>
      <c r="J64" s="5" t="s">
        <v>336</v>
      </c>
      <c r="K64" s="5" t="s">
        <v>336</v>
      </c>
      <c r="L64" s="5" t="s">
        <v>336</v>
      </c>
      <c r="M64" s="5" t="s">
        <v>336</v>
      </c>
      <c r="N64" s="5" t="s">
        <v>78</v>
      </c>
      <c r="O64" s="5" t="s">
        <v>78</v>
      </c>
      <c r="P64" s="5" t="s">
        <v>33</v>
      </c>
      <c r="Q64" s="5" t="s">
        <v>34</v>
      </c>
      <c r="R64" s="5" t="s">
        <v>35</v>
      </c>
      <c r="S64" s="5"/>
      <c r="T64" s="5" t="s">
        <v>342</v>
      </c>
      <c r="U64" s="5"/>
      <c r="V64" s="5" t="s">
        <v>66</v>
      </c>
      <c r="W64" s="5" t="s">
        <v>182</v>
      </c>
      <c r="X64" s="5"/>
      <c r="Y64" s="5"/>
      <c r="Z64" s="5" t="s">
        <v>67</v>
      </c>
      <c r="AA64" s="7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customFormat="false" ht="12.8" hidden="false" customHeight="false" outlineLevel="0" collapsed="false">
      <c r="A65" s="4" t="s">
        <v>343</v>
      </c>
      <c r="B65" s="5" t="n">
        <f aca="false">TRUE()</f>
        <v>1</v>
      </c>
      <c r="C65" s="4" t="s">
        <v>344</v>
      </c>
      <c r="D65" s="13" t="s">
        <v>345</v>
      </c>
      <c r="E65" s="4" t="str">
        <f aca="false">CONCATENATE(D65,"_vs_",C65)</f>
        <v>Rv0950c_KO_vs_CB_WT</v>
      </c>
      <c r="F65" s="4"/>
      <c r="G65" s="5" t="n">
        <v>1</v>
      </c>
      <c r="H65" s="5" t="n">
        <v>1</v>
      </c>
      <c r="I65" s="4" t="s">
        <v>346</v>
      </c>
      <c r="J65" s="5"/>
      <c r="K65" s="5" t="s">
        <v>336</v>
      </c>
      <c r="L65" s="5" t="s">
        <v>336</v>
      </c>
      <c r="M65" s="5" t="s">
        <v>336</v>
      </c>
      <c r="N65" s="5"/>
      <c r="O65" s="5"/>
      <c r="P65" s="5" t="s">
        <v>33</v>
      </c>
      <c r="Q65" s="5" t="s">
        <v>34</v>
      </c>
      <c r="R65" s="5" t="s">
        <v>35</v>
      </c>
      <c r="S65" s="5"/>
      <c r="T65" s="5" t="s">
        <v>347</v>
      </c>
      <c r="U65" s="5" t="s">
        <v>347</v>
      </c>
      <c r="V65" s="5" t="s">
        <v>66</v>
      </c>
      <c r="W65" s="5" t="s">
        <v>182</v>
      </c>
      <c r="X65" s="5"/>
      <c r="Y65" s="5"/>
      <c r="Z65" s="5" t="s">
        <v>67</v>
      </c>
      <c r="AA65" s="7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customFormat="false" ht="12.8" hidden="false" customHeight="false" outlineLevel="0" collapsed="false">
      <c r="A66" s="4" t="s">
        <v>348</v>
      </c>
      <c r="B66" s="5" t="n">
        <f aca="false">TRUE()</f>
        <v>1</v>
      </c>
      <c r="C66" s="4" t="s">
        <v>349</v>
      </c>
      <c r="D66" s="13" t="s">
        <v>350</v>
      </c>
      <c r="E66" s="4" t="str">
        <f aca="false">CONCATENATE(D66,"_vs_",C66)</f>
        <v>Rv0954_KO_vs_RJ_WT</v>
      </c>
      <c r="F66" s="4"/>
      <c r="G66" s="5" t="n">
        <v>2</v>
      </c>
      <c r="H66" s="5" t="n">
        <v>2</v>
      </c>
      <c r="I66" s="4" t="s">
        <v>351</v>
      </c>
      <c r="J66" s="5"/>
      <c r="K66" s="5" t="s">
        <v>336</v>
      </c>
      <c r="L66" s="5" t="s">
        <v>336</v>
      </c>
      <c r="M66" s="5" t="s">
        <v>336</v>
      </c>
      <c r="N66" s="5"/>
      <c r="O66" s="5"/>
      <c r="P66" s="5" t="s">
        <v>33</v>
      </c>
      <c r="Q66" s="5" t="s">
        <v>34</v>
      </c>
      <c r="R66" s="5" t="s">
        <v>35</v>
      </c>
      <c r="S66" s="5"/>
      <c r="T66" s="5" t="s">
        <v>352</v>
      </c>
      <c r="U66" s="5" t="s">
        <v>352</v>
      </c>
      <c r="V66" s="5" t="s">
        <v>66</v>
      </c>
      <c r="W66" s="5" t="s">
        <v>182</v>
      </c>
      <c r="X66" s="5"/>
      <c r="Y66" s="5"/>
      <c r="Z66" s="5" t="s">
        <v>67</v>
      </c>
      <c r="AA66" s="7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customFormat="false" ht="12.8" hidden="false" customHeight="false" outlineLevel="0" collapsed="false">
      <c r="A67" s="4" t="s">
        <v>353</v>
      </c>
      <c r="B67" s="5" t="n">
        <f aca="false">TRUE()</f>
        <v>1</v>
      </c>
      <c r="C67" s="4" t="s">
        <v>344</v>
      </c>
      <c r="D67" s="13" t="s">
        <v>354</v>
      </c>
      <c r="E67" s="4" t="str">
        <f aca="false">CONCATENATE(D67,"_vs_",C67)</f>
        <v>Rv1096_KO_vs_CB_WT</v>
      </c>
      <c r="F67" s="4"/>
      <c r="G67" s="5" t="n">
        <v>1</v>
      </c>
      <c r="H67" s="5" t="n">
        <v>1</v>
      </c>
      <c r="I67" s="4" t="s">
        <v>355</v>
      </c>
      <c r="J67" s="5"/>
      <c r="K67" s="5" t="s">
        <v>336</v>
      </c>
      <c r="L67" s="5" t="s">
        <v>336</v>
      </c>
      <c r="M67" s="5" t="s">
        <v>336</v>
      </c>
      <c r="N67" s="5"/>
      <c r="O67" s="5"/>
      <c r="P67" s="5" t="s">
        <v>33</v>
      </c>
      <c r="Q67" s="5" t="s">
        <v>34</v>
      </c>
      <c r="R67" s="5" t="s">
        <v>35</v>
      </c>
      <c r="S67" s="5"/>
      <c r="T67" s="5" t="s">
        <v>356</v>
      </c>
      <c r="U67" s="5" t="s">
        <v>356</v>
      </c>
      <c r="V67" s="5" t="s">
        <v>66</v>
      </c>
      <c r="W67" s="5" t="s">
        <v>182</v>
      </c>
      <c r="X67" s="5"/>
      <c r="Y67" s="5"/>
      <c r="Z67" s="5" t="s">
        <v>67</v>
      </c>
      <c r="AA67" s="7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customFormat="false" ht="12.8" hidden="false" customHeight="false" outlineLevel="0" collapsed="false">
      <c r="A68" s="4" t="s">
        <v>357</v>
      </c>
      <c r="B68" s="5" t="n">
        <f aca="false">TRUE()</f>
        <v>1</v>
      </c>
      <c r="C68" s="13" t="s">
        <v>178</v>
      </c>
      <c r="D68" s="13" t="s">
        <v>358</v>
      </c>
      <c r="E68" s="4" t="str">
        <f aca="false">CONCATENATE(D68,"_vs_",C68)</f>
        <v>Rv3005c_KO_day32_vs_dejesus_H37Rv_day32</v>
      </c>
      <c r="F68" s="4"/>
      <c r="G68" s="5" t="n">
        <v>3</v>
      </c>
      <c r="H68" s="5" t="n">
        <v>2</v>
      </c>
      <c r="I68" s="4" t="s">
        <v>359</v>
      </c>
      <c r="J68" s="5"/>
      <c r="K68" s="5" t="s">
        <v>336</v>
      </c>
      <c r="L68" s="5" t="s">
        <v>336</v>
      </c>
      <c r="M68" s="5" t="s">
        <v>336</v>
      </c>
      <c r="N68" s="5"/>
      <c r="O68" s="5"/>
      <c r="P68" s="5" t="s">
        <v>33</v>
      </c>
      <c r="Q68" s="5" t="s">
        <v>34</v>
      </c>
      <c r="R68" s="5" t="s">
        <v>35</v>
      </c>
      <c r="S68" s="5"/>
      <c r="T68" s="5" t="s">
        <v>360</v>
      </c>
      <c r="U68" s="5" t="s">
        <v>360</v>
      </c>
      <c r="V68" s="5" t="s">
        <v>66</v>
      </c>
      <c r="W68" s="5" t="s">
        <v>182</v>
      </c>
      <c r="X68" s="5"/>
      <c r="Y68" s="5"/>
      <c r="Z68" s="5" t="s">
        <v>67</v>
      </c>
      <c r="AA68" s="7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customFormat="false" ht="12.8" hidden="false" customHeight="false" outlineLevel="0" collapsed="false">
      <c r="A69" s="4" t="s">
        <v>361</v>
      </c>
      <c r="B69" s="5" t="n">
        <f aca="false">TRUE()</f>
        <v>1</v>
      </c>
      <c r="C69" s="4" t="s">
        <v>362</v>
      </c>
      <c r="D69" s="13" t="s">
        <v>363</v>
      </c>
      <c r="E69" s="4" t="str">
        <f aca="false">CONCATENATE(D69,"_vs_",C69)</f>
        <v>Rv3594_KO_vs_Rubin_FLUTE_WT</v>
      </c>
      <c r="F69" s="4"/>
      <c r="G69" s="5" t="n">
        <v>1</v>
      </c>
      <c r="H69" s="5" t="n">
        <v>1</v>
      </c>
      <c r="I69" s="4" t="s">
        <v>364</v>
      </c>
      <c r="J69" s="5"/>
      <c r="K69" s="5" t="s">
        <v>336</v>
      </c>
      <c r="L69" s="5" t="s">
        <v>336</v>
      </c>
      <c r="M69" s="5" t="s">
        <v>336</v>
      </c>
      <c r="N69" s="5"/>
      <c r="O69" s="5"/>
      <c r="P69" s="5" t="s">
        <v>33</v>
      </c>
      <c r="Q69" s="5" t="s">
        <v>34</v>
      </c>
      <c r="R69" s="5" t="s">
        <v>35</v>
      </c>
      <c r="S69" s="5"/>
      <c r="T69" s="5" t="s">
        <v>365</v>
      </c>
      <c r="U69" s="5" t="s">
        <v>365</v>
      </c>
      <c r="V69" s="5" t="s">
        <v>66</v>
      </c>
      <c r="W69" s="5" t="s">
        <v>182</v>
      </c>
      <c r="X69" s="5"/>
      <c r="Y69" s="5"/>
      <c r="Z69" s="5" t="s">
        <v>67</v>
      </c>
      <c r="AA69" s="7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customFormat="false" ht="12.8" hidden="false" customHeight="false" outlineLevel="0" collapsed="false">
      <c r="A70" s="4" t="s">
        <v>366</v>
      </c>
      <c r="B70" s="5" t="n">
        <f aca="false">TRUE()</f>
        <v>1</v>
      </c>
      <c r="C70" s="4" t="s">
        <v>344</v>
      </c>
      <c r="D70" s="13" t="s">
        <v>367</v>
      </c>
      <c r="E70" s="4" t="str">
        <f aca="false">CONCATENATE(D70,"_vs_",C70)</f>
        <v>Rv3684_KO_vs_CB_WT</v>
      </c>
      <c r="F70" s="4"/>
      <c r="G70" s="5" t="n">
        <v>1</v>
      </c>
      <c r="H70" s="5" t="n">
        <v>1</v>
      </c>
      <c r="I70" s="4" t="s">
        <v>368</v>
      </c>
      <c r="J70" s="5"/>
      <c r="K70" s="5" t="s">
        <v>336</v>
      </c>
      <c r="L70" s="5" t="s">
        <v>336</v>
      </c>
      <c r="M70" s="5" t="s">
        <v>336</v>
      </c>
      <c r="N70" s="5"/>
      <c r="O70" s="5"/>
      <c r="P70" s="5" t="s">
        <v>33</v>
      </c>
      <c r="Q70" s="5" t="s">
        <v>34</v>
      </c>
      <c r="R70" s="5" t="s">
        <v>35</v>
      </c>
      <c r="S70" s="5"/>
      <c r="T70" s="5" t="s">
        <v>369</v>
      </c>
      <c r="U70" s="5" t="s">
        <v>369</v>
      </c>
      <c r="V70" s="5" t="s">
        <v>66</v>
      </c>
      <c r="W70" s="5" t="s">
        <v>182</v>
      </c>
      <c r="X70" s="5"/>
      <c r="Y70" s="5"/>
      <c r="Z70" s="5" t="s">
        <v>67</v>
      </c>
      <c r="AA70" s="7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customFormat="false" ht="12.8" hidden="false" customHeight="false" outlineLevel="0" collapsed="false">
      <c r="A71" s="4" t="s">
        <v>370</v>
      </c>
      <c r="B71" s="5" t="n">
        <f aca="false">TRUE()</f>
        <v>1</v>
      </c>
      <c r="C71" s="4" t="s">
        <v>362</v>
      </c>
      <c r="D71" s="13" t="s">
        <v>371</v>
      </c>
      <c r="E71" s="4" t="str">
        <f aca="false">CONCATENATE(D71,"_vs_",C71)</f>
        <v>Rv3717_KO_vs_Rubin_FLUTE_WT</v>
      </c>
      <c r="F71" s="4"/>
      <c r="G71" s="5" t="n">
        <v>1</v>
      </c>
      <c r="H71" s="5" t="n">
        <v>1</v>
      </c>
      <c r="I71" s="4" t="s">
        <v>372</v>
      </c>
      <c r="J71" s="5"/>
      <c r="K71" s="5" t="s">
        <v>336</v>
      </c>
      <c r="L71" s="5" t="s">
        <v>336</v>
      </c>
      <c r="M71" s="5" t="s">
        <v>336</v>
      </c>
      <c r="N71" s="5"/>
      <c r="O71" s="5"/>
      <c r="P71" s="5" t="s">
        <v>33</v>
      </c>
      <c r="Q71" s="5" t="s">
        <v>34</v>
      </c>
      <c r="R71" s="5" t="s">
        <v>35</v>
      </c>
      <c r="S71" s="5"/>
      <c r="T71" s="5" t="s">
        <v>373</v>
      </c>
      <c r="U71" s="5" t="s">
        <v>373</v>
      </c>
      <c r="V71" s="5" t="s">
        <v>66</v>
      </c>
      <c r="W71" s="5" t="s">
        <v>182</v>
      </c>
      <c r="X71" s="5"/>
      <c r="Y71" s="5"/>
      <c r="Z71" s="5" t="s">
        <v>67</v>
      </c>
      <c r="AA71" s="7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customFormat="false" ht="12.8" hidden="false" customHeight="false" outlineLevel="0" collapsed="false">
      <c r="A72" s="4" t="s">
        <v>374</v>
      </c>
      <c r="B72" s="5" t="n">
        <f aca="false">TRUE()</f>
        <v>1</v>
      </c>
      <c r="C72" s="4" t="s">
        <v>362</v>
      </c>
      <c r="D72" s="13" t="s">
        <v>375</v>
      </c>
      <c r="E72" s="4" t="str">
        <f aca="false">CONCATENATE(D72,"_vs_",C72)</f>
        <v>Rv3811_KO_vs_Rubin_FLUTE_WT</v>
      </c>
      <c r="F72" s="4"/>
      <c r="G72" s="5" t="n">
        <v>1</v>
      </c>
      <c r="H72" s="5" t="n">
        <v>1</v>
      </c>
      <c r="I72" s="4" t="s">
        <v>376</v>
      </c>
      <c r="J72" s="5"/>
      <c r="K72" s="5" t="s">
        <v>336</v>
      </c>
      <c r="L72" s="5" t="s">
        <v>336</v>
      </c>
      <c r="M72" s="5" t="s">
        <v>336</v>
      </c>
      <c r="N72" s="5"/>
      <c r="O72" s="5"/>
      <c r="P72" s="5" t="s">
        <v>33</v>
      </c>
      <c r="Q72" s="5" t="s">
        <v>34</v>
      </c>
      <c r="R72" s="5" t="s">
        <v>35</v>
      </c>
      <c r="S72" s="5"/>
      <c r="T72" s="5" t="s">
        <v>377</v>
      </c>
      <c r="U72" s="5" t="s">
        <v>377</v>
      </c>
      <c r="V72" s="5" t="s">
        <v>66</v>
      </c>
      <c r="W72" s="5" t="s">
        <v>182</v>
      </c>
      <c r="X72" s="5"/>
      <c r="Y72" s="5"/>
      <c r="Z72" s="5" t="s">
        <v>67</v>
      </c>
      <c r="AA72" s="7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customFormat="false" ht="12.8" hidden="false" customHeight="false" outlineLevel="0" collapsed="false">
      <c r="A73" s="4" t="s">
        <v>378</v>
      </c>
      <c r="B73" s="5" t="n">
        <f aca="false">TRUE()</f>
        <v>1</v>
      </c>
      <c r="C73" s="13" t="s">
        <v>379</v>
      </c>
      <c r="D73" s="13" t="s">
        <v>380</v>
      </c>
      <c r="E73" s="4" t="str">
        <f aca="false">CONCATENATE(D73,"_vs_",C73)</f>
        <v>marP_KO_vs_marP_WT</v>
      </c>
      <c r="F73" s="4"/>
      <c r="G73" s="5" t="n">
        <v>4</v>
      </c>
      <c r="H73" s="5" t="n">
        <v>4</v>
      </c>
      <c r="I73" s="4" t="s">
        <v>381</v>
      </c>
      <c r="J73" s="5"/>
      <c r="K73" s="5" t="s">
        <v>336</v>
      </c>
      <c r="L73" s="5" t="s">
        <v>336</v>
      </c>
      <c r="M73" s="5" t="s">
        <v>336</v>
      </c>
      <c r="N73" s="5"/>
      <c r="O73" s="5"/>
      <c r="P73" s="5" t="s">
        <v>33</v>
      </c>
      <c r="Q73" s="5" t="s">
        <v>34</v>
      </c>
      <c r="R73" s="5" t="s">
        <v>35</v>
      </c>
      <c r="S73" s="5"/>
      <c r="T73" s="5"/>
      <c r="U73" s="5" t="s">
        <v>382</v>
      </c>
      <c r="V73" s="5" t="s">
        <v>66</v>
      </c>
      <c r="W73" s="5" t="s">
        <v>182</v>
      </c>
      <c r="X73" s="5"/>
      <c r="Y73" s="5"/>
      <c r="Z73" s="5" t="s">
        <v>67</v>
      </c>
      <c r="AA73" s="7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customFormat="false" ht="12.8" hidden="false" customHeight="false" outlineLevel="0" collapsed="false">
      <c r="A74" s="4" t="s">
        <v>383</v>
      </c>
      <c r="B74" s="5" t="n">
        <f aca="false">TRUE()</f>
        <v>1</v>
      </c>
      <c r="C74" s="4" t="s">
        <v>74</v>
      </c>
      <c r="D74" s="13" t="s">
        <v>384</v>
      </c>
      <c r="E74" s="4" t="str">
        <f aca="false">CONCATENATE(D74,"_vs_",C74)</f>
        <v>eccD1_KO_vs_mbio_H37Rv</v>
      </c>
      <c r="F74" s="4"/>
      <c r="G74" s="5" t="n">
        <v>14</v>
      </c>
      <c r="H74" s="5" t="n">
        <v>1</v>
      </c>
      <c r="I74" s="4" t="s">
        <v>385</v>
      </c>
      <c r="J74" s="5"/>
      <c r="K74" s="5" t="s">
        <v>336</v>
      </c>
      <c r="L74" s="5" t="s">
        <v>336</v>
      </c>
      <c r="M74" s="5" t="s">
        <v>336</v>
      </c>
      <c r="N74" s="5"/>
      <c r="O74" s="5"/>
      <c r="P74" s="5" t="s">
        <v>33</v>
      </c>
      <c r="Q74" s="5" t="s">
        <v>34</v>
      </c>
      <c r="R74" s="5" t="s">
        <v>35</v>
      </c>
      <c r="S74" s="5"/>
      <c r="T74" s="5"/>
      <c r="U74" s="5" t="s">
        <v>386</v>
      </c>
      <c r="V74" s="5" t="s">
        <v>66</v>
      </c>
      <c r="W74" s="5" t="s">
        <v>182</v>
      </c>
      <c r="X74" s="5"/>
      <c r="Y74" s="5"/>
      <c r="Z74" s="5" t="s">
        <v>67</v>
      </c>
      <c r="AA74" s="7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customFormat="false" ht="12.8" hidden="false" customHeight="false" outlineLevel="0" collapsed="false">
      <c r="A75" s="4" t="s">
        <v>387</v>
      </c>
      <c r="B75" s="5" t="n">
        <f aca="false">TRUE()</f>
        <v>1</v>
      </c>
      <c r="C75" s="4" t="s">
        <v>74</v>
      </c>
      <c r="D75" s="13" t="s">
        <v>388</v>
      </c>
      <c r="E75" s="4" t="str">
        <f aca="false">CONCATENATE(D75,"_vs_",C75)</f>
        <v>espI_KO_vs_mbio_H37Rv</v>
      </c>
      <c r="F75" s="4"/>
      <c r="G75" s="5" t="n">
        <v>14</v>
      </c>
      <c r="H75" s="5" t="n">
        <v>1</v>
      </c>
      <c r="I75" s="4" t="s">
        <v>389</v>
      </c>
      <c r="J75" s="5"/>
      <c r="K75" s="5" t="s">
        <v>336</v>
      </c>
      <c r="L75" s="5" t="s">
        <v>336</v>
      </c>
      <c r="M75" s="5" t="s">
        <v>336</v>
      </c>
      <c r="N75" s="5"/>
      <c r="O75" s="5"/>
      <c r="P75" s="5" t="s">
        <v>33</v>
      </c>
      <c r="Q75" s="5" t="s">
        <v>34</v>
      </c>
      <c r="R75" s="5" t="s">
        <v>35</v>
      </c>
      <c r="S75" s="5"/>
      <c r="T75" s="5"/>
      <c r="U75" s="5" t="s">
        <v>390</v>
      </c>
      <c r="V75" s="5" t="s">
        <v>66</v>
      </c>
      <c r="W75" s="5" t="s">
        <v>182</v>
      </c>
      <c r="X75" s="5"/>
      <c r="Y75" s="5"/>
      <c r="Z75" s="5" t="s">
        <v>67</v>
      </c>
      <c r="AA75" s="7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customFormat="false" ht="12.8" hidden="false" customHeight="false" outlineLevel="0" collapsed="false">
      <c r="A76" s="4" t="s">
        <v>391</v>
      </c>
      <c r="B76" s="5" t="n">
        <f aca="false">TRUE()</f>
        <v>1</v>
      </c>
      <c r="C76" s="4" t="s">
        <v>74</v>
      </c>
      <c r="D76" s="13" t="s">
        <v>392</v>
      </c>
      <c r="E76" s="4" t="str">
        <f aca="false">CONCATENATE(D76,"_vs_",C76)</f>
        <v>PE35_KO_vs_mbio_H37Rv</v>
      </c>
      <c r="F76" s="4"/>
      <c r="G76" s="5" t="n">
        <v>14</v>
      </c>
      <c r="H76" s="5" t="n">
        <v>1</v>
      </c>
      <c r="I76" s="4" t="s">
        <v>393</v>
      </c>
      <c r="J76" s="5"/>
      <c r="K76" s="5" t="s">
        <v>336</v>
      </c>
      <c r="L76" s="5" t="s">
        <v>336</v>
      </c>
      <c r="M76" s="5" t="s">
        <v>336</v>
      </c>
      <c r="N76" s="5"/>
      <c r="O76" s="5"/>
      <c r="P76" s="5" t="s">
        <v>33</v>
      </c>
      <c r="Q76" s="5" t="s">
        <v>34</v>
      </c>
      <c r="R76" s="5" t="s">
        <v>35</v>
      </c>
      <c r="S76" s="5"/>
      <c r="T76" s="5"/>
      <c r="U76" s="5" t="s">
        <v>394</v>
      </c>
      <c r="V76" s="5" t="s">
        <v>66</v>
      </c>
      <c r="W76" s="5" t="s">
        <v>182</v>
      </c>
      <c r="X76" s="5"/>
      <c r="Y76" s="5"/>
      <c r="Z76" s="5" t="s">
        <v>67</v>
      </c>
      <c r="AA76" s="7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customFormat="false" ht="12.8" hidden="false" customHeight="false" outlineLevel="0" collapsed="false">
      <c r="A77" s="4" t="s">
        <v>395</v>
      </c>
      <c r="B77" s="5" t="n">
        <f aca="false">TRUE()</f>
        <v>1</v>
      </c>
      <c r="C77" s="4" t="s">
        <v>74</v>
      </c>
      <c r="D77" s="13" t="s">
        <v>396</v>
      </c>
      <c r="E77" s="4" t="str">
        <f aca="false">CONCATENATE(D77,"_vs_",C77)</f>
        <v>PPE68_KO_vs_mbio_H37Rv</v>
      </c>
      <c r="F77" s="4"/>
      <c r="G77" s="5" t="n">
        <v>14</v>
      </c>
      <c r="H77" s="5" t="n">
        <v>1</v>
      </c>
      <c r="I77" s="4" t="s">
        <v>397</v>
      </c>
      <c r="J77" s="5"/>
      <c r="K77" s="5" t="s">
        <v>336</v>
      </c>
      <c r="L77" s="5" t="s">
        <v>336</v>
      </c>
      <c r="M77" s="5" t="s">
        <v>336</v>
      </c>
      <c r="N77" s="5"/>
      <c r="O77" s="5"/>
      <c r="P77" s="5" t="s">
        <v>33</v>
      </c>
      <c r="Q77" s="5" t="s">
        <v>34</v>
      </c>
      <c r="R77" s="5" t="s">
        <v>35</v>
      </c>
      <c r="S77" s="5"/>
      <c r="T77" s="5"/>
      <c r="U77" s="5" t="s">
        <v>398</v>
      </c>
      <c r="V77" s="5" t="s">
        <v>66</v>
      </c>
      <c r="W77" s="5" t="s">
        <v>182</v>
      </c>
      <c r="X77" s="5"/>
      <c r="Y77" s="5"/>
      <c r="Z77" s="5" t="s">
        <v>67</v>
      </c>
      <c r="AA77" s="7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</sheetData>
  <hyperlinks>
    <hyperlink ref="L2" r:id="rId1" display="https://onlinelibrary.wiley.com/doi/full/10.1046/j.1365-2958.2003.03425.x"/>
    <hyperlink ref="L3" r:id="rId2" display="https://www.ncbi.nlm.nih.gov/pmc/articles/PMC240732/"/>
    <hyperlink ref="L4" r:id="rId3" display="https://www.ncbi.nlm.nih.gov/pmc/articles/PMC1142121/"/>
    <hyperlink ref="L5" r:id="rId4" display="https://www.ncbi.nlm.nih.gov/pmc/articles/PMC1544243/"/>
    <hyperlink ref="L6" r:id="rId5" display="https://www.ncbi.nlm.nih.gov/pmc/articles/PMC1544243/"/>
    <hyperlink ref="L7" r:id="rId6" display="https://www.ncbi.nlm.nih.gov/pmc/articles/PMC3182942/"/>
    <hyperlink ref="L9" r:id="rId7" display="https://www.ncbi.nlm.nih.gov/pubmed/24103077"/>
    <hyperlink ref="L10" r:id="rId8" display="https://www.ncbi.nlm.nih.gov/pmc/articles/PMC3902092/"/>
    <hyperlink ref="L11" r:id="rId9" display="https://www.ncbi.nlm.nih.gov/pmc/articles/PMC3902092/"/>
    <hyperlink ref="L12" r:id="rId10" display="https://www.ncbi.nlm.nih.gov/pmc/articles/PMC3902092/"/>
    <hyperlink ref="L13" r:id="rId11" display="https://www.ncbi.nlm.nih.gov/pmc/articles/PMC3902092/"/>
    <hyperlink ref="L14" r:id="rId12" display="https://www.ncbi.nlm.nih.gov/pmc/articles/PMC3902092/"/>
    <hyperlink ref="L15" r:id="rId13" display="https://www.ncbi.nlm.nih.gov/pmc/articles/PMC3902092/"/>
    <hyperlink ref="L16" r:id="rId14" display="https://www.ncbi.nlm.nih.gov/pmc/articles/PMC3902092/"/>
    <hyperlink ref="L17" r:id="rId15" display="https://www.ncbi.nlm.nih.gov/pmc/articles/PMC3902092/"/>
    <hyperlink ref="L18" r:id="rId16" display="https://www.ncbi.nlm.nih.gov/pmc/articles/PMC3902092/"/>
    <hyperlink ref="L19" r:id="rId17" display="https://www.ncbi.nlm.nih.gov/pmc/articles/PMC3902092/"/>
    <hyperlink ref="L20" r:id="rId18" display="https://www.ncbi.nlm.nih.gov/pmc/articles/PMC4620856/"/>
    <hyperlink ref="L23" r:id="rId19" display="https://www.ncbi.nlm.nih.gov/pmc/articles/PMC4425887/"/>
    <hyperlink ref="L24" r:id="rId20" display="https://www.ncbi.nlm.nih.gov/pmc/articles/PMC4465913/"/>
    <hyperlink ref="L25" r:id="rId21" display="https://journals.plos.org/plospathogens/article?id=10.1371/journal.ppat.1006043"/>
    <hyperlink ref="L26" r:id="rId22" display="https://www.ncbi.nlm.nih.gov/pmc/articles/PMC5499643/"/>
    <hyperlink ref="L27" r:id="rId23" display="https://www.ncbi.nlm.nih.gov/pmc/articles/PMC5499643/"/>
    <hyperlink ref="L28" r:id="rId24" display="https://www.ncbi.nlm.nih.gov/pmc/articles/PMC5499643/"/>
    <hyperlink ref="L29" r:id="rId25" display="https://www.ncbi.nlm.nih.gov/pmc/articles/PMC5499643/"/>
    <hyperlink ref="L30" r:id="rId26" display="https://www.ncbi.nlm.nih.gov/pmc/articles/PMC5499643/"/>
    <hyperlink ref="L31" r:id="rId27" display="https://www.ncbi.nlm.nih.gov/pmc/articles/PMC5499643/"/>
    <hyperlink ref="L32" r:id="rId28" display="https://www.ncbi.nlm.nih.gov/pmc/articles/PMC5499643/"/>
    <hyperlink ref="L33" r:id="rId29" display="https://www.ncbi.nlm.nih.gov/pmc/articles/PMC5499643/"/>
    <hyperlink ref="L34" r:id="rId30" display="https://www.ncbi.nlm.nih.gov/pmc/articles/PMC5499643/"/>
    <hyperlink ref="L35" r:id="rId31" display="https://www.ncbi.nlm.nih.gov/pmc/articles/PMC5499643/"/>
    <hyperlink ref="L36" r:id="rId32" display="https://www.ncbi.nlm.nih.gov/pmc/articles/PMC5499643/"/>
    <hyperlink ref="L37" r:id="rId33" display="https://www.ncbi.nlm.nih.gov/pmc/articles/PMC5499643/"/>
    <hyperlink ref="L38" r:id="rId34" display="https://www.ncbi.nlm.nih.gov/pmc/articles/PMC5499643/"/>
    <hyperlink ref="L39" r:id="rId35" display="https://aac.asm.org/content/61/12/e01334-17"/>
    <hyperlink ref="L40" r:id="rId36" display="https://aac.asm.org/content/61/12/e01334-17"/>
    <hyperlink ref="L41" r:id="rId37" display="https://aac.asm.org/content/61/12/e01334-17"/>
    <hyperlink ref="L42" r:id="rId38" display="https://aac.asm.org/content/61/12/e01334-17"/>
    <hyperlink ref="L43" r:id="rId39" display="https://aac.asm.org/content/61/12/e01334-17"/>
    <hyperlink ref="L44" r:id="rId40" display="https://aac.asm.org/content/61/12/e01334-17"/>
    <hyperlink ref="L45" r:id="rId41" display="https://aac.asm.org/content/61/12/e01334-17"/>
    <hyperlink ref="L46" r:id="rId42" display="https://www.ncbi.nlm.nih.gov/pmc/articles/PMC5461879/"/>
    <hyperlink ref="L47" r:id="rId43" display="https://www.ncbi.nlm.nih.gov/pmc/articles/PMC5461879/"/>
    <hyperlink ref="L48" r:id="rId44" display="https://www.ncbi.nlm.nih.gov/pmc/articles/PMC5461879/"/>
    <hyperlink ref="L49" r:id="rId45" display="https://www.ncbi.nlm.nih.gov/pmc/articles/PMC5854444/"/>
    <hyperlink ref="L50" r:id="rId46" display="https://www.ncbi.nlm.nih.gov/pmc/articles/PMC5854444/"/>
    <hyperlink ref="L51" r:id="rId47" display="https://www.ncbi.nlm.nih.gov/pmc/articles/PMC5854444/"/>
    <hyperlink ref="L52" r:id="rId48" display="https://www.ncbi.nlm.nih.gov/pmc/articles/PMC5854444/"/>
    <hyperlink ref="L53" r:id="rId49" display="https://www.ncbi.nlm.nih.gov/pmc/articles/PMC5854444/"/>
    <hyperlink ref="L54" r:id="rId50" display="https://www.ncbi.nlm.nih.gov/pmc/articles/PMC5854444/"/>
    <hyperlink ref="L55" r:id="rId51" display="https://www.ncbi.nlm.nih.gov/pmc/articles/PMC5854444/"/>
    <hyperlink ref="L56" r:id="rId52" display="https://www.ncbi.nlm.nih.gov/pmc/articles/PMC5854444/"/>
    <hyperlink ref="L57" r:id="rId53" display="https://www.sciencedirect.com/science/article/pii/S2451945618303295"/>
    <hyperlink ref="L58" r:id="rId54" display="https://www.sciencedirect.com/science/article/pii/S2451945618303295"/>
    <hyperlink ref="L59" r:id="rId55" display="https://mbio.asm.org/content/10/4/e00663-19"/>
    <hyperlink ref="L60" r:id="rId56" display="https://mbio.asm.org/content/10/4/e00663-19"/>
    <hyperlink ref="L61" r:id="rId57" display="https://mbio.asm.org/content/10/4/e00663-19"/>
    <hyperlink ref="L62" r:id="rId58" display="https://msystems.asm.org/content/4/4/e00070-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2020-09-03T12:31:45Z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