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Training\Academy\Excel Class\"/>
    </mc:Choice>
  </mc:AlternateContent>
  <xr:revisionPtr revIDLastSave="0" documentId="13_ncr:1_{8C7C0633-0E99-43ED-9D33-DE748D44E73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2" r:id="rId1"/>
    <sheet name="Sheet2" sheetId="3" r:id="rId2"/>
    <sheet name="Sheet3" sheetId="4" r:id="rId3"/>
    <sheet name="Ord_Details" sheetId="1" r:id="rId4"/>
  </sheets>
  <externalReferences>
    <externalReference r:id="rId5"/>
    <externalReference r:id="rId6"/>
  </externalReferenc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G52" i="1" s="1"/>
  <c r="H52" i="1"/>
  <c r="F53" i="1"/>
  <c r="G53" i="1" s="1"/>
  <c r="H53" i="1"/>
  <c r="F54" i="1"/>
  <c r="G54" i="1" s="1"/>
  <c r="H54" i="1"/>
  <c r="F55" i="1"/>
  <c r="G55" i="1" s="1"/>
  <c r="H55" i="1"/>
  <c r="F56" i="1"/>
  <c r="G56" i="1" s="1"/>
  <c r="H56" i="1"/>
  <c r="F57" i="1"/>
  <c r="G57" i="1" s="1"/>
  <c r="H57" i="1"/>
  <c r="F58" i="1"/>
  <c r="G58" i="1" s="1"/>
  <c r="H58" i="1"/>
  <c r="F59" i="1"/>
  <c r="G59" i="1" s="1"/>
  <c r="H59" i="1"/>
  <c r="F60" i="1"/>
  <c r="G60" i="1" s="1"/>
  <c r="H60" i="1"/>
  <c r="F61" i="1"/>
  <c r="G61" i="1" s="1"/>
  <c r="H61" i="1"/>
  <c r="F62" i="1"/>
  <c r="G62" i="1" s="1"/>
  <c r="H62" i="1"/>
  <c r="F63" i="1"/>
  <c r="G63" i="1" s="1"/>
  <c r="H63" i="1"/>
  <c r="F64" i="1"/>
  <c r="G64" i="1" s="1"/>
  <c r="H64" i="1"/>
  <c r="F65" i="1"/>
  <c r="G65" i="1" s="1"/>
  <c r="H65" i="1"/>
  <c r="F66" i="1"/>
  <c r="G66" i="1" s="1"/>
  <c r="H66" i="1"/>
  <c r="F67" i="1"/>
  <c r="G67" i="1" s="1"/>
  <c r="H67" i="1"/>
  <c r="F68" i="1"/>
  <c r="G68" i="1" s="1"/>
  <c r="H68" i="1"/>
  <c r="F69" i="1"/>
  <c r="G69" i="1" s="1"/>
  <c r="H69" i="1"/>
  <c r="F70" i="1"/>
  <c r="G70" i="1" s="1"/>
  <c r="H70" i="1"/>
  <c r="F71" i="1"/>
  <c r="G71" i="1" s="1"/>
  <c r="H71" i="1"/>
  <c r="F72" i="1"/>
  <c r="G72" i="1" s="1"/>
  <c r="H72" i="1"/>
  <c r="F73" i="1"/>
  <c r="G73" i="1" s="1"/>
  <c r="H73" i="1"/>
  <c r="F74" i="1"/>
  <c r="G74" i="1" s="1"/>
  <c r="H74" i="1"/>
  <c r="F75" i="1"/>
  <c r="G75" i="1" s="1"/>
  <c r="H75" i="1"/>
  <c r="F76" i="1"/>
  <c r="G76" i="1" s="1"/>
  <c r="H76" i="1"/>
  <c r="F77" i="1"/>
  <c r="G77" i="1" s="1"/>
  <c r="H77" i="1"/>
  <c r="F78" i="1"/>
  <c r="G78" i="1" s="1"/>
  <c r="H78" i="1"/>
  <c r="F79" i="1"/>
  <c r="G79" i="1" s="1"/>
  <c r="H79" i="1"/>
  <c r="F80" i="1"/>
  <c r="G80" i="1" s="1"/>
  <c r="H80" i="1"/>
  <c r="F81" i="1"/>
  <c r="G81" i="1" s="1"/>
  <c r="H81" i="1"/>
  <c r="F82" i="1"/>
  <c r="G82" i="1" s="1"/>
  <c r="H82" i="1"/>
  <c r="F83" i="1"/>
  <c r="G83" i="1" s="1"/>
  <c r="H83" i="1"/>
  <c r="F84" i="1"/>
  <c r="G84" i="1" s="1"/>
  <c r="H84" i="1"/>
  <c r="F85" i="1"/>
  <c r="G85" i="1" s="1"/>
  <c r="H85" i="1"/>
  <c r="F86" i="1"/>
  <c r="G86" i="1" s="1"/>
  <c r="H86" i="1"/>
  <c r="F87" i="1"/>
  <c r="G87" i="1" s="1"/>
  <c r="H87" i="1"/>
  <c r="F88" i="1"/>
  <c r="G88" i="1" s="1"/>
  <c r="H88" i="1"/>
  <c r="F89" i="1"/>
  <c r="G89" i="1" s="1"/>
  <c r="H89" i="1"/>
  <c r="F90" i="1"/>
  <c r="G90" i="1" s="1"/>
  <c r="H90" i="1"/>
  <c r="F91" i="1"/>
  <c r="G91" i="1" s="1"/>
  <c r="H91" i="1"/>
  <c r="F92" i="1"/>
  <c r="G92" i="1" s="1"/>
  <c r="H92" i="1"/>
  <c r="F93" i="1"/>
  <c r="G93" i="1" s="1"/>
  <c r="H93" i="1"/>
  <c r="F94" i="1"/>
  <c r="G94" i="1" s="1"/>
  <c r="H94" i="1"/>
  <c r="F95" i="1"/>
  <c r="G95" i="1" s="1"/>
  <c r="H95" i="1"/>
  <c r="F96" i="1"/>
  <c r="G96" i="1" s="1"/>
  <c r="H96" i="1"/>
  <c r="F97" i="1"/>
  <c r="G97" i="1" s="1"/>
  <c r="H97" i="1"/>
  <c r="F98" i="1"/>
  <c r="G98" i="1" s="1"/>
  <c r="H98" i="1"/>
  <c r="F99" i="1"/>
  <c r="G99" i="1" s="1"/>
  <c r="H99" i="1"/>
  <c r="F100" i="1"/>
  <c r="G100" i="1" s="1"/>
  <c r="H100" i="1"/>
  <c r="F101" i="1"/>
  <c r="G101" i="1" s="1"/>
  <c r="H101" i="1"/>
  <c r="F102" i="1"/>
  <c r="G102" i="1" s="1"/>
  <c r="H102" i="1"/>
  <c r="F103" i="1"/>
  <c r="G103" i="1" s="1"/>
  <c r="H103" i="1"/>
  <c r="F104" i="1"/>
  <c r="G104" i="1" s="1"/>
  <c r="H104" i="1"/>
  <c r="F105" i="1"/>
  <c r="G105" i="1" s="1"/>
  <c r="H105" i="1"/>
  <c r="F106" i="1"/>
  <c r="G106" i="1" s="1"/>
  <c r="H106" i="1"/>
  <c r="F107" i="1"/>
  <c r="G107" i="1" s="1"/>
  <c r="H107" i="1"/>
  <c r="F108" i="1"/>
  <c r="G108" i="1" s="1"/>
  <c r="H108" i="1"/>
  <c r="F109" i="1"/>
  <c r="G109" i="1" s="1"/>
  <c r="H109" i="1"/>
  <c r="F110" i="1"/>
  <c r="G110" i="1" s="1"/>
  <c r="H110" i="1"/>
  <c r="F111" i="1"/>
  <c r="G111" i="1" s="1"/>
  <c r="H111" i="1"/>
  <c r="F112" i="1"/>
  <c r="G112" i="1" s="1"/>
  <c r="H112" i="1"/>
  <c r="F113" i="1"/>
  <c r="G113" i="1" s="1"/>
  <c r="H113" i="1"/>
  <c r="F114" i="1"/>
  <c r="G114" i="1" s="1"/>
  <c r="H114" i="1"/>
  <c r="F115" i="1"/>
  <c r="G115" i="1" s="1"/>
  <c r="H115" i="1"/>
  <c r="F116" i="1"/>
  <c r="G116" i="1" s="1"/>
  <c r="H116" i="1"/>
  <c r="F117" i="1"/>
  <c r="G117" i="1" s="1"/>
  <c r="H117" i="1"/>
  <c r="F118" i="1"/>
  <c r="G118" i="1" s="1"/>
  <c r="H118" i="1"/>
  <c r="F119" i="1"/>
  <c r="G119" i="1" s="1"/>
  <c r="H119" i="1"/>
  <c r="F120" i="1"/>
  <c r="G120" i="1" s="1"/>
  <c r="H120" i="1"/>
  <c r="F121" i="1"/>
  <c r="G121" i="1" s="1"/>
  <c r="H121" i="1"/>
  <c r="F122" i="1"/>
  <c r="G122" i="1" s="1"/>
  <c r="H122" i="1"/>
  <c r="F123" i="1"/>
  <c r="G123" i="1" s="1"/>
  <c r="H123" i="1"/>
  <c r="F124" i="1"/>
  <c r="G124" i="1" s="1"/>
  <c r="H124" i="1"/>
  <c r="F125" i="1"/>
  <c r="G125" i="1" s="1"/>
  <c r="H125" i="1"/>
  <c r="F126" i="1"/>
  <c r="G126" i="1" s="1"/>
  <c r="H126" i="1"/>
  <c r="F127" i="1"/>
  <c r="G127" i="1" s="1"/>
  <c r="H127" i="1"/>
  <c r="F128" i="1"/>
  <c r="G128" i="1" s="1"/>
  <c r="H128" i="1"/>
  <c r="F129" i="1"/>
  <c r="G129" i="1" s="1"/>
  <c r="H129" i="1"/>
  <c r="F130" i="1"/>
  <c r="G130" i="1" s="1"/>
  <c r="H130" i="1"/>
  <c r="F131" i="1"/>
  <c r="G131" i="1" s="1"/>
  <c r="H131" i="1"/>
  <c r="F132" i="1"/>
  <c r="G132" i="1" s="1"/>
  <c r="H132" i="1"/>
  <c r="F133" i="1"/>
  <c r="G133" i="1" s="1"/>
  <c r="H133" i="1"/>
  <c r="F134" i="1"/>
  <c r="G134" i="1" s="1"/>
  <c r="H134" i="1"/>
  <c r="F135" i="1"/>
  <c r="G135" i="1" s="1"/>
  <c r="H135" i="1"/>
  <c r="F136" i="1"/>
  <c r="G136" i="1" s="1"/>
  <c r="H136" i="1"/>
  <c r="F137" i="1"/>
  <c r="G137" i="1" s="1"/>
  <c r="H137" i="1"/>
  <c r="F138" i="1"/>
  <c r="G138" i="1" s="1"/>
  <c r="H138" i="1"/>
  <c r="F139" i="1"/>
  <c r="G139" i="1" s="1"/>
  <c r="H139" i="1"/>
  <c r="F140" i="1"/>
  <c r="G140" i="1" s="1"/>
  <c r="H140" i="1"/>
  <c r="F141" i="1"/>
  <c r="G141" i="1" s="1"/>
  <c r="H141" i="1"/>
  <c r="F142" i="1"/>
  <c r="G142" i="1" s="1"/>
  <c r="H142" i="1"/>
  <c r="F143" i="1"/>
  <c r="G143" i="1" s="1"/>
  <c r="H143" i="1"/>
  <c r="F144" i="1"/>
  <c r="G144" i="1" s="1"/>
  <c r="H144" i="1"/>
  <c r="F145" i="1"/>
  <c r="G145" i="1" s="1"/>
  <c r="H145" i="1"/>
  <c r="F146" i="1"/>
  <c r="G146" i="1" s="1"/>
  <c r="H146" i="1"/>
  <c r="F147" i="1"/>
  <c r="G147" i="1" s="1"/>
  <c r="H147" i="1"/>
  <c r="F148" i="1"/>
  <c r="G148" i="1" s="1"/>
  <c r="H148" i="1"/>
  <c r="F149" i="1"/>
  <c r="G149" i="1" s="1"/>
  <c r="H149" i="1"/>
  <c r="F150" i="1"/>
  <c r="G150" i="1" s="1"/>
  <c r="H150" i="1"/>
  <c r="F151" i="1"/>
  <c r="G151" i="1" s="1"/>
  <c r="H151" i="1"/>
  <c r="F152" i="1"/>
  <c r="G152" i="1" s="1"/>
  <c r="H152" i="1"/>
  <c r="F153" i="1"/>
  <c r="G153" i="1" s="1"/>
  <c r="H153" i="1"/>
  <c r="F154" i="1"/>
  <c r="G154" i="1" s="1"/>
  <c r="H154" i="1"/>
  <c r="F155" i="1"/>
  <c r="G155" i="1" s="1"/>
  <c r="H155" i="1"/>
  <c r="F156" i="1"/>
  <c r="G156" i="1" s="1"/>
  <c r="H156" i="1"/>
  <c r="F157" i="1"/>
  <c r="G157" i="1" s="1"/>
  <c r="H157" i="1"/>
  <c r="F158" i="1"/>
  <c r="G158" i="1" s="1"/>
  <c r="H158" i="1"/>
  <c r="F159" i="1"/>
  <c r="G159" i="1" s="1"/>
  <c r="H159" i="1"/>
  <c r="F160" i="1"/>
  <c r="G160" i="1" s="1"/>
  <c r="H160" i="1"/>
  <c r="F161" i="1"/>
  <c r="G161" i="1" s="1"/>
  <c r="H161" i="1"/>
  <c r="F162" i="1"/>
  <c r="G162" i="1" s="1"/>
  <c r="H162" i="1"/>
  <c r="F163" i="1"/>
  <c r="G163" i="1" s="1"/>
  <c r="H163" i="1"/>
  <c r="F164" i="1"/>
  <c r="G164" i="1" s="1"/>
  <c r="H164" i="1"/>
  <c r="F165" i="1"/>
  <c r="G165" i="1" s="1"/>
  <c r="H165" i="1"/>
  <c r="F166" i="1"/>
  <c r="G166" i="1" s="1"/>
  <c r="H166" i="1"/>
  <c r="F167" i="1"/>
  <c r="G167" i="1" s="1"/>
  <c r="H167" i="1"/>
  <c r="F168" i="1"/>
  <c r="G168" i="1" s="1"/>
  <c r="H168" i="1"/>
  <c r="F169" i="1"/>
  <c r="G169" i="1" s="1"/>
  <c r="H169" i="1"/>
  <c r="F170" i="1"/>
  <c r="G170" i="1" s="1"/>
  <c r="H170" i="1"/>
  <c r="F171" i="1"/>
  <c r="G171" i="1" s="1"/>
  <c r="H171" i="1"/>
  <c r="F172" i="1"/>
  <c r="G172" i="1" s="1"/>
  <c r="H172" i="1"/>
  <c r="F173" i="1"/>
  <c r="G173" i="1" s="1"/>
  <c r="H173" i="1"/>
  <c r="F174" i="1"/>
  <c r="G174" i="1" s="1"/>
  <c r="H174" i="1"/>
  <c r="F175" i="1"/>
  <c r="G175" i="1" s="1"/>
  <c r="H175" i="1"/>
  <c r="F176" i="1"/>
  <c r="G176" i="1" s="1"/>
  <c r="H176" i="1"/>
  <c r="F177" i="1"/>
  <c r="G177" i="1" s="1"/>
  <c r="H177" i="1"/>
  <c r="F178" i="1"/>
  <c r="G178" i="1" s="1"/>
  <c r="H178" i="1"/>
  <c r="F179" i="1"/>
  <c r="G179" i="1" s="1"/>
  <c r="H179" i="1"/>
  <c r="F180" i="1"/>
  <c r="G180" i="1" s="1"/>
  <c r="H180" i="1"/>
  <c r="F181" i="1"/>
  <c r="G181" i="1" s="1"/>
  <c r="H181" i="1"/>
  <c r="F182" i="1"/>
  <c r="G182" i="1" s="1"/>
  <c r="H182" i="1"/>
  <c r="F183" i="1"/>
  <c r="G183" i="1" s="1"/>
  <c r="H183" i="1"/>
  <c r="F184" i="1"/>
  <c r="G184" i="1" s="1"/>
  <c r="H184" i="1"/>
  <c r="F185" i="1"/>
  <c r="G185" i="1" s="1"/>
  <c r="H185" i="1"/>
  <c r="F186" i="1"/>
  <c r="G186" i="1" s="1"/>
  <c r="H186" i="1"/>
  <c r="F187" i="1"/>
  <c r="G187" i="1" s="1"/>
  <c r="H187" i="1"/>
  <c r="F188" i="1"/>
  <c r="G188" i="1" s="1"/>
  <c r="H188" i="1"/>
  <c r="F189" i="1"/>
  <c r="G189" i="1" s="1"/>
  <c r="H189" i="1"/>
  <c r="F190" i="1"/>
  <c r="G190" i="1" s="1"/>
  <c r="H190" i="1"/>
  <c r="F191" i="1"/>
  <c r="G191" i="1" s="1"/>
  <c r="H191" i="1"/>
  <c r="F192" i="1"/>
  <c r="G192" i="1" s="1"/>
  <c r="H192" i="1"/>
  <c r="F193" i="1"/>
  <c r="G193" i="1" s="1"/>
  <c r="H193" i="1"/>
  <c r="F194" i="1"/>
  <c r="G194" i="1" s="1"/>
  <c r="H194" i="1"/>
  <c r="F195" i="1"/>
  <c r="G195" i="1" s="1"/>
  <c r="H195" i="1"/>
  <c r="F196" i="1"/>
  <c r="G196" i="1" s="1"/>
  <c r="H196" i="1"/>
  <c r="F197" i="1"/>
  <c r="G197" i="1" s="1"/>
  <c r="H197" i="1"/>
  <c r="F198" i="1"/>
  <c r="G198" i="1" s="1"/>
  <c r="H198" i="1"/>
  <c r="F199" i="1"/>
  <c r="G199" i="1" s="1"/>
  <c r="H199" i="1"/>
  <c r="F200" i="1"/>
  <c r="G200" i="1" s="1"/>
  <c r="H200" i="1"/>
  <c r="F201" i="1"/>
  <c r="G201" i="1" s="1"/>
  <c r="H201" i="1"/>
  <c r="F202" i="1"/>
  <c r="G202" i="1" s="1"/>
  <c r="H202" i="1"/>
  <c r="F203" i="1"/>
  <c r="G203" i="1" s="1"/>
  <c r="H203" i="1"/>
  <c r="F204" i="1"/>
  <c r="G204" i="1" s="1"/>
  <c r="H204" i="1"/>
  <c r="F205" i="1"/>
  <c r="G205" i="1" s="1"/>
  <c r="H205" i="1"/>
  <c r="F206" i="1"/>
  <c r="G206" i="1" s="1"/>
  <c r="H206" i="1"/>
  <c r="F207" i="1"/>
  <c r="G207" i="1" s="1"/>
  <c r="H207" i="1"/>
  <c r="F208" i="1"/>
  <c r="G208" i="1" s="1"/>
  <c r="H208" i="1"/>
  <c r="F209" i="1"/>
  <c r="G209" i="1" s="1"/>
  <c r="H209" i="1"/>
  <c r="F210" i="1"/>
  <c r="G210" i="1" s="1"/>
  <c r="H210" i="1"/>
  <c r="F211" i="1"/>
  <c r="G211" i="1" s="1"/>
  <c r="H211" i="1"/>
  <c r="F212" i="1"/>
  <c r="G212" i="1" s="1"/>
  <c r="H212" i="1"/>
  <c r="F213" i="1"/>
  <c r="G213" i="1" s="1"/>
  <c r="H213" i="1"/>
  <c r="F214" i="1"/>
  <c r="G214" i="1" s="1"/>
  <c r="H214" i="1"/>
  <c r="F215" i="1"/>
  <c r="G215" i="1" s="1"/>
  <c r="H215" i="1"/>
  <c r="F216" i="1"/>
  <c r="G216" i="1" s="1"/>
  <c r="H216" i="1"/>
  <c r="F217" i="1"/>
  <c r="G217" i="1" s="1"/>
  <c r="H217" i="1"/>
  <c r="F218" i="1"/>
  <c r="G218" i="1" s="1"/>
  <c r="H218" i="1"/>
  <c r="F219" i="1"/>
  <c r="G219" i="1" s="1"/>
  <c r="H219" i="1"/>
  <c r="F220" i="1"/>
  <c r="G220" i="1" s="1"/>
  <c r="H220" i="1"/>
  <c r="F221" i="1"/>
  <c r="G221" i="1" s="1"/>
  <c r="H221" i="1"/>
  <c r="F222" i="1"/>
  <c r="G222" i="1" s="1"/>
  <c r="H222" i="1"/>
  <c r="F223" i="1"/>
  <c r="G223" i="1" s="1"/>
  <c r="H223" i="1"/>
  <c r="F224" i="1"/>
  <c r="G224" i="1" s="1"/>
  <c r="H224" i="1"/>
  <c r="F225" i="1"/>
  <c r="G225" i="1" s="1"/>
  <c r="H225" i="1"/>
  <c r="F226" i="1"/>
  <c r="G226" i="1" s="1"/>
  <c r="H226" i="1"/>
  <c r="F227" i="1"/>
  <c r="G227" i="1" s="1"/>
  <c r="H227" i="1"/>
  <c r="F228" i="1"/>
  <c r="G228" i="1" s="1"/>
  <c r="H228" i="1"/>
  <c r="F229" i="1"/>
  <c r="G229" i="1" s="1"/>
  <c r="H229" i="1"/>
  <c r="F230" i="1"/>
  <c r="G230" i="1" s="1"/>
  <c r="H230" i="1"/>
  <c r="F231" i="1"/>
  <c r="G231" i="1" s="1"/>
  <c r="H231" i="1"/>
  <c r="F232" i="1"/>
  <c r="G232" i="1" s="1"/>
  <c r="H232" i="1"/>
  <c r="F233" i="1"/>
  <c r="G233" i="1" s="1"/>
  <c r="H233" i="1"/>
  <c r="F234" i="1"/>
  <c r="G234" i="1" s="1"/>
  <c r="H234" i="1"/>
  <c r="F235" i="1"/>
  <c r="G235" i="1" s="1"/>
  <c r="H235" i="1"/>
  <c r="F236" i="1"/>
  <c r="G236" i="1" s="1"/>
  <c r="H236" i="1"/>
  <c r="F237" i="1"/>
  <c r="G237" i="1" s="1"/>
  <c r="H237" i="1"/>
  <c r="F238" i="1"/>
  <c r="G238" i="1" s="1"/>
  <c r="H238" i="1"/>
  <c r="F239" i="1"/>
  <c r="G239" i="1" s="1"/>
  <c r="H239" i="1"/>
  <c r="F240" i="1"/>
  <c r="G240" i="1" s="1"/>
  <c r="H240" i="1"/>
  <c r="F241" i="1"/>
  <c r="G241" i="1" s="1"/>
  <c r="H241" i="1"/>
  <c r="F242" i="1"/>
  <c r="G242" i="1" s="1"/>
  <c r="H242" i="1"/>
  <c r="F243" i="1"/>
  <c r="G243" i="1" s="1"/>
  <c r="H243" i="1"/>
  <c r="F244" i="1"/>
  <c r="G244" i="1" s="1"/>
  <c r="H244" i="1"/>
  <c r="F245" i="1"/>
  <c r="G245" i="1" s="1"/>
  <c r="H245" i="1"/>
  <c r="F246" i="1"/>
  <c r="G246" i="1" s="1"/>
  <c r="H246" i="1"/>
  <c r="F247" i="1"/>
  <c r="G247" i="1" s="1"/>
  <c r="H247" i="1"/>
  <c r="F248" i="1"/>
  <c r="G248" i="1" s="1"/>
  <c r="H248" i="1"/>
  <c r="F249" i="1"/>
  <c r="G249" i="1" s="1"/>
  <c r="H249" i="1"/>
  <c r="F250" i="1"/>
  <c r="G250" i="1" s="1"/>
  <c r="H250" i="1"/>
  <c r="F251" i="1"/>
  <c r="G251" i="1" s="1"/>
  <c r="H251" i="1"/>
  <c r="F252" i="1"/>
  <c r="G252" i="1" s="1"/>
  <c r="H252" i="1"/>
  <c r="F253" i="1"/>
  <c r="G253" i="1" s="1"/>
  <c r="H253" i="1"/>
  <c r="F254" i="1"/>
  <c r="G254" i="1" s="1"/>
  <c r="H254" i="1"/>
  <c r="F255" i="1"/>
  <c r="G255" i="1" s="1"/>
  <c r="H255" i="1"/>
  <c r="F256" i="1"/>
  <c r="G256" i="1" s="1"/>
  <c r="H256" i="1"/>
  <c r="F257" i="1"/>
  <c r="G257" i="1" s="1"/>
  <c r="H257" i="1"/>
  <c r="F258" i="1"/>
  <c r="G258" i="1" s="1"/>
  <c r="H258" i="1"/>
  <c r="F259" i="1"/>
  <c r="G259" i="1" s="1"/>
  <c r="H259" i="1"/>
  <c r="F260" i="1"/>
  <c r="G260" i="1" s="1"/>
  <c r="H260" i="1"/>
  <c r="F261" i="1"/>
  <c r="G261" i="1" s="1"/>
  <c r="H261" i="1"/>
  <c r="F262" i="1"/>
  <c r="G262" i="1" s="1"/>
  <c r="H262" i="1"/>
  <c r="F263" i="1"/>
  <c r="G263" i="1" s="1"/>
  <c r="H263" i="1"/>
  <c r="F264" i="1"/>
  <c r="G264" i="1" s="1"/>
  <c r="H264" i="1"/>
  <c r="F265" i="1"/>
  <c r="G265" i="1" s="1"/>
  <c r="H265" i="1"/>
  <c r="F266" i="1"/>
  <c r="G266" i="1" s="1"/>
  <c r="H266" i="1"/>
  <c r="F267" i="1"/>
  <c r="G267" i="1" s="1"/>
  <c r="H267" i="1"/>
  <c r="F268" i="1"/>
  <c r="G268" i="1" s="1"/>
  <c r="H268" i="1"/>
  <c r="F269" i="1"/>
  <c r="G269" i="1" s="1"/>
  <c r="H269" i="1"/>
  <c r="F270" i="1"/>
  <c r="G270" i="1" s="1"/>
  <c r="H270" i="1"/>
  <c r="F271" i="1"/>
  <c r="G271" i="1" s="1"/>
  <c r="H271" i="1"/>
  <c r="F272" i="1"/>
  <c r="G272" i="1" s="1"/>
  <c r="H272" i="1"/>
  <c r="F273" i="1"/>
  <c r="G273" i="1" s="1"/>
  <c r="H273" i="1"/>
  <c r="F274" i="1"/>
  <c r="G274" i="1" s="1"/>
  <c r="H274" i="1"/>
  <c r="F275" i="1"/>
  <c r="G275" i="1" s="1"/>
  <c r="H275" i="1"/>
  <c r="F276" i="1"/>
  <c r="G276" i="1" s="1"/>
  <c r="H276" i="1"/>
  <c r="F277" i="1"/>
  <c r="G277" i="1" s="1"/>
  <c r="H277" i="1"/>
  <c r="F278" i="1"/>
  <c r="G278" i="1" s="1"/>
  <c r="H278" i="1"/>
  <c r="F279" i="1"/>
  <c r="G279" i="1" s="1"/>
  <c r="H279" i="1"/>
  <c r="F280" i="1"/>
  <c r="G280" i="1" s="1"/>
  <c r="H280" i="1"/>
  <c r="F281" i="1"/>
  <c r="G281" i="1" s="1"/>
  <c r="H281" i="1"/>
  <c r="F282" i="1"/>
  <c r="G282" i="1" s="1"/>
  <c r="H282" i="1"/>
  <c r="F283" i="1"/>
  <c r="G283" i="1" s="1"/>
  <c r="H283" i="1"/>
  <c r="F284" i="1"/>
  <c r="G284" i="1" s="1"/>
  <c r="H284" i="1"/>
  <c r="F285" i="1"/>
  <c r="G285" i="1" s="1"/>
  <c r="H285" i="1"/>
  <c r="F286" i="1"/>
  <c r="G286" i="1" s="1"/>
  <c r="H286" i="1"/>
  <c r="F287" i="1"/>
  <c r="G287" i="1" s="1"/>
  <c r="H287" i="1"/>
  <c r="F288" i="1"/>
  <c r="G288" i="1" s="1"/>
  <c r="H288" i="1"/>
  <c r="F289" i="1"/>
  <c r="G289" i="1" s="1"/>
  <c r="H289" i="1"/>
  <c r="F290" i="1"/>
  <c r="G290" i="1" s="1"/>
  <c r="H290" i="1"/>
  <c r="F291" i="1"/>
  <c r="G291" i="1" s="1"/>
  <c r="H291" i="1"/>
  <c r="F292" i="1"/>
  <c r="G292" i="1" s="1"/>
  <c r="H292" i="1"/>
  <c r="F293" i="1"/>
  <c r="G293" i="1" s="1"/>
  <c r="H293" i="1"/>
  <c r="F294" i="1"/>
  <c r="G294" i="1" s="1"/>
  <c r="H294" i="1"/>
  <c r="F295" i="1"/>
  <c r="G295" i="1" s="1"/>
  <c r="H295" i="1"/>
  <c r="F296" i="1"/>
  <c r="G296" i="1" s="1"/>
  <c r="H296" i="1"/>
  <c r="F297" i="1"/>
  <c r="G297" i="1" s="1"/>
  <c r="H297" i="1"/>
  <c r="F298" i="1"/>
  <c r="G298" i="1" s="1"/>
  <c r="H298" i="1"/>
  <c r="F299" i="1"/>
  <c r="G299" i="1" s="1"/>
  <c r="H299" i="1"/>
  <c r="F300" i="1"/>
  <c r="G300" i="1" s="1"/>
  <c r="H300" i="1"/>
  <c r="F301" i="1"/>
  <c r="G301" i="1" s="1"/>
  <c r="H301" i="1"/>
  <c r="F302" i="1"/>
  <c r="G302" i="1" s="1"/>
  <c r="H302" i="1"/>
  <c r="F303" i="1"/>
  <c r="G303" i="1" s="1"/>
  <c r="H303" i="1"/>
  <c r="F304" i="1"/>
  <c r="G304" i="1" s="1"/>
  <c r="H304" i="1"/>
  <c r="F305" i="1"/>
  <c r="G305" i="1" s="1"/>
  <c r="H305" i="1"/>
  <c r="F306" i="1"/>
  <c r="G306" i="1" s="1"/>
  <c r="H306" i="1"/>
  <c r="F307" i="1"/>
  <c r="G307" i="1" s="1"/>
  <c r="H307" i="1"/>
  <c r="F308" i="1"/>
  <c r="G308" i="1" s="1"/>
  <c r="H308" i="1"/>
  <c r="F309" i="1"/>
  <c r="G309" i="1" s="1"/>
  <c r="H309" i="1"/>
  <c r="F310" i="1"/>
  <c r="G310" i="1" s="1"/>
  <c r="H310" i="1"/>
  <c r="F311" i="1"/>
  <c r="G311" i="1" s="1"/>
  <c r="H311" i="1"/>
  <c r="F312" i="1"/>
  <c r="G312" i="1"/>
  <c r="H312" i="1"/>
  <c r="F313" i="1"/>
  <c r="G313" i="1" s="1"/>
  <c r="H313" i="1"/>
  <c r="F314" i="1"/>
  <c r="G314" i="1"/>
  <c r="H314" i="1"/>
  <c r="F315" i="1"/>
  <c r="G315" i="1" s="1"/>
  <c r="H315" i="1"/>
  <c r="F316" i="1"/>
  <c r="G316" i="1"/>
  <c r="H316" i="1"/>
  <c r="F317" i="1"/>
  <c r="G317" i="1" s="1"/>
  <c r="H317" i="1"/>
  <c r="F318" i="1"/>
  <c r="G318" i="1" s="1"/>
  <c r="H318" i="1"/>
  <c r="F319" i="1"/>
  <c r="G319" i="1" s="1"/>
  <c r="H319" i="1"/>
  <c r="F320" i="1"/>
  <c r="G320" i="1" s="1"/>
  <c r="H320" i="1"/>
  <c r="F321" i="1"/>
  <c r="G321" i="1" s="1"/>
  <c r="H321" i="1"/>
  <c r="F322" i="1"/>
  <c r="G322" i="1" s="1"/>
  <c r="H322" i="1"/>
  <c r="F323" i="1"/>
  <c r="G323" i="1" s="1"/>
  <c r="H323" i="1"/>
  <c r="F324" i="1"/>
  <c r="G324" i="1"/>
  <c r="H324" i="1"/>
  <c r="F325" i="1"/>
  <c r="G325" i="1" s="1"/>
  <c r="H325" i="1"/>
  <c r="F326" i="1"/>
  <c r="G326" i="1" s="1"/>
  <c r="H326" i="1"/>
  <c r="F327" i="1"/>
  <c r="G327" i="1" s="1"/>
  <c r="H327" i="1"/>
  <c r="F328" i="1"/>
  <c r="G328" i="1"/>
  <c r="H328" i="1"/>
  <c r="F329" i="1"/>
  <c r="G329" i="1" s="1"/>
  <c r="H329" i="1"/>
  <c r="F330" i="1"/>
  <c r="G330" i="1" s="1"/>
  <c r="H330" i="1"/>
  <c r="F331" i="1"/>
  <c r="G331" i="1" s="1"/>
  <c r="H331" i="1"/>
  <c r="F332" i="1"/>
  <c r="G332" i="1"/>
  <c r="H332" i="1"/>
  <c r="F333" i="1"/>
  <c r="G333" i="1" s="1"/>
  <c r="H333" i="1"/>
  <c r="F334" i="1"/>
  <c r="G334" i="1" s="1"/>
  <c r="H334" i="1"/>
  <c r="F335" i="1"/>
  <c r="G335" i="1" s="1"/>
  <c r="H335" i="1"/>
  <c r="F336" i="1"/>
  <c r="G336" i="1"/>
  <c r="H336" i="1"/>
  <c r="F337" i="1"/>
  <c r="G337" i="1" s="1"/>
  <c r="H337" i="1"/>
  <c r="F338" i="1"/>
  <c r="G338" i="1" s="1"/>
  <c r="H338" i="1"/>
  <c r="F339" i="1"/>
  <c r="G339" i="1" s="1"/>
  <c r="H339" i="1"/>
  <c r="F340" i="1"/>
  <c r="G340" i="1"/>
  <c r="H340" i="1"/>
  <c r="F341" i="1"/>
  <c r="G341" i="1" s="1"/>
  <c r="H341" i="1"/>
  <c r="F342" i="1"/>
  <c r="G342" i="1" s="1"/>
  <c r="H342" i="1"/>
  <c r="F343" i="1"/>
  <c r="G343" i="1" s="1"/>
  <c r="H343" i="1"/>
  <c r="F344" i="1"/>
  <c r="G344" i="1" s="1"/>
  <c r="H344" i="1"/>
  <c r="F345" i="1"/>
  <c r="G345" i="1" s="1"/>
  <c r="H345" i="1"/>
  <c r="F346" i="1"/>
  <c r="G346" i="1" s="1"/>
  <c r="H346" i="1"/>
  <c r="F347" i="1"/>
  <c r="G347" i="1" s="1"/>
  <c r="H347" i="1"/>
  <c r="F348" i="1"/>
  <c r="G348" i="1"/>
  <c r="H348" i="1"/>
  <c r="F349" i="1"/>
  <c r="G349" i="1" s="1"/>
  <c r="H349" i="1"/>
  <c r="F350" i="1"/>
  <c r="G350" i="1" s="1"/>
  <c r="H350" i="1"/>
  <c r="F351" i="1"/>
  <c r="G351" i="1" s="1"/>
  <c r="H351" i="1"/>
  <c r="F352" i="1"/>
  <c r="G352" i="1"/>
  <c r="H352" i="1"/>
  <c r="F353" i="1"/>
  <c r="G353" i="1" s="1"/>
  <c r="H353" i="1"/>
  <c r="F354" i="1"/>
  <c r="G354" i="1" s="1"/>
  <c r="H354" i="1"/>
  <c r="F355" i="1"/>
  <c r="G355" i="1" s="1"/>
  <c r="H355" i="1"/>
  <c r="F356" i="1"/>
  <c r="G356" i="1"/>
  <c r="H356" i="1"/>
  <c r="F357" i="1"/>
  <c r="G357" i="1" s="1"/>
  <c r="H357" i="1"/>
  <c r="F358" i="1"/>
  <c r="G358" i="1" s="1"/>
  <c r="H358" i="1"/>
  <c r="F359" i="1"/>
  <c r="G359" i="1" s="1"/>
  <c r="H359" i="1"/>
  <c r="F360" i="1"/>
  <c r="G360" i="1"/>
  <c r="H360" i="1"/>
  <c r="F361" i="1"/>
  <c r="G361" i="1" s="1"/>
  <c r="H361" i="1"/>
  <c r="F362" i="1"/>
  <c r="G362" i="1" s="1"/>
  <c r="H362" i="1"/>
  <c r="F363" i="1"/>
  <c r="G363" i="1" s="1"/>
  <c r="H363" i="1"/>
  <c r="F364" i="1"/>
  <c r="G364" i="1"/>
  <c r="H364" i="1"/>
  <c r="F365" i="1"/>
  <c r="G365" i="1" s="1"/>
  <c r="H365" i="1"/>
  <c r="F366" i="1"/>
  <c r="G366" i="1" s="1"/>
  <c r="H366" i="1"/>
  <c r="F367" i="1"/>
  <c r="G367" i="1" s="1"/>
  <c r="H367" i="1"/>
  <c r="F368" i="1"/>
  <c r="G368" i="1" s="1"/>
  <c r="H368" i="1"/>
  <c r="F369" i="1"/>
  <c r="G369" i="1" s="1"/>
  <c r="H369" i="1"/>
  <c r="F370" i="1"/>
  <c r="G370" i="1" s="1"/>
  <c r="H370" i="1"/>
  <c r="F371" i="1"/>
  <c r="G371" i="1" s="1"/>
  <c r="H371" i="1"/>
  <c r="F372" i="1"/>
  <c r="G372" i="1" s="1"/>
  <c r="H372" i="1"/>
  <c r="F373" i="1"/>
  <c r="G373" i="1" s="1"/>
  <c r="H373" i="1"/>
  <c r="F374" i="1"/>
  <c r="G374" i="1" s="1"/>
  <c r="H374" i="1"/>
  <c r="F375" i="1"/>
  <c r="G375" i="1" s="1"/>
  <c r="H375" i="1"/>
  <c r="F376" i="1"/>
  <c r="G376" i="1"/>
  <c r="H376" i="1"/>
  <c r="F377" i="1"/>
  <c r="G377" i="1" s="1"/>
  <c r="H377" i="1"/>
  <c r="F378" i="1"/>
  <c r="G378" i="1" s="1"/>
  <c r="H378" i="1"/>
  <c r="F379" i="1"/>
  <c r="G379" i="1" s="1"/>
  <c r="H379" i="1"/>
  <c r="F380" i="1"/>
  <c r="G380" i="1"/>
  <c r="H380" i="1"/>
  <c r="F381" i="1"/>
  <c r="G381" i="1" s="1"/>
  <c r="H381" i="1"/>
  <c r="F382" i="1"/>
  <c r="G382" i="1" s="1"/>
  <c r="H382" i="1"/>
  <c r="F383" i="1"/>
  <c r="G383" i="1" s="1"/>
  <c r="H383" i="1"/>
  <c r="F384" i="1"/>
  <c r="G384" i="1"/>
  <c r="H384" i="1"/>
  <c r="F385" i="1"/>
  <c r="G385" i="1" s="1"/>
  <c r="H385" i="1"/>
  <c r="F386" i="1"/>
  <c r="G386" i="1"/>
  <c r="H386" i="1"/>
  <c r="F387" i="1"/>
  <c r="G387" i="1" s="1"/>
  <c r="H387" i="1"/>
  <c r="F388" i="1"/>
  <c r="G388" i="1"/>
  <c r="H388" i="1"/>
  <c r="F389" i="1"/>
  <c r="G389" i="1" s="1"/>
  <c r="H389" i="1"/>
  <c r="F390" i="1"/>
  <c r="G390" i="1" s="1"/>
  <c r="H390" i="1"/>
  <c r="F391" i="1"/>
  <c r="G391" i="1" s="1"/>
  <c r="H391" i="1"/>
  <c r="F392" i="1"/>
  <c r="G392" i="1" s="1"/>
  <c r="H392" i="1"/>
  <c r="F393" i="1"/>
  <c r="G393" i="1" s="1"/>
  <c r="H393" i="1"/>
  <c r="F394" i="1"/>
  <c r="G394" i="1" s="1"/>
  <c r="H394" i="1"/>
  <c r="F395" i="1"/>
  <c r="G395" i="1"/>
  <c r="H395" i="1"/>
  <c r="F396" i="1"/>
  <c r="G396" i="1" s="1"/>
  <c r="H396" i="1"/>
  <c r="F397" i="1"/>
  <c r="G397" i="1" s="1"/>
  <c r="H397" i="1"/>
  <c r="F398" i="1"/>
  <c r="G398" i="1" s="1"/>
  <c r="H398" i="1"/>
  <c r="F399" i="1"/>
  <c r="G399" i="1"/>
  <c r="H399" i="1"/>
  <c r="F400" i="1"/>
  <c r="G400" i="1" s="1"/>
  <c r="H400" i="1"/>
  <c r="F401" i="1"/>
  <c r="G401" i="1" s="1"/>
  <c r="H401" i="1"/>
  <c r="F402" i="1"/>
  <c r="G402" i="1" s="1"/>
  <c r="H402" i="1"/>
  <c r="F403" i="1"/>
  <c r="G403" i="1"/>
  <c r="H403" i="1"/>
  <c r="F404" i="1"/>
  <c r="G404" i="1" s="1"/>
  <c r="H404" i="1"/>
  <c r="F405" i="1"/>
  <c r="G405" i="1" s="1"/>
  <c r="H405" i="1"/>
  <c r="F406" i="1"/>
  <c r="G406" i="1"/>
  <c r="H406" i="1"/>
  <c r="F407" i="1"/>
  <c r="G407" i="1" s="1"/>
  <c r="H407" i="1"/>
  <c r="F408" i="1"/>
  <c r="G408" i="1" s="1"/>
  <c r="H408" i="1"/>
  <c r="F409" i="1"/>
  <c r="G409" i="1" s="1"/>
  <c r="H409" i="1"/>
  <c r="F410" i="1"/>
  <c r="G410" i="1" s="1"/>
  <c r="H410" i="1"/>
  <c r="F411" i="1"/>
  <c r="G411" i="1"/>
  <c r="H411" i="1"/>
  <c r="F412" i="1"/>
  <c r="G412" i="1" s="1"/>
  <c r="H412" i="1"/>
  <c r="F413" i="1"/>
  <c r="G413" i="1" s="1"/>
  <c r="H413" i="1"/>
  <c r="F414" i="1"/>
  <c r="G414" i="1" s="1"/>
  <c r="H414" i="1"/>
  <c r="F415" i="1"/>
  <c r="G415" i="1"/>
  <c r="H415" i="1"/>
  <c r="F416" i="1"/>
  <c r="G416" i="1" s="1"/>
  <c r="H416" i="1"/>
  <c r="F417" i="1"/>
  <c r="G417" i="1" s="1"/>
  <c r="H417" i="1"/>
  <c r="F418" i="1"/>
  <c r="G418" i="1" s="1"/>
  <c r="H418" i="1"/>
  <c r="F419" i="1"/>
  <c r="G419" i="1"/>
  <c r="H419" i="1"/>
  <c r="F420" i="1"/>
  <c r="G420" i="1" s="1"/>
  <c r="H420" i="1"/>
  <c r="F421" i="1"/>
  <c r="G421" i="1" s="1"/>
  <c r="H421" i="1"/>
  <c r="F422" i="1"/>
  <c r="G422" i="1" s="1"/>
  <c r="H422" i="1"/>
  <c r="F423" i="1"/>
  <c r="G423" i="1"/>
  <c r="H423" i="1"/>
  <c r="F424" i="1"/>
  <c r="G424" i="1" s="1"/>
  <c r="H424" i="1"/>
  <c r="F425" i="1"/>
  <c r="G425" i="1" s="1"/>
  <c r="H425" i="1"/>
  <c r="F426" i="1"/>
  <c r="G426" i="1" s="1"/>
  <c r="H426" i="1"/>
  <c r="F427" i="1"/>
  <c r="G427" i="1"/>
  <c r="H427" i="1"/>
  <c r="F428" i="1"/>
  <c r="G428" i="1" s="1"/>
  <c r="H428" i="1"/>
  <c r="F429" i="1"/>
  <c r="G429" i="1" s="1"/>
  <c r="H429" i="1"/>
  <c r="F430" i="1"/>
  <c r="G430" i="1"/>
  <c r="H430" i="1"/>
  <c r="F431" i="1"/>
  <c r="G431" i="1" s="1"/>
  <c r="H431" i="1"/>
  <c r="F432" i="1"/>
  <c r="G432" i="1" s="1"/>
  <c r="H432" i="1"/>
  <c r="F433" i="1"/>
  <c r="G433" i="1" s="1"/>
  <c r="H433" i="1"/>
  <c r="F434" i="1"/>
  <c r="G434" i="1" s="1"/>
  <c r="H434" i="1"/>
  <c r="F435" i="1"/>
  <c r="G435" i="1"/>
  <c r="H435" i="1"/>
  <c r="F436" i="1"/>
  <c r="G436" i="1" s="1"/>
  <c r="H436" i="1"/>
  <c r="F437" i="1"/>
  <c r="G437" i="1" s="1"/>
  <c r="H437" i="1"/>
  <c r="F438" i="1"/>
  <c r="G438" i="1" s="1"/>
  <c r="H438" i="1"/>
  <c r="F439" i="1"/>
  <c r="G439" i="1"/>
  <c r="H439" i="1"/>
  <c r="F440" i="1"/>
  <c r="G440" i="1" s="1"/>
  <c r="H440" i="1"/>
  <c r="F441" i="1"/>
  <c r="G441" i="1" s="1"/>
  <c r="H441" i="1"/>
  <c r="F442" i="1"/>
  <c r="G442" i="1" s="1"/>
  <c r="H442" i="1"/>
  <c r="F443" i="1"/>
  <c r="G443" i="1"/>
  <c r="H443" i="1"/>
  <c r="F444" i="1"/>
  <c r="G444" i="1" s="1"/>
  <c r="H444" i="1"/>
  <c r="F445" i="1"/>
  <c r="G445" i="1" s="1"/>
  <c r="H445" i="1"/>
  <c r="F446" i="1"/>
  <c r="G446" i="1" s="1"/>
  <c r="H446" i="1"/>
  <c r="F447" i="1"/>
  <c r="G447" i="1"/>
  <c r="H447" i="1"/>
  <c r="F448" i="1"/>
  <c r="G448" i="1" s="1"/>
  <c r="H448" i="1"/>
  <c r="F449" i="1"/>
  <c r="G449" i="1" s="1"/>
  <c r="H449" i="1"/>
  <c r="F450" i="1"/>
  <c r="G450" i="1" s="1"/>
  <c r="H450" i="1"/>
  <c r="F451" i="1"/>
  <c r="G451" i="1"/>
  <c r="H451" i="1"/>
  <c r="F452" i="1"/>
  <c r="G452" i="1" s="1"/>
  <c r="H452" i="1"/>
  <c r="F453" i="1"/>
  <c r="G453" i="1" s="1"/>
  <c r="H453" i="1"/>
  <c r="F454" i="1"/>
  <c r="G454" i="1"/>
  <c r="H454" i="1"/>
  <c r="F455" i="1"/>
  <c r="G455" i="1" s="1"/>
  <c r="H455" i="1"/>
  <c r="F456" i="1"/>
  <c r="G456" i="1" s="1"/>
  <c r="H456" i="1"/>
  <c r="F457" i="1"/>
  <c r="G457" i="1" s="1"/>
  <c r="H457" i="1"/>
  <c r="F458" i="1"/>
  <c r="G458" i="1" s="1"/>
  <c r="H458" i="1"/>
  <c r="F459" i="1"/>
  <c r="G459" i="1"/>
  <c r="H459" i="1"/>
  <c r="F460" i="1"/>
  <c r="G460" i="1" s="1"/>
  <c r="H460" i="1"/>
  <c r="F461" i="1"/>
  <c r="G461" i="1" s="1"/>
  <c r="H461" i="1"/>
  <c r="F462" i="1"/>
  <c r="G462" i="1" s="1"/>
  <c r="H462" i="1"/>
  <c r="F463" i="1"/>
  <c r="G463" i="1"/>
  <c r="H463" i="1"/>
  <c r="F464" i="1"/>
  <c r="G464" i="1" s="1"/>
  <c r="H464" i="1"/>
  <c r="F465" i="1"/>
  <c r="G465" i="1" s="1"/>
  <c r="H465" i="1"/>
  <c r="F466" i="1"/>
  <c r="G466" i="1" s="1"/>
  <c r="H466" i="1"/>
  <c r="F467" i="1"/>
  <c r="G467" i="1"/>
  <c r="H467" i="1"/>
  <c r="F468" i="1"/>
  <c r="G468" i="1" s="1"/>
  <c r="H468" i="1"/>
  <c r="F469" i="1"/>
  <c r="G469" i="1" s="1"/>
  <c r="H469" i="1"/>
  <c r="F470" i="1"/>
  <c r="G470" i="1" s="1"/>
  <c r="H470" i="1"/>
  <c r="F471" i="1"/>
  <c r="G471" i="1"/>
  <c r="H471" i="1"/>
  <c r="F472" i="1"/>
  <c r="G472" i="1" s="1"/>
  <c r="H472" i="1"/>
  <c r="F473" i="1"/>
  <c r="G473" i="1" s="1"/>
  <c r="H473" i="1"/>
  <c r="F474" i="1"/>
  <c r="G474" i="1" s="1"/>
  <c r="H474" i="1"/>
  <c r="F475" i="1"/>
  <c r="G475" i="1"/>
  <c r="H475" i="1"/>
  <c r="F476" i="1"/>
  <c r="G476" i="1" s="1"/>
  <c r="H476" i="1"/>
  <c r="F477" i="1"/>
  <c r="G477" i="1" s="1"/>
  <c r="H477" i="1"/>
  <c r="F478" i="1"/>
  <c r="G478" i="1"/>
  <c r="H478" i="1"/>
  <c r="F479" i="1"/>
  <c r="G479" i="1" s="1"/>
  <c r="H479" i="1"/>
  <c r="F480" i="1"/>
  <c r="G480" i="1" s="1"/>
  <c r="H480" i="1"/>
  <c r="F481" i="1"/>
  <c r="G481" i="1" s="1"/>
  <c r="H481" i="1"/>
  <c r="F482" i="1"/>
  <c r="G482" i="1" s="1"/>
  <c r="H482" i="1"/>
  <c r="F483" i="1"/>
  <c r="G483" i="1"/>
  <c r="H483" i="1"/>
  <c r="F484" i="1"/>
  <c r="G484" i="1" s="1"/>
  <c r="H484" i="1"/>
  <c r="F485" i="1"/>
  <c r="G485" i="1" s="1"/>
  <c r="H485" i="1"/>
  <c r="F486" i="1"/>
  <c r="G486" i="1" s="1"/>
  <c r="H486" i="1"/>
  <c r="F487" i="1"/>
  <c r="G487" i="1"/>
  <c r="H487" i="1"/>
  <c r="F488" i="1"/>
  <c r="G488" i="1" s="1"/>
  <c r="H488" i="1"/>
  <c r="F489" i="1"/>
  <c r="G489" i="1" s="1"/>
  <c r="H489" i="1"/>
  <c r="F490" i="1"/>
  <c r="G490" i="1" s="1"/>
  <c r="H490" i="1"/>
  <c r="F491" i="1"/>
  <c r="G491" i="1"/>
  <c r="H491" i="1"/>
  <c r="F492" i="1"/>
  <c r="G492" i="1" s="1"/>
  <c r="H492" i="1"/>
  <c r="F493" i="1"/>
  <c r="G493" i="1" s="1"/>
  <c r="H493" i="1"/>
  <c r="F494" i="1"/>
  <c r="G494" i="1" s="1"/>
  <c r="H494" i="1"/>
  <c r="F495" i="1"/>
  <c r="G495" i="1"/>
  <c r="H495" i="1"/>
  <c r="F496" i="1"/>
  <c r="G496" i="1" s="1"/>
  <c r="H496" i="1"/>
  <c r="F497" i="1"/>
  <c r="G497" i="1" s="1"/>
  <c r="H497" i="1"/>
  <c r="F498" i="1"/>
  <c r="G498" i="1" s="1"/>
  <c r="H498" i="1"/>
  <c r="F499" i="1"/>
  <c r="G499" i="1"/>
  <c r="H499" i="1"/>
  <c r="F500" i="1"/>
  <c r="G500" i="1" s="1"/>
  <c r="H500" i="1"/>
  <c r="F501" i="1"/>
  <c r="G501" i="1" s="1"/>
  <c r="H501" i="1"/>
  <c r="F502" i="1"/>
  <c r="G502" i="1"/>
  <c r="H502" i="1"/>
  <c r="F503" i="1"/>
  <c r="G503" i="1" s="1"/>
  <c r="H503" i="1"/>
  <c r="F504" i="1"/>
  <c r="G504" i="1" s="1"/>
  <c r="H504" i="1"/>
  <c r="F505" i="1"/>
  <c r="G505" i="1" s="1"/>
  <c r="H505" i="1"/>
  <c r="F506" i="1"/>
  <c r="G506" i="1" s="1"/>
  <c r="H506" i="1"/>
  <c r="F507" i="1"/>
  <c r="G507" i="1"/>
  <c r="H507" i="1"/>
  <c r="F508" i="1"/>
  <c r="G508" i="1" s="1"/>
  <c r="H508" i="1"/>
  <c r="F509" i="1"/>
  <c r="G509" i="1" s="1"/>
  <c r="H509" i="1"/>
  <c r="F510" i="1"/>
  <c r="G510" i="1"/>
  <c r="H510" i="1"/>
  <c r="F511" i="1"/>
  <c r="G511" i="1"/>
  <c r="H511" i="1"/>
  <c r="F512" i="1"/>
  <c r="G512" i="1" s="1"/>
  <c r="H512" i="1"/>
  <c r="F513" i="1"/>
  <c r="G513" i="1" s="1"/>
  <c r="H513" i="1"/>
  <c r="F514" i="1"/>
  <c r="G514" i="1" s="1"/>
  <c r="H514" i="1"/>
  <c r="F515" i="1"/>
  <c r="G515" i="1"/>
  <c r="H515" i="1"/>
  <c r="F516" i="1"/>
  <c r="G516" i="1" s="1"/>
  <c r="H516" i="1"/>
  <c r="F517" i="1"/>
  <c r="G517" i="1" s="1"/>
  <c r="H517" i="1"/>
  <c r="F518" i="1"/>
  <c r="G518" i="1" s="1"/>
  <c r="H518" i="1"/>
  <c r="F519" i="1"/>
  <c r="G519" i="1"/>
  <c r="H519" i="1"/>
  <c r="F520" i="1"/>
  <c r="G520" i="1" s="1"/>
  <c r="H520" i="1"/>
  <c r="F521" i="1"/>
  <c r="G521" i="1" s="1"/>
  <c r="H521" i="1"/>
  <c r="F522" i="1"/>
  <c r="G522" i="1" s="1"/>
  <c r="H522" i="1"/>
  <c r="F523" i="1"/>
  <c r="G523" i="1"/>
  <c r="H523" i="1"/>
  <c r="F524" i="1"/>
  <c r="G524" i="1" s="1"/>
  <c r="H524" i="1"/>
  <c r="F525" i="1"/>
  <c r="G525" i="1" s="1"/>
  <c r="H525" i="1"/>
  <c r="F526" i="1"/>
  <c r="G526" i="1"/>
  <c r="H526" i="1"/>
  <c r="F527" i="1"/>
  <c r="G527" i="1" s="1"/>
  <c r="H527" i="1"/>
  <c r="F528" i="1"/>
  <c r="G528" i="1" s="1"/>
  <c r="H528" i="1"/>
  <c r="F529" i="1"/>
  <c r="G529" i="1" s="1"/>
  <c r="H529" i="1"/>
  <c r="F530" i="1"/>
  <c r="G530" i="1" s="1"/>
  <c r="H530" i="1"/>
  <c r="F531" i="1"/>
  <c r="G531" i="1"/>
  <c r="H531" i="1"/>
  <c r="F532" i="1"/>
  <c r="G532" i="1" s="1"/>
  <c r="H532" i="1"/>
  <c r="F533" i="1"/>
  <c r="G533" i="1" s="1"/>
  <c r="H533" i="1"/>
  <c r="F534" i="1"/>
  <c r="G534" i="1"/>
  <c r="H534" i="1"/>
  <c r="F535" i="1"/>
  <c r="G535" i="1"/>
  <c r="H535" i="1"/>
  <c r="F536" i="1"/>
  <c r="G536" i="1" s="1"/>
  <c r="H536" i="1"/>
  <c r="F537" i="1"/>
  <c r="G537" i="1" s="1"/>
  <c r="H537" i="1"/>
  <c r="F538" i="1"/>
  <c r="G538" i="1" s="1"/>
  <c r="H538" i="1"/>
  <c r="F539" i="1"/>
  <c r="G539" i="1"/>
  <c r="H539" i="1"/>
  <c r="F540" i="1"/>
  <c r="G540" i="1" s="1"/>
  <c r="H540" i="1"/>
  <c r="F541" i="1"/>
  <c r="G541" i="1" s="1"/>
  <c r="H541" i="1"/>
  <c r="F542" i="1"/>
  <c r="G542" i="1" s="1"/>
  <c r="H542" i="1"/>
  <c r="F543" i="1"/>
  <c r="G543" i="1"/>
  <c r="H543" i="1"/>
  <c r="F544" i="1"/>
  <c r="G544" i="1" s="1"/>
  <c r="H544" i="1"/>
  <c r="F545" i="1"/>
  <c r="G545" i="1" s="1"/>
  <c r="H545" i="1"/>
  <c r="F546" i="1"/>
  <c r="G546" i="1" s="1"/>
  <c r="H546" i="1"/>
  <c r="F547" i="1"/>
  <c r="G547" i="1"/>
  <c r="H547" i="1"/>
  <c r="F548" i="1"/>
  <c r="G548" i="1" s="1"/>
  <c r="H548" i="1"/>
  <c r="F549" i="1"/>
  <c r="G549" i="1" s="1"/>
  <c r="H549" i="1"/>
  <c r="F550" i="1"/>
  <c r="G550" i="1"/>
  <c r="H550" i="1"/>
  <c r="F551" i="1"/>
  <c r="G551" i="1" s="1"/>
  <c r="H551" i="1"/>
  <c r="F552" i="1"/>
  <c r="G552" i="1" s="1"/>
  <c r="H552" i="1"/>
  <c r="F553" i="1"/>
  <c r="G553" i="1" s="1"/>
  <c r="H553" i="1"/>
  <c r="F554" i="1"/>
  <c r="G554" i="1" s="1"/>
  <c r="H554" i="1"/>
  <c r="F555" i="1"/>
  <c r="G555" i="1"/>
  <c r="H555" i="1"/>
  <c r="F556" i="1"/>
  <c r="G556" i="1" s="1"/>
  <c r="H556" i="1"/>
  <c r="F557" i="1"/>
  <c r="G557" i="1" s="1"/>
  <c r="H557" i="1"/>
  <c r="F558" i="1"/>
  <c r="G558" i="1"/>
  <c r="H558" i="1"/>
  <c r="F559" i="1"/>
  <c r="G559" i="1"/>
  <c r="H559" i="1"/>
  <c r="F560" i="1"/>
  <c r="G560" i="1" s="1"/>
  <c r="H560" i="1"/>
  <c r="F561" i="1"/>
  <c r="G561" i="1" s="1"/>
  <c r="H561" i="1"/>
  <c r="F562" i="1"/>
  <c r="G562" i="1" s="1"/>
  <c r="H562" i="1"/>
  <c r="F563" i="1"/>
  <c r="G563" i="1"/>
  <c r="H563" i="1"/>
  <c r="F564" i="1"/>
  <c r="G564" i="1" s="1"/>
  <c r="H564" i="1"/>
  <c r="F565" i="1"/>
  <c r="G565" i="1" s="1"/>
  <c r="H565" i="1"/>
  <c r="F566" i="1"/>
  <c r="G566" i="1" s="1"/>
  <c r="H566" i="1"/>
  <c r="F567" i="1"/>
  <c r="G567" i="1"/>
  <c r="H567" i="1"/>
  <c r="F568" i="1"/>
  <c r="G568" i="1" s="1"/>
  <c r="H568" i="1"/>
  <c r="F569" i="1"/>
  <c r="G569" i="1" s="1"/>
  <c r="H569" i="1"/>
  <c r="F570" i="1"/>
  <c r="G570" i="1" s="1"/>
  <c r="H570" i="1"/>
  <c r="F571" i="1"/>
  <c r="G571" i="1"/>
  <c r="H571" i="1"/>
  <c r="F572" i="1"/>
  <c r="G572" i="1" s="1"/>
  <c r="H572" i="1"/>
  <c r="F573" i="1"/>
  <c r="G573" i="1" s="1"/>
  <c r="H573" i="1"/>
  <c r="F574" i="1"/>
  <c r="G574" i="1"/>
  <c r="H574" i="1"/>
  <c r="F575" i="1"/>
  <c r="G575" i="1" s="1"/>
  <c r="H575" i="1"/>
  <c r="F576" i="1"/>
  <c r="G576" i="1" s="1"/>
  <c r="H576" i="1"/>
  <c r="F577" i="1"/>
  <c r="G577" i="1" s="1"/>
  <c r="H577" i="1"/>
  <c r="F578" i="1"/>
  <c r="G578" i="1" s="1"/>
  <c r="H578" i="1"/>
  <c r="F579" i="1"/>
  <c r="G579" i="1"/>
  <c r="H579" i="1"/>
  <c r="F580" i="1"/>
  <c r="G580" i="1" s="1"/>
  <c r="H580" i="1"/>
  <c r="F581" i="1"/>
  <c r="G581" i="1" s="1"/>
  <c r="H581" i="1"/>
  <c r="F582" i="1"/>
  <c r="G582" i="1"/>
  <c r="H582" i="1"/>
  <c r="F583" i="1"/>
  <c r="G583" i="1"/>
  <c r="H583" i="1"/>
  <c r="F584" i="1"/>
  <c r="G584" i="1" s="1"/>
  <c r="H584" i="1"/>
  <c r="F585" i="1"/>
  <c r="G585" i="1" s="1"/>
  <c r="H585" i="1"/>
  <c r="F586" i="1"/>
  <c r="G586" i="1" s="1"/>
  <c r="H586" i="1"/>
  <c r="F587" i="1"/>
  <c r="G587" i="1"/>
  <c r="H587" i="1"/>
  <c r="F588" i="1"/>
  <c r="G588" i="1" s="1"/>
  <c r="H588" i="1"/>
  <c r="F589" i="1"/>
  <c r="G589" i="1" s="1"/>
  <c r="H589" i="1"/>
  <c r="F590" i="1"/>
  <c r="G590" i="1" s="1"/>
  <c r="H590" i="1"/>
  <c r="F591" i="1"/>
  <c r="G591" i="1"/>
  <c r="H591" i="1"/>
  <c r="F592" i="1"/>
  <c r="G592" i="1" s="1"/>
  <c r="H592" i="1"/>
  <c r="F593" i="1"/>
  <c r="G593" i="1" s="1"/>
  <c r="H593" i="1"/>
  <c r="F594" i="1"/>
  <c r="G594" i="1" s="1"/>
  <c r="H594" i="1"/>
  <c r="F595" i="1"/>
  <c r="G595" i="1"/>
  <c r="H595" i="1"/>
  <c r="F596" i="1"/>
  <c r="G596" i="1" s="1"/>
  <c r="H596" i="1"/>
  <c r="F597" i="1"/>
  <c r="G597" i="1" s="1"/>
  <c r="H597" i="1"/>
  <c r="F598" i="1"/>
  <c r="G598" i="1"/>
  <c r="H598" i="1"/>
  <c r="F599" i="1"/>
  <c r="G599" i="1" s="1"/>
  <c r="H599" i="1"/>
  <c r="F600" i="1"/>
  <c r="G600" i="1" s="1"/>
  <c r="H600" i="1"/>
  <c r="F601" i="1"/>
  <c r="G601" i="1" s="1"/>
  <c r="H601" i="1"/>
  <c r="F602" i="1"/>
  <c r="G602" i="1" s="1"/>
  <c r="H602" i="1"/>
  <c r="F603" i="1"/>
  <c r="G603" i="1"/>
  <c r="H603" i="1"/>
  <c r="F604" i="1"/>
  <c r="G604" i="1" s="1"/>
  <c r="H604" i="1"/>
  <c r="F605" i="1"/>
  <c r="G605" i="1" s="1"/>
  <c r="H605" i="1"/>
  <c r="F606" i="1"/>
  <c r="G606" i="1"/>
  <c r="H606" i="1"/>
  <c r="F607" i="1"/>
  <c r="G607" i="1"/>
  <c r="H607" i="1"/>
  <c r="F608" i="1"/>
  <c r="G608" i="1" s="1"/>
  <c r="H608" i="1"/>
  <c r="F609" i="1"/>
  <c r="G609" i="1" s="1"/>
  <c r="H609" i="1"/>
  <c r="F610" i="1"/>
  <c r="G610" i="1" s="1"/>
  <c r="H610" i="1"/>
  <c r="F611" i="1"/>
  <c r="G611" i="1"/>
  <c r="H611" i="1"/>
  <c r="F612" i="1"/>
  <c r="G612" i="1" s="1"/>
  <c r="H612" i="1"/>
  <c r="F613" i="1"/>
  <c r="G613" i="1" s="1"/>
  <c r="H613" i="1"/>
  <c r="F614" i="1"/>
  <c r="G614" i="1" s="1"/>
  <c r="H614" i="1"/>
  <c r="F615" i="1"/>
  <c r="G615" i="1"/>
  <c r="H615" i="1"/>
  <c r="F616" i="1"/>
  <c r="G616" i="1" s="1"/>
  <c r="H616" i="1"/>
  <c r="F617" i="1"/>
  <c r="G617" i="1" s="1"/>
  <c r="H617" i="1"/>
  <c r="F618" i="1"/>
  <c r="G618" i="1" s="1"/>
  <c r="H618" i="1"/>
  <c r="F619" i="1"/>
  <c r="G619" i="1"/>
  <c r="H619" i="1"/>
  <c r="F620" i="1"/>
  <c r="G620" i="1" s="1"/>
  <c r="H620" i="1"/>
  <c r="F621" i="1"/>
  <c r="G621" i="1" s="1"/>
  <c r="H621" i="1"/>
  <c r="F622" i="1"/>
  <c r="G622" i="1"/>
  <c r="H622" i="1"/>
  <c r="F623" i="1"/>
  <c r="G623" i="1" s="1"/>
  <c r="H623" i="1"/>
  <c r="F624" i="1"/>
  <c r="G624" i="1" s="1"/>
  <c r="H624" i="1"/>
  <c r="F625" i="1"/>
  <c r="G625" i="1" s="1"/>
  <c r="H625" i="1"/>
  <c r="F626" i="1"/>
  <c r="G626" i="1" s="1"/>
  <c r="H626" i="1"/>
  <c r="F627" i="1"/>
  <c r="G627" i="1"/>
  <c r="H627" i="1"/>
  <c r="F628" i="1"/>
  <c r="G628" i="1" s="1"/>
  <c r="H628" i="1"/>
  <c r="F629" i="1"/>
  <c r="G629" i="1" s="1"/>
  <c r="H629" i="1"/>
  <c r="F630" i="1"/>
  <c r="G630" i="1"/>
  <c r="H630" i="1"/>
  <c r="F631" i="1"/>
  <c r="G631" i="1"/>
  <c r="H631" i="1"/>
  <c r="F632" i="1"/>
  <c r="G632" i="1" s="1"/>
  <c r="H632" i="1"/>
  <c r="F633" i="1"/>
  <c r="G633" i="1" s="1"/>
  <c r="H633" i="1"/>
  <c r="F634" i="1"/>
  <c r="G634" i="1" s="1"/>
  <c r="H634" i="1"/>
  <c r="F635" i="1"/>
  <c r="G635" i="1"/>
  <c r="H635" i="1"/>
  <c r="F636" i="1"/>
  <c r="G636" i="1" s="1"/>
  <c r="H636" i="1"/>
  <c r="F637" i="1"/>
  <c r="G637" i="1" s="1"/>
  <c r="H637" i="1"/>
  <c r="F638" i="1"/>
  <c r="G638" i="1" s="1"/>
  <c r="H638" i="1"/>
  <c r="F639" i="1"/>
  <c r="G639" i="1"/>
  <c r="H639" i="1"/>
  <c r="F640" i="1"/>
  <c r="G640" i="1" s="1"/>
  <c r="H640" i="1"/>
  <c r="F641" i="1"/>
  <c r="G641" i="1" s="1"/>
  <c r="H641" i="1"/>
  <c r="F642" i="1"/>
  <c r="G642" i="1" s="1"/>
  <c r="H642" i="1"/>
  <c r="F643" i="1"/>
  <c r="G643" i="1"/>
  <c r="H643" i="1"/>
  <c r="F644" i="1"/>
  <c r="G644" i="1" s="1"/>
  <c r="H644" i="1"/>
  <c r="F645" i="1"/>
  <c r="G645" i="1" s="1"/>
  <c r="H645" i="1"/>
  <c r="F646" i="1"/>
  <c r="G646" i="1"/>
  <c r="H646" i="1"/>
  <c r="F647" i="1"/>
  <c r="G647" i="1" s="1"/>
  <c r="H647" i="1"/>
  <c r="F648" i="1"/>
  <c r="G648" i="1" s="1"/>
  <c r="H648" i="1"/>
  <c r="F649" i="1"/>
  <c r="G649" i="1" s="1"/>
  <c r="H649" i="1"/>
  <c r="F650" i="1"/>
  <c r="G650" i="1" s="1"/>
  <c r="H650" i="1"/>
  <c r="F651" i="1"/>
  <c r="G651" i="1"/>
  <c r="H651" i="1"/>
  <c r="F652" i="1"/>
  <c r="G652" i="1" s="1"/>
  <c r="H652" i="1"/>
  <c r="F653" i="1"/>
  <c r="G653" i="1" s="1"/>
  <c r="H653" i="1"/>
  <c r="F654" i="1"/>
  <c r="G654" i="1"/>
  <c r="H654" i="1"/>
  <c r="F655" i="1"/>
  <c r="G655" i="1"/>
  <c r="H655" i="1"/>
  <c r="F656" i="1"/>
  <c r="G656" i="1" s="1"/>
  <c r="H656" i="1"/>
  <c r="F657" i="1"/>
  <c r="G657" i="1" s="1"/>
  <c r="H657" i="1"/>
  <c r="F658" i="1"/>
  <c r="G658" i="1" s="1"/>
  <c r="H658" i="1"/>
  <c r="F659" i="1"/>
  <c r="G659" i="1"/>
  <c r="H659" i="1"/>
  <c r="F660" i="1"/>
  <c r="G660" i="1" s="1"/>
  <c r="H660" i="1"/>
  <c r="F661" i="1"/>
  <c r="G661" i="1" s="1"/>
  <c r="H661" i="1"/>
  <c r="F662" i="1"/>
  <c r="G662" i="1" s="1"/>
  <c r="H662" i="1"/>
  <c r="F663" i="1"/>
  <c r="G663" i="1"/>
  <c r="H663" i="1"/>
  <c r="F664" i="1"/>
  <c r="G664" i="1" s="1"/>
  <c r="H664" i="1"/>
  <c r="F665" i="1"/>
  <c r="G665" i="1" s="1"/>
  <c r="H665" i="1"/>
  <c r="F666" i="1"/>
  <c r="G666" i="1"/>
  <c r="H666" i="1"/>
  <c r="F667" i="1"/>
  <c r="G667" i="1"/>
  <c r="H667" i="1"/>
  <c r="F668" i="1"/>
  <c r="G668" i="1" s="1"/>
  <c r="H668" i="1"/>
  <c r="F669" i="1"/>
  <c r="G669" i="1" s="1"/>
  <c r="H669" i="1"/>
  <c r="F670" i="1"/>
  <c r="G670" i="1"/>
  <c r="H670" i="1"/>
  <c r="F671" i="1"/>
  <c r="G671" i="1" s="1"/>
  <c r="H671" i="1"/>
  <c r="F672" i="1"/>
  <c r="G672" i="1" s="1"/>
  <c r="H672" i="1"/>
  <c r="F673" i="1"/>
  <c r="G673" i="1" s="1"/>
  <c r="H673" i="1"/>
  <c r="F674" i="1"/>
  <c r="G674" i="1" s="1"/>
  <c r="H674" i="1"/>
  <c r="F675" i="1"/>
  <c r="G675" i="1"/>
  <c r="H675" i="1"/>
  <c r="F676" i="1"/>
  <c r="G676" i="1" s="1"/>
  <c r="H676" i="1"/>
  <c r="F677" i="1"/>
  <c r="G677" i="1" s="1"/>
  <c r="H677" i="1"/>
  <c r="F678" i="1"/>
  <c r="G678" i="1"/>
  <c r="H678" i="1"/>
  <c r="F679" i="1"/>
  <c r="G679" i="1"/>
  <c r="H679" i="1"/>
  <c r="F680" i="1"/>
  <c r="G680" i="1" s="1"/>
  <c r="H680" i="1"/>
  <c r="F681" i="1"/>
  <c r="G681" i="1" s="1"/>
  <c r="H681" i="1"/>
  <c r="F682" i="1"/>
  <c r="G682" i="1" s="1"/>
  <c r="H682" i="1"/>
  <c r="F683" i="1"/>
  <c r="G683" i="1"/>
  <c r="H683" i="1"/>
  <c r="F684" i="1"/>
  <c r="G684" i="1" s="1"/>
  <c r="H684" i="1"/>
  <c r="F685" i="1"/>
  <c r="G685" i="1" s="1"/>
  <c r="H685" i="1"/>
  <c r="F686" i="1"/>
  <c r="G686" i="1" s="1"/>
  <c r="H686" i="1"/>
  <c r="F687" i="1"/>
  <c r="G687" i="1"/>
  <c r="H687" i="1"/>
  <c r="F688" i="1"/>
  <c r="G688" i="1" s="1"/>
  <c r="H688" i="1"/>
  <c r="F689" i="1"/>
  <c r="G689" i="1" s="1"/>
  <c r="H689" i="1"/>
  <c r="F690" i="1"/>
  <c r="G690" i="1"/>
  <c r="H690" i="1"/>
  <c r="F691" i="1"/>
  <c r="G691" i="1"/>
  <c r="H691" i="1"/>
  <c r="F692" i="1"/>
  <c r="G692" i="1" s="1"/>
  <c r="H692" i="1"/>
  <c r="F693" i="1"/>
  <c r="G693" i="1" s="1"/>
  <c r="H693" i="1"/>
  <c r="F694" i="1"/>
  <c r="G694" i="1"/>
  <c r="H694" i="1"/>
  <c r="F695" i="1"/>
  <c r="G695" i="1" s="1"/>
  <c r="H695" i="1"/>
  <c r="F696" i="1"/>
  <c r="G696" i="1" s="1"/>
  <c r="H696" i="1"/>
  <c r="F697" i="1"/>
  <c r="G697" i="1" s="1"/>
  <c r="H697" i="1"/>
  <c r="F698" i="1"/>
  <c r="G698" i="1" s="1"/>
  <c r="H698" i="1"/>
  <c r="F699" i="1"/>
  <c r="G699" i="1"/>
  <c r="H699" i="1"/>
  <c r="F700" i="1"/>
  <c r="G700" i="1" s="1"/>
  <c r="H700" i="1"/>
  <c r="F701" i="1"/>
  <c r="G701" i="1" s="1"/>
  <c r="H701" i="1"/>
  <c r="F702" i="1"/>
  <c r="G702" i="1"/>
  <c r="H702" i="1"/>
  <c r="F703" i="1"/>
  <c r="G703" i="1"/>
  <c r="H703" i="1"/>
  <c r="F704" i="1"/>
  <c r="G704" i="1" s="1"/>
  <c r="H704" i="1"/>
  <c r="F705" i="1"/>
  <c r="G705" i="1" s="1"/>
  <c r="H705" i="1"/>
  <c r="F706" i="1"/>
  <c r="G706" i="1" s="1"/>
  <c r="H706" i="1"/>
  <c r="F707" i="1"/>
  <c r="G707" i="1"/>
  <c r="H707" i="1"/>
  <c r="F708" i="1"/>
  <c r="G708" i="1" s="1"/>
  <c r="H708" i="1"/>
  <c r="F709" i="1"/>
  <c r="G709" i="1" s="1"/>
  <c r="H709" i="1"/>
  <c r="F710" i="1"/>
  <c r="G710" i="1" s="1"/>
  <c r="H710" i="1"/>
  <c r="F711" i="1"/>
  <c r="G711" i="1"/>
  <c r="H711" i="1"/>
  <c r="F712" i="1"/>
  <c r="G712" i="1" s="1"/>
  <c r="H712" i="1"/>
  <c r="F713" i="1"/>
  <c r="G713" i="1" s="1"/>
  <c r="H713" i="1"/>
  <c r="F714" i="1"/>
  <c r="G714" i="1"/>
  <c r="H714" i="1"/>
  <c r="F715" i="1"/>
  <c r="G715" i="1"/>
  <c r="H715" i="1"/>
  <c r="F716" i="1"/>
  <c r="G716" i="1" s="1"/>
  <c r="H716" i="1"/>
  <c r="F717" i="1"/>
  <c r="G717" i="1" s="1"/>
  <c r="H717" i="1"/>
  <c r="F718" i="1"/>
  <c r="G718" i="1"/>
  <c r="H718" i="1"/>
  <c r="F719" i="1"/>
  <c r="G719" i="1"/>
  <c r="H719" i="1"/>
  <c r="F720" i="1"/>
  <c r="G720" i="1" s="1"/>
  <c r="H720" i="1"/>
  <c r="F721" i="1"/>
  <c r="G721" i="1" s="1"/>
  <c r="H721" i="1"/>
  <c r="F722" i="1"/>
  <c r="G722" i="1"/>
  <c r="H722" i="1"/>
  <c r="F723" i="1"/>
  <c r="G723" i="1"/>
  <c r="H723" i="1"/>
  <c r="F724" i="1"/>
  <c r="G724" i="1"/>
  <c r="H724" i="1"/>
  <c r="F725" i="1"/>
  <c r="G725" i="1" s="1"/>
  <c r="H725" i="1"/>
  <c r="F726" i="1"/>
  <c r="G726" i="1" s="1"/>
  <c r="H726" i="1"/>
  <c r="F727" i="1"/>
  <c r="G727" i="1"/>
  <c r="H727" i="1"/>
  <c r="F728" i="1"/>
  <c r="G728" i="1" s="1"/>
  <c r="H728" i="1"/>
  <c r="F729" i="1"/>
  <c r="G729" i="1" s="1"/>
  <c r="H729" i="1"/>
  <c r="F730" i="1"/>
  <c r="G730" i="1"/>
  <c r="H730" i="1"/>
  <c r="F731" i="1"/>
  <c r="G731" i="1"/>
  <c r="H731" i="1"/>
  <c r="F732" i="1"/>
  <c r="G732" i="1"/>
  <c r="H732" i="1"/>
  <c r="F733" i="1"/>
  <c r="G733" i="1" s="1"/>
  <c r="H733" i="1"/>
  <c r="F734" i="1"/>
  <c r="G734" i="1"/>
  <c r="H734" i="1"/>
  <c r="F735" i="1"/>
  <c r="G735" i="1"/>
  <c r="H735" i="1"/>
  <c r="F736" i="1"/>
  <c r="G736" i="1"/>
  <c r="H736" i="1"/>
  <c r="F737" i="1"/>
  <c r="G737" i="1" s="1"/>
  <c r="H737" i="1"/>
  <c r="F738" i="1"/>
  <c r="G738" i="1"/>
  <c r="H738" i="1"/>
  <c r="F739" i="1"/>
  <c r="G739" i="1" s="1"/>
  <c r="H739" i="1"/>
  <c r="F740" i="1"/>
  <c r="G740" i="1"/>
  <c r="H740" i="1"/>
  <c r="F741" i="1"/>
  <c r="G741" i="1" s="1"/>
  <c r="H741" i="1"/>
  <c r="F742" i="1"/>
  <c r="G742" i="1" s="1"/>
  <c r="H742" i="1"/>
  <c r="F743" i="1"/>
  <c r="G743" i="1"/>
  <c r="H743" i="1"/>
  <c r="F744" i="1"/>
  <c r="G744" i="1"/>
  <c r="H744" i="1"/>
  <c r="F745" i="1"/>
  <c r="G745" i="1" s="1"/>
  <c r="H745" i="1"/>
  <c r="F746" i="1"/>
  <c r="G746" i="1"/>
  <c r="H746" i="1"/>
  <c r="F747" i="1"/>
  <c r="G747" i="1"/>
  <c r="H747" i="1"/>
  <c r="F748" i="1"/>
  <c r="G748" i="1"/>
  <c r="H748" i="1"/>
  <c r="F749" i="1"/>
  <c r="G749" i="1" s="1"/>
  <c r="H749" i="1"/>
  <c r="F750" i="1"/>
  <c r="G750" i="1" s="1"/>
  <c r="H750" i="1"/>
  <c r="F751" i="1"/>
  <c r="G751" i="1"/>
  <c r="H751" i="1"/>
  <c r="F752" i="1"/>
  <c r="G752" i="1" s="1"/>
  <c r="H752" i="1"/>
  <c r="F753" i="1"/>
  <c r="G753" i="1" s="1"/>
  <c r="H753" i="1"/>
  <c r="F754" i="1"/>
  <c r="G754" i="1"/>
  <c r="H754" i="1"/>
  <c r="F755" i="1"/>
  <c r="G755" i="1" s="1"/>
  <c r="H755" i="1"/>
  <c r="F756" i="1"/>
  <c r="G756" i="1"/>
  <c r="H756" i="1"/>
  <c r="F757" i="1"/>
  <c r="G757" i="1" s="1"/>
  <c r="H757" i="1"/>
  <c r="F758" i="1"/>
  <c r="G758" i="1"/>
  <c r="H758" i="1"/>
  <c r="F759" i="1"/>
  <c r="G759" i="1"/>
  <c r="H759" i="1"/>
  <c r="F760" i="1"/>
  <c r="G760" i="1"/>
  <c r="H760" i="1"/>
  <c r="F761" i="1"/>
  <c r="G761" i="1" s="1"/>
  <c r="H761" i="1"/>
  <c r="F762" i="1"/>
  <c r="G762" i="1"/>
  <c r="H762" i="1"/>
  <c r="F763" i="1"/>
  <c r="G763" i="1" s="1"/>
  <c r="H763" i="1"/>
  <c r="F764" i="1"/>
  <c r="G764" i="1"/>
  <c r="H764" i="1"/>
  <c r="F765" i="1"/>
  <c r="G765" i="1" s="1"/>
  <c r="H765" i="1"/>
  <c r="F766" i="1"/>
  <c r="G766" i="1"/>
  <c r="H766" i="1"/>
  <c r="F767" i="1"/>
  <c r="G767" i="1"/>
  <c r="H767" i="1"/>
  <c r="F768" i="1"/>
  <c r="G768" i="1" s="1"/>
  <c r="H768" i="1"/>
  <c r="F769" i="1"/>
  <c r="G769" i="1" s="1"/>
  <c r="H769" i="1"/>
  <c r="F770" i="1"/>
  <c r="G770" i="1"/>
  <c r="H770" i="1"/>
  <c r="F771" i="1"/>
  <c r="G771" i="1"/>
  <c r="H771" i="1"/>
  <c r="F772" i="1"/>
  <c r="G772" i="1"/>
  <c r="H772" i="1"/>
  <c r="F773" i="1"/>
  <c r="G773" i="1" s="1"/>
  <c r="H773" i="1"/>
  <c r="F774" i="1"/>
  <c r="G774" i="1" s="1"/>
  <c r="H774" i="1"/>
  <c r="F775" i="1"/>
  <c r="G775" i="1"/>
  <c r="H775" i="1"/>
  <c r="F776" i="1"/>
  <c r="G776" i="1" s="1"/>
  <c r="H776" i="1"/>
  <c r="F777" i="1"/>
  <c r="G777" i="1" s="1"/>
  <c r="H777" i="1"/>
  <c r="F3" i="1"/>
  <c r="G3" i="1" s="1"/>
  <c r="H3" i="1"/>
  <c r="F4" i="1"/>
  <c r="G4" i="1" s="1"/>
  <c r="H4" i="1"/>
  <c r="F5" i="1"/>
  <c r="G5" i="1" s="1"/>
  <c r="H5" i="1"/>
  <c r="F6" i="1"/>
  <c r="G6" i="1"/>
  <c r="H6" i="1"/>
  <c r="F7" i="1"/>
  <c r="G7" i="1" s="1"/>
  <c r="H7" i="1"/>
  <c r="F8" i="1"/>
  <c r="G8" i="1" s="1"/>
  <c r="H8" i="1"/>
  <c r="F9" i="1"/>
  <c r="G9" i="1" s="1"/>
  <c r="H9" i="1"/>
  <c r="F10" i="1"/>
  <c r="G10" i="1"/>
  <c r="H10" i="1"/>
  <c r="F11" i="1"/>
  <c r="G11" i="1" s="1"/>
  <c r="H11" i="1"/>
  <c r="F12" i="1"/>
  <c r="G12" i="1" s="1"/>
  <c r="H12" i="1"/>
  <c r="F13" i="1"/>
  <c r="G13" i="1" s="1"/>
  <c r="H13" i="1"/>
  <c r="F14" i="1"/>
  <c r="G14" i="1"/>
  <c r="H14" i="1"/>
  <c r="F15" i="1"/>
  <c r="G15" i="1" s="1"/>
  <c r="H15" i="1"/>
  <c r="F16" i="1"/>
  <c r="G16" i="1" s="1"/>
  <c r="H16" i="1"/>
  <c r="F17" i="1"/>
  <c r="G17" i="1" s="1"/>
  <c r="H17" i="1"/>
  <c r="F18" i="1"/>
  <c r="G18" i="1"/>
  <c r="H18" i="1"/>
  <c r="F19" i="1"/>
  <c r="G19" i="1" s="1"/>
  <c r="H19" i="1"/>
  <c r="F20" i="1"/>
  <c r="G20" i="1" s="1"/>
  <c r="H20" i="1"/>
  <c r="F21" i="1"/>
  <c r="G21" i="1" s="1"/>
  <c r="H21" i="1"/>
  <c r="F22" i="1"/>
  <c r="G22" i="1"/>
  <c r="H22" i="1"/>
  <c r="F23" i="1"/>
  <c r="G23" i="1" s="1"/>
  <c r="H23" i="1"/>
  <c r="F24" i="1"/>
  <c r="G24" i="1" s="1"/>
  <c r="H24" i="1"/>
  <c r="F25" i="1"/>
  <c r="G25" i="1" s="1"/>
  <c r="H25" i="1"/>
  <c r="F26" i="1"/>
  <c r="G26" i="1"/>
  <c r="H26" i="1"/>
  <c r="F27" i="1"/>
  <c r="G27" i="1" s="1"/>
  <c r="H27" i="1"/>
  <c r="F28" i="1"/>
  <c r="G28" i="1" s="1"/>
  <c r="H28" i="1"/>
  <c r="F29" i="1"/>
  <c r="G29" i="1" s="1"/>
  <c r="H29" i="1"/>
  <c r="F30" i="1"/>
  <c r="G30" i="1"/>
  <c r="H30" i="1"/>
  <c r="F31" i="1"/>
  <c r="G31" i="1" s="1"/>
  <c r="H31" i="1"/>
  <c r="F32" i="1"/>
  <c r="G32" i="1" s="1"/>
  <c r="H32" i="1"/>
  <c r="F33" i="1"/>
  <c r="G33" i="1" s="1"/>
  <c r="H33" i="1"/>
  <c r="F34" i="1"/>
  <c r="G34" i="1"/>
  <c r="H34" i="1"/>
  <c r="F35" i="1"/>
  <c r="G35" i="1" s="1"/>
  <c r="H35" i="1"/>
  <c r="F36" i="1"/>
  <c r="G36" i="1" s="1"/>
  <c r="H36" i="1"/>
  <c r="F37" i="1"/>
  <c r="G37" i="1" s="1"/>
  <c r="H37" i="1"/>
  <c r="F38" i="1"/>
  <c r="G38" i="1"/>
  <c r="H38" i="1"/>
  <c r="F39" i="1"/>
  <c r="G39" i="1" s="1"/>
  <c r="H39" i="1"/>
  <c r="F40" i="1"/>
  <c r="G40" i="1" s="1"/>
  <c r="H40" i="1"/>
  <c r="F41" i="1"/>
  <c r="G41" i="1" s="1"/>
  <c r="H41" i="1"/>
  <c r="F42" i="1"/>
  <c r="G42" i="1"/>
  <c r="H42" i="1"/>
  <c r="F43" i="1"/>
  <c r="G43" i="1" s="1"/>
  <c r="H43" i="1"/>
  <c r="F44" i="1"/>
  <c r="G44" i="1" s="1"/>
  <c r="H44" i="1"/>
  <c r="F45" i="1"/>
  <c r="G45" i="1" s="1"/>
  <c r="H45" i="1"/>
  <c r="F46" i="1"/>
  <c r="G46" i="1"/>
  <c r="H46" i="1"/>
  <c r="F47" i="1"/>
  <c r="G47" i="1" s="1"/>
  <c r="H47" i="1"/>
  <c r="F48" i="1"/>
  <c r="G48" i="1" s="1"/>
  <c r="H48" i="1"/>
  <c r="F49" i="1"/>
  <c r="G49" i="1" s="1"/>
  <c r="H49" i="1"/>
  <c r="F50" i="1"/>
  <c r="G50" i="1"/>
  <c r="H50" i="1"/>
  <c r="F51" i="1"/>
  <c r="G51" i="1" s="1"/>
  <c r="H51" i="1"/>
  <c r="H2" i="1"/>
  <c r="G2" i="1"/>
  <c r="F2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<sst xmlns="http://schemas.openxmlformats.org/spreadsheetml/2006/main" count="1600" uniqueCount="135">
  <si>
    <t>Order ID</t>
  </si>
  <si>
    <t>Item ID</t>
  </si>
  <si>
    <t>Qty</t>
  </si>
  <si>
    <t>Order Date</t>
  </si>
  <si>
    <t>Place of Shipment</t>
  </si>
  <si>
    <t>32 90 001</t>
  </si>
  <si>
    <t>121 021</t>
  </si>
  <si>
    <t>121 003</t>
  </si>
  <si>
    <t>121 023</t>
  </si>
  <si>
    <t>121 018</t>
  </si>
  <si>
    <t>121 015</t>
  </si>
  <si>
    <t>121 014</t>
  </si>
  <si>
    <t>121 001</t>
  </si>
  <si>
    <t>121 010</t>
  </si>
  <si>
    <t>121 024</t>
  </si>
  <si>
    <t>121 002</t>
  </si>
  <si>
    <t>32 90 002</t>
  </si>
  <si>
    <t>121 007</t>
  </si>
  <si>
    <t>121 020</t>
  </si>
  <si>
    <t>121 019</t>
  </si>
  <si>
    <t>121 025</t>
  </si>
  <si>
    <t>121 013</t>
  </si>
  <si>
    <t>121 012</t>
  </si>
  <si>
    <t>32 90 003</t>
  </si>
  <si>
    <t>121 008</t>
  </si>
  <si>
    <t>121 011</t>
  </si>
  <si>
    <t>121 005</t>
  </si>
  <si>
    <t>121 004</t>
  </si>
  <si>
    <t>121 017</t>
  </si>
  <si>
    <t>121 006</t>
  </si>
  <si>
    <t>32 90 004</t>
  </si>
  <si>
    <t>121 009</t>
  </si>
  <si>
    <t>32 90 005</t>
  </si>
  <si>
    <t>121 022</t>
  </si>
  <si>
    <t>121 016</t>
  </si>
  <si>
    <t>32 90 006</t>
  </si>
  <si>
    <t>32 90 007</t>
  </si>
  <si>
    <t>32 90 008</t>
  </si>
  <si>
    <t>32 90 009</t>
  </si>
  <si>
    <t>32 90 010</t>
  </si>
  <si>
    <t>32 90 011</t>
  </si>
  <si>
    <t>32 90 012</t>
  </si>
  <si>
    <t>32 90 013</t>
  </si>
  <si>
    <t>32 90 014</t>
  </si>
  <si>
    <t>32 90 015</t>
  </si>
  <si>
    <t>32 90 016</t>
  </si>
  <si>
    <t>32 90 017</t>
  </si>
  <si>
    <t>32 90 018</t>
  </si>
  <si>
    <t>32 90 019</t>
  </si>
  <si>
    <t>32 90 020</t>
  </si>
  <si>
    <t>32 90 021</t>
  </si>
  <si>
    <t>32 90 022</t>
  </si>
  <si>
    <t>32 90 023</t>
  </si>
  <si>
    <t>32 90 024</t>
  </si>
  <si>
    <t>32 90 025</t>
  </si>
  <si>
    <t>32 90 026</t>
  </si>
  <si>
    <t>32 90 027</t>
  </si>
  <si>
    <t>32 90 028</t>
  </si>
  <si>
    <t>32 90 029</t>
  </si>
  <si>
    <t>32 90 030</t>
  </si>
  <si>
    <t>32 90 031</t>
  </si>
  <si>
    <t>32 90 032</t>
  </si>
  <si>
    <t>32 90 033</t>
  </si>
  <si>
    <t>32 90 034</t>
  </si>
  <si>
    <t>32 90 035</t>
  </si>
  <si>
    <t>32 90 036</t>
  </si>
  <si>
    <t>32 90 037</t>
  </si>
  <si>
    <t>32 90 038</t>
  </si>
  <si>
    <t>32 90 039</t>
  </si>
  <si>
    <t>32 90 040</t>
  </si>
  <si>
    <t>32 90 041</t>
  </si>
  <si>
    <t>32 90 042</t>
  </si>
  <si>
    <t>32 90 043</t>
  </si>
  <si>
    <t>32 90 044</t>
  </si>
  <si>
    <t>32 90 045</t>
  </si>
  <si>
    <t>32 90 046</t>
  </si>
  <si>
    <t>32 90 047</t>
  </si>
  <si>
    <t>32 90 048</t>
  </si>
  <si>
    <t>32 90 049</t>
  </si>
  <si>
    <t>32 90 050</t>
  </si>
  <si>
    <t>32 90 051</t>
  </si>
  <si>
    <t>32 90 052</t>
  </si>
  <si>
    <t>32 90 053</t>
  </si>
  <si>
    <t>32 90 054</t>
  </si>
  <si>
    <t>32 90 055</t>
  </si>
  <si>
    <t>32 90 056</t>
  </si>
  <si>
    <t>32 90 057</t>
  </si>
  <si>
    <t>32 90 058</t>
  </si>
  <si>
    <t>32 90 059</t>
  </si>
  <si>
    <t>32 90 060</t>
  </si>
  <si>
    <t>32 90 061</t>
  </si>
  <si>
    <t>32 90 062</t>
  </si>
  <si>
    <t>32 90 063</t>
  </si>
  <si>
    <t>32 90 064</t>
  </si>
  <si>
    <t>32 90 065</t>
  </si>
  <si>
    <t>32 90 066</t>
  </si>
  <si>
    <t>32 90 067</t>
  </si>
  <si>
    <t>32 90 068</t>
  </si>
  <si>
    <t>32 90 069</t>
  </si>
  <si>
    <t>32 90 070</t>
  </si>
  <si>
    <t>Price</t>
  </si>
  <si>
    <t>Amount</t>
  </si>
  <si>
    <t>Brand</t>
  </si>
  <si>
    <t>Row Labels</t>
  </si>
  <si>
    <t>Artline</t>
  </si>
  <si>
    <t>Camlin</t>
  </si>
  <si>
    <t>Lamy</t>
  </si>
  <si>
    <t>Luxor</t>
  </si>
  <si>
    <t>Parker</t>
  </si>
  <si>
    <t>Pierre Cardin</t>
  </si>
  <si>
    <t>Pilot</t>
  </si>
  <si>
    <t>Puro</t>
  </si>
  <si>
    <t>Reynolds</t>
  </si>
  <si>
    <t>Staedtler</t>
  </si>
  <si>
    <t>Grand Total</t>
  </si>
  <si>
    <t>Sum of Amount</t>
  </si>
  <si>
    <t>Goa</t>
  </si>
  <si>
    <t>Kolhapur</t>
  </si>
  <si>
    <t>Mumbai</t>
  </si>
  <si>
    <t>Nagpur</t>
  </si>
  <si>
    <t>Ahmednagar</t>
  </si>
  <si>
    <t>Aurangabad</t>
  </si>
  <si>
    <t>Dhule</t>
  </si>
  <si>
    <t>Nadurbar</t>
  </si>
  <si>
    <t>Nanded</t>
  </si>
  <si>
    <t>Nasik</t>
  </si>
  <si>
    <t>Pune</t>
  </si>
  <si>
    <t>Raigad</t>
  </si>
  <si>
    <t>Ratnagiri</t>
  </si>
  <si>
    <t>Sangli</t>
  </si>
  <si>
    <t>Satara</t>
  </si>
  <si>
    <t>Sindhudurga</t>
  </si>
  <si>
    <t>Solapur</t>
  </si>
  <si>
    <t>Thane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</si>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</sst>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/mmm/yyyy;@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[Ord_Details.xlsx]Sheet1!PivotTable1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Artline</c:v>
                </c:pt>
                <c:pt idx="1">
                  <c:v>Camlin</c:v>
                </c:pt>
                <c:pt idx="2">
                  <c:v>Lamy</c:v>
                </c:pt>
                <c:pt idx="3">
                  <c:v>Luxor</c:v>
                </c:pt>
                <c:pt idx="4">
                  <c:v>Parker</c:v>
                </c:pt>
                <c:pt idx="5">
                  <c:v>Pierre Cardin</c:v>
                </c:pt>
                <c:pt idx="6">
                  <c:v>Pilot</c:v>
                </c:pt>
                <c:pt idx="7">
                  <c:v>Puro</c:v>
                </c:pt>
                <c:pt idx="8">
                  <c:v>Reynolds</c:v>
                </c:pt>
                <c:pt idx="9">
                  <c:v>Staedtler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14670</c:v>
                </c:pt>
                <c:pt idx="1">
                  <c:v>1300</c:v>
                </c:pt>
                <c:pt idx="2">
                  <c:v>10230</c:v>
                </c:pt>
                <c:pt idx="3">
                  <c:v>4158</c:v>
                </c:pt>
                <c:pt idx="4">
                  <c:v>6283</c:v>
                </c:pt>
                <c:pt idx="5">
                  <c:v>16175</c:v>
                </c:pt>
                <c:pt idx="6">
                  <c:v>48615</c:v>
                </c:pt>
                <c:pt idx="7">
                  <c:v>179</c:v>
                </c:pt>
                <c:pt idx="8">
                  <c:v>3180</c:v>
                </c:pt>
                <c:pt idx="9">
                  <c:v>20920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B-48BA-9726-000C83E3B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113888"/>
        <c:axId val="1307112224"/>
      </c:barChart>
      <c:catAx>
        <c:axId val="13071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12224"/>
        <c:crosses val="autoZero"/>
        <c:auto val="1"/>
        <c:lblAlgn val="ctr"/>
        <c:lblOffset val="100"/>
        <c:noMultiLvlLbl val="0"/>
      </c:catAx>
      <c:valAx>
        <c:axId val="13071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[Ord_Details.xlsx]Sheet3!PivotTable3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Sheet3!$A$4:$A$21</c:f>
              <c:strCache>
                <c:ptCount val="17"/>
                <c:pt idx="0">
                  <c:v>Ahmednagar</c:v>
                </c:pt>
                <c:pt idx="1">
                  <c:v>Aurangabad</c:v>
                </c:pt>
                <c:pt idx="2">
                  <c:v>Dhule</c:v>
                </c:pt>
                <c:pt idx="3">
                  <c:v>Goa</c:v>
                </c:pt>
                <c:pt idx="4">
                  <c:v>Kolhapur</c:v>
                </c:pt>
                <c:pt idx="5">
                  <c:v>Mumbai</c:v>
                </c:pt>
                <c:pt idx="6">
                  <c:v>Nadurbar</c:v>
                </c:pt>
                <c:pt idx="7">
                  <c:v>Nanded</c:v>
                </c:pt>
                <c:pt idx="8">
                  <c:v>Nasik</c:v>
                </c:pt>
                <c:pt idx="9">
                  <c:v>Pune</c:v>
                </c:pt>
                <c:pt idx="10">
                  <c:v>Raigad</c:v>
                </c:pt>
                <c:pt idx="11">
                  <c:v>Ratnagiri</c:v>
                </c:pt>
                <c:pt idx="12">
                  <c:v>Sangli</c:v>
                </c:pt>
                <c:pt idx="13">
                  <c:v>Satara</c:v>
                </c:pt>
                <c:pt idx="14">
                  <c:v>Sindhudurga</c:v>
                </c:pt>
                <c:pt idx="15">
                  <c:v>Solapur</c:v>
                </c:pt>
                <c:pt idx="16">
                  <c:v>Thane</c:v>
                </c:pt>
              </c:strCache>
            </c:strRef>
          </c:cat>
          <c:val>
            <c:numRef>
              <c:f>Sheet3!$B$4:$B$21</c:f>
              <c:numCache>
                <c:formatCode>General</c:formatCode>
                <c:ptCount val="17"/>
                <c:pt idx="0">
                  <c:v>28</c:v>
                </c:pt>
                <c:pt idx="1">
                  <c:v>10</c:v>
                </c:pt>
                <c:pt idx="2">
                  <c:v>145</c:v>
                </c:pt>
                <c:pt idx="3">
                  <c:v>62</c:v>
                </c:pt>
                <c:pt idx="4">
                  <c:v>42</c:v>
                </c:pt>
                <c:pt idx="5">
                  <c:v>63</c:v>
                </c:pt>
                <c:pt idx="6">
                  <c:v>72</c:v>
                </c:pt>
                <c:pt idx="7">
                  <c:v>78</c:v>
                </c:pt>
                <c:pt idx="8">
                  <c:v>5</c:v>
                </c:pt>
                <c:pt idx="9">
                  <c:v>48</c:v>
                </c:pt>
                <c:pt idx="10">
                  <c:v>94</c:v>
                </c:pt>
                <c:pt idx="11">
                  <c:v>137</c:v>
                </c:pt>
                <c:pt idx="12">
                  <c:v>20</c:v>
                </c:pt>
                <c:pt idx="13">
                  <c:v>36</c:v>
                </c:pt>
                <c:pt idx="14">
                  <c:v>115</c:v>
                </c:pt>
                <c:pt idx="15">
                  <c:v>50</c:v>
                </c:pt>
                <c:pt idx="1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4972-8100-DBE4B89285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185964</xdr:colOff>
      <xdr:row>0</xdr:row>
      <xdr:rowOff>61232</xdr:rowOff>
    </xdr:from>
    <xdr:to>
      <xdr:col>9</xdr:col>
      <xdr:colOff>488949</xdr:colOff>
      <xdr:row>15</xdr:row>
      <xdr:rowOff>42182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F45EC-77D1-79E4-CA8B-A5B19CE2D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249464</xdr:colOff>
      <xdr:row>0</xdr:row>
      <xdr:rowOff>0</xdr:rowOff>
    </xdr:from>
    <xdr:to>
      <xdr:col>9</xdr:col>
      <xdr:colOff>566964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FB7D6-B84F-1CE1-FA77-F5D56CFF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</sheetNames>
    <sheetDataSet>
      <sheetData sheetId="0">
        <row r="2">
          <cell r="A2" t="str">
            <v>32 90 001</v>
          </cell>
          <cell r="B2">
            <v>40543</v>
          </cell>
          <cell r="C2" t="str">
            <v>Pune</v>
          </cell>
          <cell r="D2" t="str">
            <v>Cheque</v>
          </cell>
        </row>
        <row r="3">
          <cell r="A3" t="str">
            <v>32 90 002</v>
          </cell>
          <cell r="B3">
            <v>40549</v>
          </cell>
          <cell r="C3" t="str">
            <v>Nasik</v>
          </cell>
          <cell r="D3" t="str">
            <v>Online</v>
          </cell>
        </row>
        <row r="4">
          <cell r="A4" t="str">
            <v>32 90 003</v>
          </cell>
          <cell r="B4">
            <v>40557</v>
          </cell>
          <cell r="C4" t="str">
            <v>Ahmednagar</v>
          </cell>
          <cell r="D4" t="str">
            <v>Cash</v>
          </cell>
        </row>
        <row r="5">
          <cell r="A5" t="str">
            <v>32 90 004</v>
          </cell>
          <cell r="B5">
            <v>40592</v>
          </cell>
          <cell r="C5" t="str">
            <v>Nanded</v>
          </cell>
          <cell r="D5" t="str">
            <v>Cheque</v>
          </cell>
        </row>
        <row r="6">
          <cell r="A6" t="str">
            <v>32 90 005</v>
          </cell>
          <cell r="B6">
            <v>40593</v>
          </cell>
          <cell r="C6" t="str">
            <v>Kolhapur</v>
          </cell>
          <cell r="D6" t="str">
            <v>Cash</v>
          </cell>
        </row>
        <row r="7">
          <cell r="A7" t="str">
            <v>32 90 006</v>
          </cell>
          <cell r="B7">
            <v>40603</v>
          </cell>
          <cell r="C7" t="str">
            <v>Buldhana</v>
          </cell>
          <cell r="D7" t="str">
            <v>Online</v>
          </cell>
        </row>
        <row r="8">
          <cell r="A8" t="str">
            <v>32 90 007</v>
          </cell>
          <cell r="B8">
            <v>40606</v>
          </cell>
          <cell r="C8" t="str">
            <v>Nasik</v>
          </cell>
          <cell r="D8" t="str">
            <v>Online</v>
          </cell>
        </row>
        <row r="9">
          <cell r="A9" t="str">
            <v>32 90 008</v>
          </cell>
          <cell r="B9">
            <v>40617</v>
          </cell>
          <cell r="C9" t="str">
            <v>Pune</v>
          </cell>
          <cell r="D9" t="str">
            <v>Online</v>
          </cell>
        </row>
        <row r="10">
          <cell r="A10" t="str">
            <v>32 90 009</v>
          </cell>
          <cell r="B10">
            <v>40621</v>
          </cell>
          <cell r="C10" t="str">
            <v>Mumbai</v>
          </cell>
          <cell r="D10" t="str">
            <v>Online</v>
          </cell>
        </row>
        <row r="11">
          <cell r="A11" t="str">
            <v>32 90 010</v>
          </cell>
          <cell r="B11">
            <v>40631</v>
          </cell>
          <cell r="C11" t="str">
            <v>Thane</v>
          </cell>
          <cell r="D11" t="str">
            <v>Online</v>
          </cell>
        </row>
        <row r="12">
          <cell r="A12" t="str">
            <v>32 90 011</v>
          </cell>
          <cell r="B12">
            <v>40645</v>
          </cell>
          <cell r="C12" t="str">
            <v>Ratnagiri</v>
          </cell>
          <cell r="D12" t="str">
            <v>Online</v>
          </cell>
        </row>
        <row r="13">
          <cell r="A13" t="str">
            <v>32 90 012</v>
          </cell>
          <cell r="B13">
            <v>40647</v>
          </cell>
          <cell r="C13" t="str">
            <v>Raigad</v>
          </cell>
          <cell r="D13" t="str">
            <v>Online</v>
          </cell>
        </row>
        <row r="14">
          <cell r="A14" t="str">
            <v>32 90 013</v>
          </cell>
          <cell r="B14">
            <v>40681</v>
          </cell>
          <cell r="C14" t="str">
            <v>Sindhudurga</v>
          </cell>
          <cell r="D14" t="str">
            <v>Cash</v>
          </cell>
        </row>
        <row r="15">
          <cell r="A15" t="str">
            <v>32 90 014</v>
          </cell>
          <cell r="B15">
            <v>40686</v>
          </cell>
          <cell r="C15" t="str">
            <v>Goa</v>
          </cell>
          <cell r="D15" t="str">
            <v>Cash</v>
          </cell>
        </row>
        <row r="16">
          <cell r="A16" t="str">
            <v>32 90 015</v>
          </cell>
          <cell r="B16">
            <v>40705</v>
          </cell>
          <cell r="C16" t="str">
            <v>Solapur</v>
          </cell>
          <cell r="D16" t="str">
            <v>Cash</v>
          </cell>
        </row>
        <row r="17">
          <cell r="A17" t="str">
            <v>32 90 016</v>
          </cell>
          <cell r="B17">
            <v>40707</v>
          </cell>
          <cell r="C17" t="str">
            <v>Sangli</v>
          </cell>
          <cell r="D17" t="str">
            <v>Cheque</v>
          </cell>
        </row>
        <row r="18">
          <cell r="A18" t="str">
            <v>32 90 017</v>
          </cell>
          <cell r="B18">
            <v>40737</v>
          </cell>
          <cell r="C18" t="str">
            <v>Satara</v>
          </cell>
          <cell r="D18" t="str">
            <v>Cheque</v>
          </cell>
        </row>
        <row r="19">
          <cell r="A19" t="str">
            <v>32 90 018</v>
          </cell>
          <cell r="B19">
            <v>40769</v>
          </cell>
          <cell r="C19" t="str">
            <v>Aurangabad</v>
          </cell>
          <cell r="D19" t="str">
            <v>Online</v>
          </cell>
        </row>
        <row r="20">
          <cell r="A20" t="str">
            <v>32 90 019</v>
          </cell>
          <cell r="B20">
            <v>40774</v>
          </cell>
          <cell r="C20" t="str">
            <v>Nagpur</v>
          </cell>
          <cell r="D20" t="str">
            <v>Cheque</v>
          </cell>
        </row>
        <row r="21">
          <cell r="A21" t="str">
            <v>32 90 020</v>
          </cell>
          <cell r="B21">
            <v>40774</v>
          </cell>
          <cell r="C21" t="str">
            <v>Nadurbar</v>
          </cell>
          <cell r="D21" t="str">
            <v>Cheque</v>
          </cell>
        </row>
        <row r="22">
          <cell r="A22" t="str">
            <v>32 90 021</v>
          </cell>
          <cell r="B22">
            <v>40809</v>
          </cell>
          <cell r="C22" t="str">
            <v>Dhule</v>
          </cell>
          <cell r="D22" t="str">
            <v>Cash</v>
          </cell>
        </row>
        <row r="23">
          <cell r="A23" t="str">
            <v>32 90 022</v>
          </cell>
          <cell r="B23">
            <v>40814</v>
          </cell>
          <cell r="C23" t="str">
            <v>Ratnagiri</v>
          </cell>
          <cell r="D23" t="str">
            <v>Online</v>
          </cell>
        </row>
        <row r="24">
          <cell r="A24" t="str">
            <v>32 90 023</v>
          </cell>
          <cell r="B24">
            <v>40828</v>
          </cell>
          <cell r="C24" t="str">
            <v>Raigad</v>
          </cell>
          <cell r="D24" t="str">
            <v>Online</v>
          </cell>
        </row>
        <row r="25">
          <cell r="A25" t="str">
            <v>32 90 024</v>
          </cell>
          <cell r="B25">
            <v>40848</v>
          </cell>
          <cell r="C25" t="str">
            <v>Sindhudurga</v>
          </cell>
          <cell r="D25" t="str">
            <v>Cheque</v>
          </cell>
        </row>
        <row r="26">
          <cell r="A26" t="str">
            <v>32 90 025</v>
          </cell>
          <cell r="B26">
            <v>40860</v>
          </cell>
          <cell r="C26" t="str">
            <v>Nanded</v>
          </cell>
          <cell r="D26" t="str">
            <v>Cheque</v>
          </cell>
        </row>
        <row r="27">
          <cell r="A27" t="str">
            <v>32 90 026</v>
          </cell>
          <cell r="B27">
            <v>40867</v>
          </cell>
          <cell r="C27" t="str">
            <v>Dhule</v>
          </cell>
          <cell r="D27" t="str">
            <v>Online</v>
          </cell>
        </row>
        <row r="28">
          <cell r="A28" t="str">
            <v>32 90 027</v>
          </cell>
          <cell r="B28">
            <v>40888</v>
          </cell>
          <cell r="C28" t="str">
            <v>Pune</v>
          </cell>
          <cell r="D28" t="str">
            <v>Online</v>
          </cell>
        </row>
        <row r="29">
          <cell r="A29" t="str">
            <v>32 90 028</v>
          </cell>
          <cell r="B29">
            <v>40891</v>
          </cell>
          <cell r="C29" t="str">
            <v>Mumbai</v>
          </cell>
          <cell r="D29" t="str">
            <v>Online</v>
          </cell>
        </row>
        <row r="30">
          <cell r="A30" t="str">
            <v>32 90 029</v>
          </cell>
          <cell r="B30">
            <v>40907</v>
          </cell>
          <cell r="C30" t="str">
            <v>Aurangabad</v>
          </cell>
          <cell r="D30" t="str">
            <v>Online</v>
          </cell>
        </row>
        <row r="31">
          <cell r="A31" t="str">
            <v>32 90 030</v>
          </cell>
          <cell r="B31">
            <v>40909</v>
          </cell>
          <cell r="C31" t="str">
            <v>Ahmednagar</v>
          </cell>
          <cell r="D31" t="str">
            <v>Cash</v>
          </cell>
        </row>
        <row r="32">
          <cell r="A32" t="str">
            <v>32 90 031</v>
          </cell>
          <cell r="B32">
            <v>40931</v>
          </cell>
          <cell r="C32" t="str">
            <v>Ratnagiri</v>
          </cell>
          <cell r="D32" t="str">
            <v>Cash</v>
          </cell>
        </row>
        <row r="33">
          <cell r="A33" t="str">
            <v>32 90 032</v>
          </cell>
          <cell r="B33">
            <v>40932</v>
          </cell>
          <cell r="C33" t="str">
            <v>Thane</v>
          </cell>
          <cell r="D33" t="str">
            <v>Cash</v>
          </cell>
        </row>
        <row r="34">
          <cell r="A34" t="str">
            <v>32 90 033</v>
          </cell>
          <cell r="B34">
            <v>40981</v>
          </cell>
          <cell r="C34" t="str">
            <v>Thane</v>
          </cell>
          <cell r="D34" t="str">
            <v>Cash</v>
          </cell>
        </row>
        <row r="35">
          <cell r="A35" t="str">
            <v>32 90 034</v>
          </cell>
          <cell r="B35">
            <v>40986</v>
          </cell>
          <cell r="C35" t="str">
            <v>Ratnagiri</v>
          </cell>
          <cell r="D35" t="str">
            <v>Cheque</v>
          </cell>
        </row>
        <row r="36">
          <cell r="A36" t="str">
            <v>32 90 035</v>
          </cell>
          <cell r="B36">
            <v>40998</v>
          </cell>
          <cell r="C36" t="str">
            <v>Raigad</v>
          </cell>
          <cell r="D36" t="str">
            <v>Cheque</v>
          </cell>
        </row>
        <row r="37">
          <cell r="A37" t="str">
            <v>32 90 036</v>
          </cell>
          <cell r="B37">
            <v>41020</v>
          </cell>
          <cell r="C37" t="str">
            <v>Sindhudurga</v>
          </cell>
          <cell r="D37" t="str">
            <v>Cheque</v>
          </cell>
        </row>
        <row r="38">
          <cell r="A38" t="str">
            <v>32 90 037</v>
          </cell>
          <cell r="B38">
            <v>41021</v>
          </cell>
          <cell r="C38" t="str">
            <v>Goa</v>
          </cell>
          <cell r="D38" t="str">
            <v>Online</v>
          </cell>
        </row>
        <row r="39">
          <cell r="A39" t="str">
            <v>32 90 038</v>
          </cell>
          <cell r="B39">
            <v>41043</v>
          </cell>
          <cell r="C39" t="str">
            <v>Solapur</v>
          </cell>
          <cell r="D39" t="str">
            <v>Online</v>
          </cell>
        </row>
        <row r="40">
          <cell r="A40" t="str">
            <v>32 90 039</v>
          </cell>
          <cell r="B40">
            <v>41044</v>
          </cell>
          <cell r="C40" t="str">
            <v>Sangli</v>
          </cell>
          <cell r="D40" t="str">
            <v>Online</v>
          </cell>
        </row>
        <row r="41">
          <cell r="A41" t="str">
            <v>32 90 040</v>
          </cell>
          <cell r="B41">
            <v>41079</v>
          </cell>
          <cell r="C41" t="str">
            <v>Satara</v>
          </cell>
          <cell r="D41" t="str">
            <v>Online</v>
          </cell>
        </row>
        <row r="42">
          <cell r="A42" t="str">
            <v>32 90 041</v>
          </cell>
          <cell r="B42">
            <v>41113</v>
          </cell>
          <cell r="C42" t="str">
            <v>Aurangabad</v>
          </cell>
          <cell r="D42" t="str">
            <v>Online</v>
          </cell>
        </row>
        <row r="43">
          <cell r="A43" t="str">
            <v>32 90 042</v>
          </cell>
          <cell r="B43">
            <v>41120</v>
          </cell>
          <cell r="C43" t="str">
            <v>Nagpur</v>
          </cell>
          <cell r="D43" t="str">
            <v>Cheque</v>
          </cell>
        </row>
        <row r="44">
          <cell r="A44" t="str">
            <v>32 90 043</v>
          </cell>
          <cell r="B44">
            <v>41102</v>
          </cell>
          <cell r="C44" t="str">
            <v>Nadurbar</v>
          </cell>
          <cell r="D44" t="str">
            <v>Cheque</v>
          </cell>
        </row>
        <row r="45">
          <cell r="A45" t="str">
            <v>32 90 044</v>
          </cell>
          <cell r="B45">
            <v>41135</v>
          </cell>
          <cell r="C45" t="str">
            <v>Dhule</v>
          </cell>
          <cell r="D45" t="str">
            <v>Cheque</v>
          </cell>
        </row>
        <row r="46">
          <cell r="A46" t="str">
            <v>32 90 045</v>
          </cell>
          <cell r="B46">
            <v>41192</v>
          </cell>
          <cell r="C46" t="str">
            <v>Ratnagiri</v>
          </cell>
          <cell r="D46" t="str">
            <v>Cheque</v>
          </cell>
        </row>
        <row r="47">
          <cell r="A47" t="str">
            <v>32 90 046</v>
          </cell>
          <cell r="B47">
            <v>41225</v>
          </cell>
          <cell r="C47" t="str">
            <v>Raigad</v>
          </cell>
          <cell r="D47" t="str">
            <v>Cash</v>
          </cell>
        </row>
        <row r="48">
          <cell r="A48" t="str">
            <v>32 90 047</v>
          </cell>
          <cell r="B48">
            <v>41226</v>
          </cell>
          <cell r="C48" t="str">
            <v>Sindhudurga</v>
          </cell>
          <cell r="D48" t="str">
            <v>Cheque</v>
          </cell>
        </row>
        <row r="49">
          <cell r="A49" t="str">
            <v>32 90 048</v>
          </cell>
          <cell r="B49">
            <v>41236</v>
          </cell>
          <cell r="C49" t="str">
            <v>Nasik</v>
          </cell>
          <cell r="D49" t="str">
            <v>Online</v>
          </cell>
        </row>
        <row r="50">
          <cell r="A50" t="str">
            <v>32 90 049</v>
          </cell>
          <cell r="B50">
            <v>41257</v>
          </cell>
          <cell r="C50" t="str">
            <v>Ahmednagar</v>
          </cell>
          <cell r="D50" t="str">
            <v>Online</v>
          </cell>
        </row>
        <row r="51">
          <cell r="A51" t="str">
            <v>32 90 050</v>
          </cell>
          <cell r="B51">
            <v>41262</v>
          </cell>
          <cell r="C51" t="str">
            <v>Nanded</v>
          </cell>
          <cell r="D51" t="str">
            <v>Online</v>
          </cell>
        </row>
        <row r="52">
          <cell r="A52" t="str">
            <v>32 90 051</v>
          </cell>
          <cell r="B52">
            <v>41266</v>
          </cell>
          <cell r="C52" t="str">
            <v>Kolhapur</v>
          </cell>
          <cell r="D52" t="str">
            <v>Online</v>
          </cell>
        </row>
        <row r="53">
          <cell r="A53" t="str">
            <v>32 90 052</v>
          </cell>
          <cell r="B53">
            <v>41287</v>
          </cell>
          <cell r="C53" t="str">
            <v>Buldhana</v>
          </cell>
          <cell r="D53" t="str">
            <v>Cash</v>
          </cell>
        </row>
        <row r="54">
          <cell r="A54" t="str">
            <v>32 90 053</v>
          </cell>
          <cell r="B54">
            <v>41287</v>
          </cell>
          <cell r="C54" t="str">
            <v>Nasik</v>
          </cell>
          <cell r="D54" t="str">
            <v>Cash</v>
          </cell>
        </row>
        <row r="55">
          <cell r="A55" t="str">
            <v>32 90 054</v>
          </cell>
          <cell r="B55">
            <v>41320</v>
          </cell>
          <cell r="C55" t="str">
            <v>Pune</v>
          </cell>
          <cell r="D55" t="str">
            <v>Cash</v>
          </cell>
        </row>
        <row r="56">
          <cell r="A56" t="str">
            <v>32 90 055</v>
          </cell>
          <cell r="B56">
            <v>41316</v>
          </cell>
          <cell r="C56" t="str">
            <v>Mumbai</v>
          </cell>
          <cell r="D56" t="str">
            <v>Cash</v>
          </cell>
        </row>
        <row r="57">
          <cell r="A57" t="str">
            <v>32 90 056</v>
          </cell>
          <cell r="B57">
            <v>41318</v>
          </cell>
          <cell r="C57" t="str">
            <v>Thane</v>
          </cell>
          <cell r="D57" t="str">
            <v>Cheque</v>
          </cell>
        </row>
        <row r="58">
          <cell r="A58" t="str">
            <v>32 90 057</v>
          </cell>
          <cell r="B58">
            <v>41334</v>
          </cell>
          <cell r="C58" t="str">
            <v>Ratnagiri</v>
          </cell>
          <cell r="D58" t="str">
            <v>Cheque</v>
          </cell>
        </row>
        <row r="59">
          <cell r="A59" t="str">
            <v>32 90 058</v>
          </cell>
          <cell r="B59">
            <v>41346</v>
          </cell>
          <cell r="C59" t="str">
            <v>Raigad</v>
          </cell>
          <cell r="D59" t="str">
            <v>Cheque</v>
          </cell>
        </row>
        <row r="60">
          <cell r="A60" t="str">
            <v>32 90 059</v>
          </cell>
          <cell r="B60">
            <v>41378</v>
          </cell>
          <cell r="C60" t="str">
            <v>Sindhudurga</v>
          </cell>
          <cell r="D60" t="str">
            <v>Online</v>
          </cell>
        </row>
        <row r="61">
          <cell r="A61" t="str">
            <v>32 90 060</v>
          </cell>
          <cell r="B61">
            <v>41378</v>
          </cell>
          <cell r="C61" t="str">
            <v>Goa</v>
          </cell>
          <cell r="D61" t="str">
            <v>Online</v>
          </cell>
        </row>
        <row r="62">
          <cell r="A62" t="str">
            <v>32 90 061</v>
          </cell>
          <cell r="B62">
            <v>41388</v>
          </cell>
          <cell r="C62" t="str">
            <v>Solapur</v>
          </cell>
          <cell r="D62" t="str">
            <v>Online</v>
          </cell>
        </row>
        <row r="63">
          <cell r="A63" t="str">
            <v>32 90 062</v>
          </cell>
          <cell r="B63">
            <v>41407</v>
          </cell>
          <cell r="C63" t="str">
            <v>Sangli</v>
          </cell>
          <cell r="D63" t="str">
            <v>Online</v>
          </cell>
        </row>
        <row r="64">
          <cell r="A64" t="str">
            <v>32 90 063</v>
          </cell>
          <cell r="B64">
            <v>41408</v>
          </cell>
          <cell r="C64" t="str">
            <v>Satara</v>
          </cell>
          <cell r="D64" t="str">
            <v>Cash</v>
          </cell>
        </row>
        <row r="65">
          <cell r="A65" t="str">
            <v>32 90 064</v>
          </cell>
          <cell r="B65">
            <v>41437</v>
          </cell>
          <cell r="C65" t="str">
            <v>Aurangabad</v>
          </cell>
          <cell r="D65" t="str">
            <v>Cash</v>
          </cell>
        </row>
        <row r="66">
          <cell r="A66" t="str">
            <v>32 90 065</v>
          </cell>
          <cell r="B66">
            <v>41466</v>
          </cell>
          <cell r="C66" t="str">
            <v>Nagpur</v>
          </cell>
          <cell r="D66" t="str">
            <v>Cash</v>
          </cell>
        </row>
        <row r="67">
          <cell r="A67" t="str">
            <v>32 90 066</v>
          </cell>
          <cell r="B67">
            <v>41468</v>
          </cell>
          <cell r="C67" t="str">
            <v>Nadurbar</v>
          </cell>
          <cell r="D67" t="str">
            <v>Cheque</v>
          </cell>
        </row>
        <row r="68">
          <cell r="A68" t="str">
            <v>32 90 067</v>
          </cell>
          <cell r="B68">
            <v>41478</v>
          </cell>
          <cell r="C68" t="str">
            <v>Dhule</v>
          </cell>
          <cell r="D68" t="str">
            <v>Cheque</v>
          </cell>
        </row>
        <row r="69">
          <cell r="A69" t="str">
            <v>32 90 068</v>
          </cell>
          <cell r="B69">
            <v>41488</v>
          </cell>
          <cell r="C69" t="str">
            <v>Ratnagiri</v>
          </cell>
          <cell r="D69" t="str">
            <v>Online</v>
          </cell>
        </row>
        <row r="70">
          <cell r="A70" t="str">
            <v>32 90 069</v>
          </cell>
          <cell r="B70">
            <v>41521</v>
          </cell>
          <cell r="C70" t="str">
            <v>Dhule</v>
          </cell>
          <cell r="D70" t="str">
            <v>Cheque</v>
          </cell>
        </row>
        <row r="71">
          <cell r="A71" t="str">
            <v>32 90 070</v>
          </cell>
          <cell r="B71">
            <v>41524</v>
          </cell>
          <cell r="C71" t="str">
            <v>Ratnagiri</v>
          </cell>
          <cell r="D71" t="str">
            <v>Cheque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"/>
    </sheetNames>
    <sheetDataSet>
      <sheetData sheetId="0">
        <row r="2">
          <cell r="A2" t="str">
            <v>121 001</v>
          </cell>
          <cell r="B2" t="str">
            <v>Parker Quink Roller Ball Pen Refill, Blue</v>
          </cell>
          <cell r="C2" t="str">
            <v>Pen</v>
          </cell>
          <cell r="D2" t="str">
            <v>Parker</v>
          </cell>
          <cell r="E2">
            <v>69</v>
          </cell>
          <cell r="F2" t="str">
            <v>Piece</v>
          </cell>
        </row>
        <row r="3">
          <cell r="A3" t="str">
            <v>121 002</v>
          </cell>
          <cell r="B3" t="str">
            <v>Pilot V7 Liquid Ink Roller Ball Pen (2 Blue + 1 Black)</v>
          </cell>
          <cell r="C3" t="str">
            <v>Pen</v>
          </cell>
          <cell r="D3" t="str">
            <v>Pilot</v>
          </cell>
          <cell r="E3">
            <v>135</v>
          </cell>
          <cell r="F3" t="str">
            <v>Pack</v>
          </cell>
        </row>
        <row r="4">
          <cell r="A4" t="str">
            <v>121 003</v>
          </cell>
          <cell r="B4" t="str">
            <v>Parker Beta Premium Gold Ball Pen</v>
          </cell>
          <cell r="C4" t="str">
            <v>Pen</v>
          </cell>
          <cell r="D4" t="str">
            <v>Parker</v>
          </cell>
          <cell r="E4">
            <v>125</v>
          </cell>
          <cell r="F4" t="str">
            <v>Piece</v>
          </cell>
        </row>
        <row r="5">
          <cell r="A5" t="str">
            <v>121 004</v>
          </cell>
          <cell r="B5" t="str">
            <v>Pilot V5 Liquid Ink Roller Ball Pen - 1 Blue + 1 Black + 1 Red</v>
          </cell>
          <cell r="C5" t="str">
            <v>Pen</v>
          </cell>
          <cell r="D5" t="str">
            <v>Pilot</v>
          </cell>
          <cell r="E5">
            <v>135</v>
          </cell>
          <cell r="F5" t="str">
            <v>Pack</v>
          </cell>
        </row>
        <row r="6">
          <cell r="A6" t="str">
            <v>121 005</v>
          </cell>
          <cell r="B6" t="str">
            <v>Reynolds 045 Fine Carbure Blue Ballpen, Pack of 10</v>
          </cell>
          <cell r="C6" t="str">
            <v>Pen</v>
          </cell>
          <cell r="D6" t="str">
            <v>Reynolds</v>
          </cell>
          <cell r="E6">
            <v>60</v>
          </cell>
          <cell r="F6" t="str">
            <v>Pack</v>
          </cell>
        </row>
        <row r="7">
          <cell r="A7" t="str">
            <v>121 006</v>
          </cell>
          <cell r="B7" t="str">
            <v>Pilot Frixion Roller Ball Pen, Blue</v>
          </cell>
          <cell r="C7" t="str">
            <v>Pen</v>
          </cell>
          <cell r="D7" t="str">
            <v>Parker</v>
          </cell>
          <cell r="E7">
            <v>92</v>
          </cell>
          <cell r="F7" t="str">
            <v>Piece</v>
          </cell>
        </row>
        <row r="8">
          <cell r="A8" t="str">
            <v>121 007</v>
          </cell>
          <cell r="B8" t="str">
            <v>Staedtler Triangular Ball Pen (Set of 10 Colours)</v>
          </cell>
          <cell r="C8" t="str">
            <v>Pen</v>
          </cell>
          <cell r="D8" t="str">
            <v>Staedtler</v>
          </cell>
          <cell r="E8">
            <v>160</v>
          </cell>
          <cell r="F8" t="str">
            <v>Pack</v>
          </cell>
        </row>
        <row r="9">
          <cell r="A9" t="str">
            <v>121 008</v>
          </cell>
          <cell r="B9" t="str">
            <v>Parker Vector Mettalix CT Roller Ball Pen (Blue) + Swiss Knife</v>
          </cell>
          <cell r="C9" t="str">
            <v>Pen</v>
          </cell>
          <cell r="D9" t="str">
            <v>Parker</v>
          </cell>
          <cell r="E9">
            <v>316</v>
          </cell>
          <cell r="F9" t="str">
            <v>Pack</v>
          </cell>
        </row>
        <row r="10">
          <cell r="A10" t="str">
            <v>121 009</v>
          </cell>
          <cell r="B10" t="str">
            <v>Puro 5 In 1 Multipurpose Pen</v>
          </cell>
          <cell r="C10" t="str">
            <v>Pen</v>
          </cell>
          <cell r="D10" t="str">
            <v>Puro</v>
          </cell>
          <cell r="E10">
            <v>179</v>
          </cell>
          <cell r="F10" t="str">
            <v>Piece</v>
          </cell>
        </row>
        <row r="11">
          <cell r="A11" t="str">
            <v>121 010</v>
          </cell>
          <cell r="B11" t="str">
            <v>Cello Smooth Write Ballpoint Pen - Blue</v>
          </cell>
          <cell r="C11" t="str">
            <v>Pen</v>
          </cell>
          <cell r="D11" t="str">
            <v>Cello</v>
          </cell>
          <cell r="E11">
            <v>90</v>
          </cell>
          <cell r="F11" t="str">
            <v>Pack</v>
          </cell>
        </row>
        <row r="12">
          <cell r="A12" t="str">
            <v>121 011</v>
          </cell>
          <cell r="B12" t="str">
            <v>Staedtler 334 SB4 Triplus Fineliner Pen - Multicolor Body, Multicolor Ink, Pack of 4</v>
          </cell>
          <cell r="C12" t="str">
            <v>Pen</v>
          </cell>
          <cell r="D12" t="str">
            <v>Staedtler</v>
          </cell>
          <cell r="E12">
            <v>320</v>
          </cell>
          <cell r="F12" t="str">
            <v>Pack</v>
          </cell>
        </row>
        <row r="13">
          <cell r="A13" t="str">
            <v>121 012</v>
          </cell>
          <cell r="B13" t="str">
            <v>Staedtler Luna RiteClic Ball Pen - Transparent Body, Blue Ink, Pack of 10</v>
          </cell>
          <cell r="C13" t="str">
            <v>Pen</v>
          </cell>
          <cell r="D13" t="str">
            <v>Staedtler</v>
          </cell>
          <cell r="E13">
            <v>300</v>
          </cell>
          <cell r="F13" t="str">
            <v>Pack</v>
          </cell>
        </row>
        <row r="14">
          <cell r="A14" t="str">
            <v>121 013</v>
          </cell>
          <cell r="B14" t="str">
            <v>Sheaffer SHF99335 Ballpoint Pen Refill and Medium Point - Black</v>
          </cell>
          <cell r="C14" t="str">
            <v>Pen</v>
          </cell>
          <cell r="D14" t="str">
            <v>Sheaffer</v>
          </cell>
          <cell r="E14">
            <v>175</v>
          </cell>
          <cell r="F14" t="str">
            <v>Piece</v>
          </cell>
        </row>
        <row r="15">
          <cell r="A15" t="str">
            <v>121 014</v>
          </cell>
          <cell r="B15" t="str">
            <v>Lamy M63 Blue Rollerball Refill</v>
          </cell>
          <cell r="C15" t="str">
            <v>Refill</v>
          </cell>
          <cell r="D15" t="str">
            <v>Lamy</v>
          </cell>
          <cell r="E15">
            <v>310</v>
          </cell>
          <cell r="F15" t="str">
            <v>Piece</v>
          </cell>
        </row>
        <row r="16">
          <cell r="A16" t="str">
            <v>121 015</v>
          </cell>
          <cell r="B16" t="str">
            <v>Pierre Cardin Dance Ball Pen, Blue Ink</v>
          </cell>
          <cell r="C16" t="str">
            <v>Pen</v>
          </cell>
          <cell r="D16" t="str">
            <v>Pierre Cardin</v>
          </cell>
          <cell r="E16">
            <v>125</v>
          </cell>
          <cell r="F16" t="str">
            <v>Piece</v>
          </cell>
        </row>
        <row r="17">
          <cell r="A17" t="str">
            <v>121 016</v>
          </cell>
          <cell r="B17" t="str">
            <v>Pierre Cardin Kriss Satin Nickle Roller Pen and Ball Pen , Blue Ink</v>
          </cell>
          <cell r="C17" t="str">
            <v>Pen</v>
          </cell>
          <cell r="D17" t="str">
            <v>Pierre Cardin</v>
          </cell>
          <cell r="E17">
            <v>300</v>
          </cell>
          <cell r="F17" t="str">
            <v>Pack</v>
          </cell>
        </row>
        <row r="18">
          <cell r="A18" t="str">
            <v>121 017</v>
          </cell>
          <cell r="B18" t="str">
            <v>Reynolds Trimax Sporty</v>
          </cell>
          <cell r="C18" t="str">
            <v>Pen</v>
          </cell>
          <cell r="D18" t="str">
            <v>Reynolds</v>
          </cell>
          <cell r="E18">
            <v>50</v>
          </cell>
          <cell r="F18" t="str">
            <v>Piece</v>
          </cell>
        </row>
        <row r="19">
          <cell r="A19" t="str">
            <v>121 018</v>
          </cell>
          <cell r="B19" t="str">
            <v>Camlin Office Highlighter - Pack of 5 Assorted Colors</v>
          </cell>
          <cell r="C19" t="str">
            <v>Highlighter</v>
          </cell>
          <cell r="D19" t="str">
            <v>Camlin</v>
          </cell>
          <cell r="E19">
            <v>100</v>
          </cell>
          <cell r="F19" t="str">
            <v>Pack</v>
          </cell>
        </row>
        <row r="20">
          <cell r="A20" t="str">
            <v>121 019</v>
          </cell>
          <cell r="B20" t="str">
            <v>Camlin Office Highlighter Pen, Yellow</v>
          </cell>
          <cell r="C20" t="str">
            <v>Highlighter</v>
          </cell>
          <cell r="D20" t="str">
            <v>Camlin</v>
          </cell>
          <cell r="E20">
            <v>190</v>
          </cell>
          <cell r="F20" t="str">
            <v>Pack</v>
          </cell>
        </row>
        <row r="21">
          <cell r="A21" t="str">
            <v>121 020</v>
          </cell>
          <cell r="B21" t="str">
            <v>Camlin CD - DVD Marker Pen, Blue - Pack of 10</v>
          </cell>
          <cell r="C21" t="str">
            <v>Marker</v>
          </cell>
          <cell r="D21" t="str">
            <v>Camlin</v>
          </cell>
          <cell r="E21">
            <v>100</v>
          </cell>
          <cell r="F21" t="str">
            <v>Pack</v>
          </cell>
        </row>
        <row r="22">
          <cell r="A22" t="str">
            <v>121 021</v>
          </cell>
          <cell r="B22" t="str">
            <v>Artline EK157R Whiteboard Marker - Black, Pack of 10</v>
          </cell>
          <cell r="C22" t="str">
            <v>Marker</v>
          </cell>
          <cell r="D22" t="str">
            <v>Artline</v>
          </cell>
          <cell r="E22">
            <v>270</v>
          </cell>
          <cell r="F22" t="str">
            <v>Pack</v>
          </cell>
        </row>
        <row r="23">
          <cell r="A23" t="str">
            <v>121 022</v>
          </cell>
          <cell r="B23" t="str">
            <v>Luxor CD and OHP Marker Pen, Set of 5 (Black)</v>
          </cell>
          <cell r="C23" t="str">
            <v>Marker</v>
          </cell>
          <cell r="D23" t="str">
            <v>Luxor</v>
          </cell>
          <cell r="E23">
            <v>99</v>
          </cell>
          <cell r="F23" t="str">
            <v>Pack</v>
          </cell>
        </row>
        <row r="24">
          <cell r="A24" t="str">
            <v>121 023</v>
          </cell>
          <cell r="B24" t="str">
            <v>Pilot Frixion Colour Highlighter (Pack of 6)</v>
          </cell>
          <cell r="C24" t="str">
            <v>Highlighter</v>
          </cell>
          <cell r="D24" t="str">
            <v>Pilot</v>
          </cell>
          <cell r="E24">
            <v>465</v>
          </cell>
          <cell r="F24" t="str">
            <v>Pack</v>
          </cell>
        </row>
        <row r="25">
          <cell r="A25" t="str">
            <v>121 024</v>
          </cell>
          <cell r="B25" t="str">
            <v>Camlin PB White Board Marker Pen, Blue</v>
          </cell>
          <cell r="C25" t="str">
            <v>Marker</v>
          </cell>
          <cell r="D25" t="str">
            <v>Camlin</v>
          </cell>
          <cell r="E25">
            <v>225</v>
          </cell>
          <cell r="F25" t="str">
            <v>Piece</v>
          </cell>
        </row>
        <row r="26">
          <cell r="A26" t="str">
            <v>121 025</v>
          </cell>
          <cell r="B26" t="str">
            <v>Artline EK-999XF Metallic Ink Marker - Silver</v>
          </cell>
          <cell r="C26" t="str">
            <v>Marker</v>
          </cell>
          <cell r="D26" t="str">
            <v>Artline</v>
          </cell>
          <cell r="E26">
            <v>120</v>
          </cell>
          <cell r="F26" t="str">
            <v>Piece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 Sane" refreshedDate="44879.706699652779" createdVersion="8" refreshedVersion="8" minRefreshableVersion="3" recordCount="776" xr:uid="{5BBCE4FF-0F0C-4207-8007-C216B926369C}">
  <cacheSource type="worksheet">
    <worksheetSource ref="A1:H777" sheet="Ord_Details"/>
  </cacheSource>
  <cacheFields count="8">
    <cacheField name="Order ID" numFmtId="0">
      <sharedItems count="70">
        <s v="32 90 001"/>
        <s v="32 90 002"/>
        <s v="32 90 003"/>
        <s v="32 90 004"/>
        <s v="32 90 005"/>
        <s v="32 90 006"/>
        <s v="32 90 007"/>
        <s v="32 90 008"/>
        <s v="32 90 009"/>
        <s v="32 90 010"/>
        <s v="32 90 011"/>
        <s v="32 90 012"/>
        <s v="32 90 013"/>
        <s v="32 90 014"/>
        <s v="32 90 015"/>
        <s v="32 90 016"/>
        <s v="32 90 017"/>
        <s v="32 90 018"/>
        <s v="32 90 019"/>
        <s v="32 90 020"/>
        <s v="32 90 021"/>
        <s v="32 90 022"/>
        <s v="32 90 023"/>
        <s v="32 90 024"/>
        <s v="32 90 025"/>
        <s v="32 90 026"/>
        <s v="32 90 027"/>
        <s v="32 90 028"/>
        <s v="32 90 029"/>
        <s v="32 90 030"/>
        <s v="32 90 031"/>
        <s v="32 90 032"/>
        <s v="32 90 033"/>
        <s v="32 90 034"/>
        <s v="32 90 035"/>
        <s v="32 90 036"/>
        <s v="32 90 037"/>
        <s v="32 90 038"/>
        <s v="32 90 039"/>
        <s v="32 90 040"/>
        <s v="32 90 041"/>
        <s v="32 90 042"/>
        <s v="32 90 043"/>
        <s v="32 90 044"/>
        <s v="32 90 045"/>
        <s v="32 90 046"/>
        <s v="32 90 047"/>
        <s v="32 90 048"/>
        <s v="32 90 049"/>
        <s v="32 90 050"/>
        <s v="32 90 051"/>
        <s v="32 90 052"/>
        <s v="32 90 053"/>
        <s v="32 90 054"/>
        <s v="32 90 055"/>
        <s v="32 90 056"/>
        <s v="32 90 057"/>
        <s v="32 90 058"/>
        <s v="32 90 059"/>
        <s v="32 90 060"/>
        <s v="32 90 061"/>
        <s v="32 90 062"/>
        <s v="32 90 063"/>
        <s v="32 90 064"/>
        <s v="32 90 065"/>
        <s v="32 90 066"/>
        <s v="32 90 067"/>
        <s v="32 90 068"/>
        <s v="32 90 069"/>
        <s v="32 90 070"/>
      </sharedItems>
    </cacheField>
    <cacheField name="Item ID" numFmtId="0">
      <sharedItems count="25">
        <s v="121 021"/>
        <s v="121 003"/>
        <s v="121 023"/>
        <s v="121 018"/>
        <s v="121 015"/>
        <s v="121 014"/>
        <s v="121 001"/>
        <s v="121 010"/>
        <s v="121 024"/>
        <s v="121 002"/>
        <s v="121 007"/>
        <s v="121 020"/>
        <s v="121 019"/>
        <s v="121 025"/>
        <s v="121 013"/>
        <s v="121 012"/>
        <s v="121 008"/>
        <s v="121 011"/>
        <s v="121 005"/>
        <s v="121 004"/>
        <s v="121 017"/>
        <s v="121 006"/>
        <s v="121 009"/>
        <s v="121 022"/>
        <s v="121 016"/>
      </sharedItems>
    </cacheField>
    <cacheField name="Qty" numFmtId="0">
      <sharedItems containsSemiMixedTypes="0" containsString="0" containsNumber="1" containsInteger="1" minValue="1" maxValue="50"/>
    </cacheField>
    <cacheField name="Order Date" numFmtId="166">
      <sharedItems containsSemiMixedTypes="0" containsNonDate="0" containsDate="1" containsString="0" minDate="2010-12-31T00:00:00" maxDate="2013-09-08T00:00:00"/>
    </cacheField>
    <cacheField name="Place of Shipment" numFmtId="0">
      <sharedItems count="19">
        <s v="Pune"/>
        <s v="Nasik"/>
        <s v="Ahmednagar"/>
        <s v="Nanded"/>
        <s v="Kolhapur"/>
        <s v="Buldhana"/>
        <s v="Mumbai"/>
        <s v="Thane"/>
        <s v="Ratnagiri"/>
        <s v="Raigad"/>
        <s v="Sindhudurga"/>
        <s v="Goa"/>
        <s v="Solapur"/>
        <s v="Sangli"/>
        <s v="Satara"/>
        <s v="Aurangabad"/>
        <s v="Nagpur"/>
        <s v="Nadurbar"/>
        <s v="Dhule"/>
      </sharedItems>
    </cacheField>
    <cacheField name="Price" numFmtId="0">
      <sharedItems containsSemiMixedTypes="0" containsString="0" containsNumber="1" containsInteger="1" minValue="50" maxValue="465"/>
    </cacheField>
    <cacheField name="Amount" numFmtId="0">
      <sharedItems containsSemiMixedTypes="0" containsString="0" containsNumber="1" containsInteger="1" minValue="90" maxValue="23250"/>
    </cacheField>
    <cacheField name="Brand" numFmtId="0">
      <sharedItems count="12">
        <s v="Artline"/>
        <s v="Parker"/>
        <s v="Pilot"/>
        <s v="Camlin"/>
        <s v="Pierre Cardin"/>
        <s v="Lamy"/>
        <s v="Cello"/>
        <s v="Staedtler"/>
        <s v="Sheaffer"/>
        <s v="Reynolds"/>
        <s v="Puro"/>
        <s v="Lux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6">
  <r>
    <x v="0"/>
    <x v="0"/>
    <n v="7"/>
    <d v="2010-12-31T00:00:00"/>
    <x v="0"/>
    <n v="270"/>
    <n v="1890"/>
    <x v="0"/>
  </r>
  <r>
    <x v="0"/>
    <x v="1"/>
    <n v="49"/>
    <d v="2010-12-31T00:00:00"/>
    <x v="0"/>
    <n v="125"/>
    <n v="6125"/>
    <x v="1"/>
  </r>
  <r>
    <x v="0"/>
    <x v="2"/>
    <n v="1"/>
    <d v="2010-12-31T00:00:00"/>
    <x v="0"/>
    <n v="465"/>
    <n v="465"/>
    <x v="2"/>
  </r>
  <r>
    <x v="0"/>
    <x v="3"/>
    <n v="9"/>
    <d v="2010-12-31T00:00:00"/>
    <x v="0"/>
    <n v="100"/>
    <n v="900"/>
    <x v="3"/>
  </r>
  <r>
    <x v="0"/>
    <x v="4"/>
    <n v="29"/>
    <d v="2010-12-31T00:00:00"/>
    <x v="0"/>
    <n v="125"/>
    <n v="3625"/>
    <x v="4"/>
  </r>
  <r>
    <x v="0"/>
    <x v="5"/>
    <n v="44"/>
    <d v="2010-12-31T00:00:00"/>
    <x v="0"/>
    <n v="310"/>
    <n v="13640"/>
    <x v="5"/>
  </r>
  <r>
    <x v="0"/>
    <x v="6"/>
    <n v="15"/>
    <d v="2010-12-31T00:00:00"/>
    <x v="0"/>
    <n v="69"/>
    <n v="1035"/>
    <x v="1"/>
  </r>
  <r>
    <x v="0"/>
    <x v="7"/>
    <n v="25"/>
    <d v="2010-12-31T00:00:00"/>
    <x v="0"/>
    <n v="90"/>
    <n v="2250"/>
    <x v="6"/>
  </r>
  <r>
    <x v="0"/>
    <x v="7"/>
    <n v="28"/>
    <d v="2010-12-31T00:00:00"/>
    <x v="0"/>
    <n v="90"/>
    <n v="2520"/>
    <x v="6"/>
  </r>
  <r>
    <x v="0"/>
    <x v="8"/>
    <n v="20"/>
    <d v="2010-12-31T00:00:00"/>
    <x v="0"/>
    <n v="225"/>
    <n v="4500"/>
    <x v="3"/>
  </r>
  <r>
    <x v="0"/>
    <x v="9"/>
    <n v="9"/>
    <d v="2010-12-31T00:00:00"/>
    <x v="0"/>
    <n v="135"/>
    <n v="1215"/>
    <x v="2"/>
  </r>
  <r>
    <x v="1"/>
    <x v="10"/>
    <n v="15"/>
    <d v="2011-01-06T00:00:00"/>
    <x v="1"/>
    <n v="160"/>
    <n v="2400"/>
    <x v="7"/>
  </r>
  <r>
    <x v="1"/>
    <x v="9"/>
    <n v="44"/>
    <d v="2011-01-06T00:00:00"/>
    <x v="1"/>
    <n v="135"/>
    <n v="5940"/>
    <x v="2"/>
  </r>
  <r>
    <x v="1"/>
    <x v="5"/>
    <n v="19"/>
    <d v="2011-01-06T00:00:00"/>
    <x v="1"/>
    <n v="310"/>
    <n v="5890"/>
    <x v="5"/>
  </r>
  <r>
    <x v="1"/>
    <x v="11"/>
    <n v="33"/>
    <d v="2011-01-06T00:00:00"/>
    <x v="1"/>
    <n v="100"/>
    <n v="3300"/>
    <x v="3"/>
  </r>
  <r>
    <x v="1"/>
    <x v="12"/>
    <n v="10"/>
    <d v="2011-01-06T00:00:00"/>
    <x v="1"/>
    <n v="190"/>
    <n v="1900"/>
    <x v="3"/>
  </r>
  <r>
    <x v="1"/>
    <x v="13"/>
    <n v="33"/>
    <d v="2011-01-06T00:00:00"/>
    <x v="1"/>
    <n v="120"/>
    <n v="3960"/>
    <x v="0"/>
  </r>
  <r>
    <x v="1"/>
    <x v="10"/>
    <n v="10"/>
    <d v="2011-01-06T00:00:00"/>
    <x v="1"/>
    <n v="160"/>
    <n v="1600"/>
    <x v="7"/>
  </r>
  <r>
    <x v="1"/>
    <x v="11"/>
    <n v="31"/>
    <d v="2011-01-06T00:00:00"/>
    <x v="1"/>
    <n v="100"/>
    <n v="3100"/>
    <x v="3"/>
  </r>
  <r>
    <x v="1"/>
    <x v="9"/>
    <n v="4"/>
    <d v="2011-01-06T00:00:00"/>
    <x v="1"/>
    <n v="135"/>
    <n v="540"/>
    <x v="2"/>
  </r>
  <r>
    <x v="1"/>
    <x v="10"/>
    <n v="32"/>
    <d v="2011-01-06T00:00:00"/>
    <x v="1"/>
    <n v="160"/>
    <n v="5120"/>
    <x v="7"/>
  </r>
  <r>
    <x v="1"/>
    <x v="14"/>
    <n v="24"/>
    <d v="2011-01-06T00:00:00"/>
    <x v="1"/>
    <n v="175"/>
    <n v="4200"/>
    <x v="8"/>
  </r>
  <r>
    <x v="1"/>
    <x v="10"/>
    <n v="13"/>
    <d v="2011-01-06T00:00:00"/>
    <x v="1"/>
    <n v="160"/>
    <n v="2080"/>
    <x v="7"/>
  </r>
  <r>
    <x v="1"/>
    <x v="12"/>
    <n v="17"/>
    <d v="2011-01-06T00:00:00"/>
    <x v="1"/>
    <n v="190"/>
    <n v="3230"/>
    <x v="3"/>
  </r>
  <r>
    <x v="1"/>
    <x v="15"/>
    <n v="18"/>
    <d v="2011-01-06T00:00:00"/>
    <x v="1"/>
    <n v="300"/>
    <n v="5400"/>
    <x v="7"/>
  </r>
  <r>
    <x v="1"/>
    <x v="9"/>
    <n v="17"/>
    <d v="2011-01-06T00:00:00"/>
    <x v="1"/>
    <n v="135"/>
    <n v="2295"/>
    <x v="2"/>
  </r>
  <r>
    <x v="2"/>
    <x v="16"/>
    <n v="18"/>
    <d v="2011-01-14T00:00:00"/>
    <x v="2"/>
    <n v="316"/>
    <n v="5688"/>
    <x v="1"/>
  </r>
  <r>
    <x v="2"/>
    <x v="7"/>
    <n v="44"/>
    <d v="2011-01-14T00:00:00"/>
    <x v="2"/>
    <n v="90"/>
    <n v="3960"/>
    <x v="6"/>
  </r>
  <r>
    <x v="2"/>
    <x v="17"/>
    <n v="14"/>
    <d v="2011-01-14T00:00:00"/>
    <x v="2"/>
    <n v="320"/>
    <n v="4480"/>
    <x v="7"/>
  </r>
  <r>
    <x v="2"/>
    <x v="18"/>
    <n v="6"/>
    <d v="2011-01-14T00:00:00"/>
    <x v="2"/>
    <n v="60"/>
    <n v="360"/>
    <x v="9"/>
  </r>
  <r>
    <x v="2"/>
    <x v="15"/>
    <n v="6"/>
    <d v="2011-01-14T00:00:00"/>
    <x v="2"/>
    <n v="300"/>
    <n v="1800"/>
    <x v="7"/>
  </r>
  <r>
    <x v="2"/>
    <x v="10"/>
    <n v="26"/>
    <d v="2011-01-14T00:00:00"/>
    <x v="2"/>
    <n v="160"/>
    <n v="4160"/>
    <x v="7"/>
  </r>
  <r>
    <x v="2"/>
    <x v="19"/>
    <n v="4"/>
    <d v="2011-01-14T00:00:00"/>
    <x v="2"/>
    <n v="135"/>
    <n v="540"/>
    <x v="2"/>
  </r>
  <r>
    <x v="2"/>
    <x v="12"/>
    <n v="40"/>
    <d v="2011-01-14T00:00:00"/>
    <x v="2"/>
    <n v="190"/>
    <n v="7600"/>
    <x v="3"/>
  </r>
  <r>
    <x v="2"/>
    <x v="5"/>
    <n v="44"/>
    <d v="2011-01-14T00:00:00"/>
    <x v="2"/>
    <n v="310"/>
    <n v="13640"/>
    <x v="5"/>
  </r>
  <r>
    <x v="2"/>
    <x v="8"/>
    <n v="28"/>
    <d v="2011-01-14T00:00:00"/>
    <x v="2"/>
    <n v="225"/>
    <n v="6300"/>
    <x v="3"/>
  </r>
  <r>
    <x v="2"/>
    <x v="3"/>
    <n v="22"/>
    <d v="2011-01-14T00:00:00"/>
    <x v="2"/>
    <n v="100"/>
    <n v="2200"/>
    <x v="3"/>
  </r>
  <r>
    <x v="2"/>
    <x v="20"/>
    <n v="47"/>
    <d v="2011-01-14T00:00:00"/>
    <x v="2"/>
    <n v="50"/>
    <n v="2350"/>
    <x v="9"/>
  </r>
  <r>
    <x v="2"/>
    <x v="21"/>
    <n v="1"/>
    <d v="2011-01-14T00:00:00"/>
    <x v="2"/>
    <n v="92"/>
    <n v="92"/>
    <x v="1"/>
  </r>
  <r>
    <x v="2"/>
    <x v="10"/>
    <n v="10"/>
    <d v="2011-01-14T00:00:00"/>
    <x v="2"/>
    <n v="160"/>
    <n v="1600"/>
    <x v="7"/>
  </r>
  <r>
    <x v="3"/>
    <x v="9"/>
    <n v="44"/>
    <d v="2011-02-18T00:00:00"/>
    <x v="3"/>
    <n v="135"/>
    <n v="5940"/>
    <x v="2"/>
  </r>
  <r>
    <x v="3"/>
    <x v="18"/>
    <n v="13"/>
    <d v="2011-02-18T00:00:00"/>
    <x v="3"/>
    <n v="60"/>
    <n v="780"/>
    <x v="9"/>
  </r>
  <r>
    <x v="3"/>
    <x v="22"/>
    <n v="9"/>
    <d v="2011-02-18T00:00:00"/>
    <x v="3"/>
    <n v="179"/>
    <n v="1611"/>
    <x v="10"/>
  </r>
  <r>
    <x v="3"/>
    <x v="10"/>
    <n v="26"/>
    <d v="2011-02-18T00:00:00"/>
    <x v="3"/>
    <n v="160"/>
    <n v="4160"/>
    <x v="7"/>
  </r>
  <r>
    <x v="3"/>
    <x v="22"/>
    <n v="10"/>
    <d v="2011-02-18T00:00:00"/>
    <x v="3"/>
    <n v="179"/>
    <n v="1790"/>
    <x v="10"/>
  </r>
  <r>
    <x v="3"/>
    <x v="9"/>
    <n v="27"/>
    <d v="2011-02-18T00:00:00"/>
    <x v="3"/>
    <n v="135"/>
    <n v="3645"/>
    <x v="2"/>
  </r>
  <r>
    <x v="3"/>
    <x v="0"/>
    <n v="4"/>
    <d v="2011-02-18T00:00:00"/>
    <x v="3"/>
    <n v="270"/>
    <n v="1080"/>
    <x v="0"/>
  </r>
  <r>
    <x v="3"/>
    <x v="10"/>
    <n v="22"/>
    <d v="2011-02-18T00:00:00"/>
    <x v="3"/>
    <n v="160"/>
    <n v="3520"/>
    <x v="7"/>
  </r>
  <r>
    <x v="3"/>
    <x v="0"/>
    <n v="9"/>
    <d v="2011-02-18T00:00:00"/>
    <x v="3"/>
    <n v="270"/>
    <n v="2430"/>
    <x v="0"/>
  </r>
  <r>
    <x v="4"/>
    <x v="23"/>
    <n v="22"/>
    <d v="2011-02-19T00:00:00"/>
    <x v="4"/>
    <n v="99"/>
    <n v="2178"/>
    <x v="11"/>
  </r>
  <r>
    <x v="4"/>
    <x v="2"/>
    <n v="8"/>
    <d v="2011-02-19T00:00:00"/>
    <x v="4"/>
    <n v="465"/>
    <n v="3720"/>
    <x v="2"/>
  </r>
  <r>
    <x v="4"/>
    <x v="24"/>
    <n v="29"/>
    <d v="2011-02-19T00:00:00"/>
    <x v="4"/>
    <n v="300"/>
    <n v="8700"/>
    <x v="4"/>
  </r>
  <r>
    <x v="4"/>
    <x v="4"/>
    <n v="7"/>
    <d v="2011-02-19T00:00:00"/>
    <x v="4"/>
    <n v="125"/>
    <n v="875"/>
    <x v="4"/>
  </r>
  <r>
    <x v="4"/>
    <x v="19"/>
    <n v="15"/>
    <d v="2011-02-19T00:00:00"/>
    <x v="4"/>
    <n v="135"/>
    <n v="2025"/>
    <x v="2"/>
  </r>
  <r>
    <x v="4"/>
    <x v="10"/>
    <n v="25"/>
    <d v="2011-02-19T00:00:00"/>
    <x v="4"/>
    <n v="160"/>
    <n v="4000"/>
    <x v="7"/>
  </r>
  <r>
    <x v="4"/>
    <x v="20"/>
    <n v="39"/>
    <d v="2011-02-19T00:00:00"/>
    <x v="4"/>
    <n v="50"/>
    <n v="1950"/>
    <x v="9"/>
  </r>
  <r>
    <x v="4"/>
    <x v="6"/>
    <n v="30"/>
    <d v="2011-02-19T00:00:00"/>
    <x v="4"/>
    <n v="69"/>
    <n v="2070"/>
    <x v="1"/>
  </r>
  <r>
    <x v="4"/>
    <x v="0"/>
    <n v="26"/>
    <d v="2011-02-19T00:00:00"/>
    <x v="4"/>
    <n v="270"/>
    <n v="7020"/>
    <x v="0"/>
  </r>
  <r>
    <x v="4"/>
    <x v="4"/>
    <n v="45"/>
    <d v="2011-02-19T00:00:00"/>
    <x v="4"/>
    <n v="125"/>
    <n v="5625"/>
    <x v="4"/>
  </r>
  <r>
    <x v="5"/>
    <x v="3"/>
    <n v="21"/>
    <d v="2011-03-01T00:00:00"/>
    <x v="5"/>
    <n v="100"/>
    <n v="2100"/>
    <x v="3"/>
  </r>
  <r>
    <x v="5"/>
    <x v="14"/>
    <n v="46"/>
    <d v="2011-03-01T00:00:00"/>
    <x v="5"/>
    <n v="175"/>
    <n v="8050"/>
    <x v="8"/>
  </r>
  <r>
    <x v="5"/>
    <x v="20"/>
    <n v="48"/>
    <d v="2011-03-01T00:00:00"/>
    <x v="5"/>
    <n v="50"/>
    <n v="2400"/>
    <x v="9"/>
  </r>
  <r>
    <x v="5"/>
    <x v="6"/>
    <n v="45"/>
    <d v="2011-03-01T00:00:00"/>
    <x v="5"/>
    <n v="69"/>
    <n v="3105"/>
    <x v="1"/>
  </r>
  <r>
    <x v="5"/>
    <x v="5"/>
    <n v="38"/>
    <d v="2011-03-01T00:00:00"/>
    <x v="5"/>
    <n v="310"/>
    <n v="11780"/>
    <x v="5"/>
  </r>
  <r>
    <x v="5"/>
    <x v="2"/>
    <n v="2"/>
    <d v="2011-03-01T00:00:00"/>
    <x v="5"/>
    <n v="465"/>
    <n v="930"/>
    <x v="2"/>
  </r>
  <r>
    <x v="5"/>
    <x v="17"/>
    <n v="49"/>
    <d v="2011-03-01T00:00:00"/>
    <x v="5"/>
    <n v="320"/>
    <n v="15680"/>
    <x v="7"/>
  </r>
  <r>
    <x v="5"/>
    <x v="3"/>
    <n v="7"/>
    <d v="2011-03-01T00:00:00"/>
    <x v="5"/>
    <n v="100"/>
    <n v="700"/>
    <x v="3"/>
  </r>
  <r>
    <x v="5"/>
    <x v="16"/>
    <n v="46"/>
    <d v="2011-03-01T00:00:00"/>
    <x v="5"/>
    <n v="316"/>
    <n v="14536"/>
    <x v="1"/>
  </r>
  <r>
    <x v="5"/>
    <x v="15"/>
    <n v="18"/>
    <d v="2011-03-01T00:00:00"/>
    <x v="5"/>
    <n v="300"/>
    <n v="5400"/>
    <x v="7"/>
  </r>
  <r>
    <x v="5"/>
    <x v="15"/>
    <n v="39"/>
    <d v="2011-03-01T00:00:00"/>
    <x v="5"/>
    <n v="300"/>
    <n v="11700"/>
    <x v="7"/>
  </r>
  <r>
    <x v="5"/>
    <x v="4"/>
    <n v="45"/>
    <d v="2011-03-01T00:00:00"/>
    <x v="5"/>
    <n v="125"/>
    <n v="5625"/>
    <x v="4"/>
  </r>
  <r>
    <x v="5"/>
    <x v="24"/>
    <n v="36"/>
    <d v="2011-03-01T00:00:00"/>
    <x v="5"/>
    <n v="300"/>
    <n v="10800"/>
    <x v="4"/>
  </r>
  <r>
    <x v="5"/>
    <x v="17"/>
    <n v="10"/>
    <d v="2011-03-01T00:00:00"/>
    <x v="5"/>
    <n v="320"/>
    <n v="3200"/>
    <x v="7"/>
  </r>
  <r>
    <x v="6"/>
    <x v="0"/>
    <n v="17"/>
    <d v="2011-03-04T00:00:00"/>
    <x v="1"/>
    <n v="270"/>
    <n v="4590"/>
    <x v="0"/>
  </r>
  <r>
    <x v="6"/>
    <x v="15"/>
    <n v="28"/>
    <d v="2011-03-04T00:00:00"/>
    <x v="1"/>
    <n v="300"/>
    <n v="8400"/>
    <x v="7"/>
  </r>
  <r>
    <x v="6"/>
    <x v="5"/>
    <n v="42"/>
    <d v="2011-03-04T00:00:00"/>
    <x v="1"/>
    <n v="310"/>
    <n v="13020"/>
    <x v="5"/>
  </r>
  <r>
    <x v="6"/>
    <x v="14"/>
    <n v="37"/>
    <d v="2011-03-04T00:00:00"/>
    <x v="1"/>
    <n v="175"/>
    <n v="6475"/>
    <x v="8"/>
  </r>
  <r>
    <x v="6"/>
    <x v="7"/>
    <n v="31"/>
    <d v="2011-03-04T00:00:00"/>
    <x v="1"/>
    <n v="90"/>
    <n v="2790"/>
    <x v="6"/>
  </r>
  <r>
    <x v="6"/>
    <x v="14"/>
    <n v="27"/>
    <d v="2011-03-04T00:00:00"/>
    <x v="1"/>
    <n v="175"/>
    <n v="4725"/>
    <x v="8"/>
  </r>
  <r>
    <x v="6"/>
    <x v="24"/>
    <n v="11"/>
    <d v="2011-03-04T00:00:00"/>
    <x v="1"/>
    <n v="300"/>
    <n v="3300"/>
    <x v="4"/>
  </r>
  <r>
    <x v="6"/>
    <x v="23"/>
    <n v="24"/>
    <d v="2011-03-04T00:00:00"/>
    <x v="1"/>
    <n v="99"/>
    <n v="2376"/>
    <x v="11"/>
  </r>
  <r>
    <x v="6"/>
    <x v="12"/>
    <n v="25"/>
    <d v="2011-03-04T00:00:00"/>
    <x v="1"/>
    <n v="190"/>
    <n v="4750"/>
    <x v="3"/>
  </r>
  <r>
    <x v="6"/>
    <x v="8"/>
    <n v="5"/>
    <d v="2011-03-04T00:00:00"/>
    <x v="1"/>
    <n v="225"/>
    <n v="1125"/>
    <x v="3"/>
  </r>
  <r>
    <x v="6"/>
    <x v="21"/>
    <n v="19"/>
    <d v="2011-03-04T00:00:00"/>
    <x v="1"/>
    <n v="92"/>
    <n v="1748"/>
    <x v="1"/>
  </r>
  <r>
    <x v="6"/>
    <x v="7"/>
    <n v="7"/>
    <d v="2011-03-04T00:00:00"/>
    <x v="1"/>
    <n v="90"/>
    <n v="630"/>
    <x v="6"/>
  </r>
  <r>
    <x v="6"/>
    <x v="11"/>
    <n v="43"/>
    <d v="2011-03-04T00:00:00"/>
    <x v="1"/>
    <n v="100"/>
    <n v="4300"/>
    <x v="3"/>
  </r>
  <r>
    <x v="6"/>
    <x v="22"/>
    <n v="34"/>
    <d v="2011-03-04T00:00:00"/>
    <x v="1"/>
    <n v="179"/>
    <n v="6086"/>
    <x v="10"/>
  </r>
  <r>
    <x v="6"/>
    <x v="3"/>
    <n v="12"/>
    <d v="2011-03-04T00:00:00"/>
    <x v="1"/>
    <n v="100"/>
    <n v="1200"/>
    <x v="3"/>
  </r>
  <r>
    <x v="7"/>
    <x v="10"/>
    <n v="1"/>
    <d v="2011-03-15T00:00:00"/>
    <x v="0"/>
    <n v="160"/>
    <n v="160"/>
    <x v="7"/>
  </r>
  <r>
    <x v="7"/>
    <x v="13"/>
    <n v="25"/>
    <d v="2011-03-15T00:00:00"/>
    <x v="0"/>
    <n v="120"/>
    <n v="3000"/>
    <x v="0"/>
  </r>
  <r>
    <x v="7"/>
    <x v="6"/>
    <n v="26"/>
    <d v="2011-03-15T00:00:00"/>
    <x v="0"/>
    <n v="69"/>
    <n v="1794"/>
    <x v="1"/>
  </r>
  <r>
    <x v="7"/>
    <x v="14"/>
    <n v="14"/>
    <d v="2011-03-15T00:00:00"/>
    <x v="0"/>
    <n v="175"/>
    <n v="2450"/>
    <x v="8"/>
  </r>
  <r>
    <x v="7"/>
    <x v="7"/>
    <n v="39"/>
    <d v="2011-03-15T00:00:00"/>
    <x v="0"/>
    <n v="90"/>
    <n v="3510"/>
    <x v="6"/>
  </r>
  <r>
    <x v="7"/>
    <x v="23"/>
    <n v="19"/>
    <d v="2011-03-15T00:00:00"/>
    <x v="0"/>
    <n v="99"/>
    <n v="1881"/>
    <x v="11"/>
  </r>
  <r>
    <x v="7"/>
    <x v="12"/>
    <n v="45"/>
    <d v="2011-03-15T00:00:00"/>
    <x v="0"/>
    <n v="190"/>
    <n v="8550"/>
    <x v="3"/>
  </r>
  <r>
    <x v="7"/>
    <x v="12"/>
    <n v="39"/>
    <d v="2011-03-15T00:00:00"/>
    <x v="0"/>
    <n v="190"/>
    <n v="7410"/>
    <x v="3"/>
  </r>
  <r>
    <x v="7"/>
    <x v="10"/>
    <n v="33"/>
    <d v="2011-03-15T00:00:00"/>
    <x v="0"/>
    <n v="160"/>
    <n v="5280"/>
    <x v="7"/>
  </r>
  <r>
    <x v="7"/>
    <x v="16"/>
    <n v="46"/>
    <d v="2011-03-15T00:00:00"/>
    <x v="0"/>
    <n v="316"/>
    <n v="14536"/>
    <x v="1"/>
  </r>
  <r>
    <x v="7"/>
    <x v="11"/>
    <n v="28"/>
    <d v="2011-03-15T00:00:00"/>
    <x v="0"/>
    <n v="100"/>
    <n v="2800"/>
    <x v="3"/>
  </r>
  <r>
    <x v="7"/>
    <x v="3"/>
    <n v="46"/>
    <d v="2011-03-15T00:00:00"/>
    <x v="0"/>
    <n v="100"/>
    <n v="4600"/>
    <x v="3"/>
  </r>
  <r>
    <x v="7"/>
    <x v="15"/>
    <n v="20"/>
    <d v="2011-03-15T00:00:00"/>
    <x v="0"/>
    <n v="300"/>
    <n v="6000"/>
    <x v="7"/>
  </r>
  <r>
    <x v="7"/>
    <x v="14"/>
    <n v="46"/>
    <d v="2011-03-15T00:00:00"/>
    <x v="0"/>
    <n v="175"/>
    <n v="8050"/>
    <x v="8"/>
  </r>
  <r>
    <x v="7"/>
    <x v="0"/>
    <n v="38"/>
    <d v="2011-03-15T00:00:00"/>
    <x v="0"/>
    <n v="270"/>
    <n v="10260"/>
    <x v="0"/>
  </r>
  <r>
    <x v="7"/>
    <x v="16"/>
    <n v="29"/>
    <d v="2011-03-15T00:00:00"/>
    <x v="0"/>
    <n v="316"/>
    <n v="9164"/>
    <x v="1"/>
  </r>
  <r>
    <x v="8"/>
    <x v="8"/>
    <n v="8"/>
    <d v="2011-03-19T00:00:00"/>
    <x v="6"/>
    <n v="225"/>
    <n v="1800"/>
    <x v="3"/>
  </r>
  <r>
    <x v="8"/>
    <x v="2"/>
    <n v="10"/>
    <d v="2011-03-19T00:00:00"/>
    <x v="6"/>
    <n v="465"/>
    <n v="4650"/>
    <x v="2"/>
  </r>
  <r>
    <x v="8"/>
    <x v="3"/>
    <n v="29"/>
    <d v="2011-03-19T00:00:00"/>
    <x v="6"/>
    <n v="100"/>
    <n v="2900"/>
    <x v="3"/>
  </r>
  <r>
    <x v="8"/>
    <x v="20"/>
    <n v="34"/>
    <d v="2011-03-19T00:00:00"/>
    <x v="6"/>
    <n v="50"/>
    <n v="1700"/>
    <x v="9"/>
  </r>
  <r>
    <x v="8"/>
    <x v="21"/>
    <n v="35"/>
    <d v="2011-03-19T00:00:00"/>
    <x v="6"/>
    <n v="92"/>
    <n v="3220"/>
    <x v="1"/>
  </r>
  <r>
    <x v="8"/>
    <x v="8"/>
    <n v="14"/>
    <d v="2011-03-19T00:00:00"/>
    <x v="6"/>
    <n v="225"/>
    <n v="3150"/>
    <x v="3"/>
  </r>
  <r>
    <x v="8"/>
    <x v="10"/>
    <n v="2"/>
    <d v="2011-03-19T00:00:00"/>
    <x v="6"/>
    <n v="160"/>
    <n v="320"/>
    <x v="7"/>
  </r>
  <r>
    <x v="8"/>
    <x v="11"/>
    <n v="42"/>
    <d v="2011-03-19T00:00:00"/>
    <x v="6"/>
    <n v="100"/>
    <n v="4200"/>
    <x v="3"/>
  </r>
  <r>
    <x v="8"/>
    <x v="2"/>
    <n v="41"/>
    <d v="2011-03-19T00:00:00"/>
    <x v="6"/>
    <n v="465"/>
    <n v="19065"/>
    <x v="2"/>
  </r>
  <r>
    <x v="9"/>
    <x v="4"/>
    <n v="1"/>
    <d v="2011-03-29T00:00:00"/>
    <x v="7"/>
    <n v="125"/>
    <n v="125"/>
    <x v="4"/>
  </r>
  <r>
    <x v="9"/>
    <x v="14"/>
    <n v="24"/>
    <d v="2011-03-29T00:00:00"/>
    <x v="7"/>
    <n v="175"/>
    <n v="4200"/>
    <x v="8"/>
  </r>
  <r>
    <x v="9"/>
    <x v="0"/>
    <n v="3"/>
    <d v="2011-03-29T00:00:00"/>
    <x v="7"/>
    <n v="270"/>
    <n v="810"/>
    <x v="0"/>
  </r>
  <r>
    <x v="9"/>
    <x v="22"/>
    <n v="4"/>
    <d v="2011-03-29T00:00:00"/>
    <x v="7"/>
    <n v="179"/>
    <n v="716"/>
    <x v="10"/>
  </r>
  <r>
    <x v="9"/>
    <x v="8"/>
    <n v="11"/>
    <d v="2011-03-29T00:00:00"/>
    <x v="7"/>
    <n v="225"/>
    <n v="2475"/>
    <x v="3"/>
  </r>
  <r>
    <x v="9"/>
    <x v="2"/>
    <n v="14"/>
    <d v="2011-03-29T00:00:00"/>
    <x v="7"/>
    <n v="465"/>
    <n v="6510"/>
    <x v="2"/>
  </r>
  <r>
    <x v="9"/>
    <x v="23"/>
    <n v="16"/>
    <d v="2011-03-29T00:00:00"/>
    <x v="7"/>
    <n v="99"/>
    <n v="1584"/>
    <x v="11"/>
  </r>
  <r>
    <x v="9"/>
    <x v="4"/>
    <n v="20"/>
    <d v="2011-03-29T00:00:00"/>
    <x v="7"/>
    <n v="125"/>
    <n v="2500"/>
    <x v="4"/>
  </r>
  <r>
    <x v="9"/>
    <x v="6"/>
    <n v="44"/>
    <d v="2011-03-29T00:00:00"/>
    <x v="7"/>
    <n v="69"/>
    <n v="3036"/>
    <x v="1"/>
  </r>
  <r>
    <x v="10"/>
    <x v="12"/>
    <n v="11"/>
    <d v="2011-04-12T00:00:00"/>
    <x v="8"/>
    <n v="190"/>
    <n v="2090"/>
    <x v="3"/>
  </r>
  <r>
    <x v="10"/>
    <x v="20"/>
    <n v="7"/>
    <d v="2011-04-12T00:00:00"/>
    <x v="8"/>
    <n v="50"/>
    <n v="350"/>
    <x v="9"/>
  </r>
  <r>
    <x v="10"/>
    <x v="9"/>
    <n v="4"/>
    <d v="2011-04-12T00:00:00"/>
    <x v="8"/>
    <n v="135"/>
    <n v="540"/>
    <x v="2"/>
  </r>
  <r>
    <x v="10"/>
    <x v="8"/>
    <n v="11"/>
    <d v="2011-04-12T00:00:00"/>
    <x v="8"/>
    <n v="225"/>
    <n v="2475"/>
    <x v="3"/>
  </r>
  <r>
    <x v="10"/>
    <x v="7"/>
    <n v="1"/>
    <d v="2011-04-12T00:00:00"/>
    <x v="8"/>
    <n v="90"/>
    <n v="90"/>
    <x v="6"/>
  </r>
  <r>
    <x v="10"/>
    <x v="24"/>
    <n v="8"/>
    <d v="2011-04-12T00:00:00"/>
    <x v="8"/>
    <n v="300"/>
    <n v="2400"/>
    <x v="4"/>
  </r>
  <r>
    <x v="10"/>
    <x v="16"/>
    <n v="35"/>
    <d v="2011-04-12T00:00:00"/>
    <x v="8"/>
    <n v="316"/>
    <n v="11060"/>
    <x v="1"/>
  </r>
  <r>
    <x v="10"/>
    <x v="18"/>
    <n v="19"/>
    <d v="2011-04-12T00:00:00"/>
    <x v="8"/>
    <n v="60"/>
    <n v="1140"/>
    <x v="9"/>
  </r>
  <r>
    <x v="10"/>
    <x v="11"/>
    <n v="47"/>
    <d v="2011-04-12T00:00:00"/>
    <x v="8"/>
    <n v="100"/>
    <n v="4700"/>
    <x v="3"/>
  </r>
  <r>
    <x v="10"/>
    <x v="1"/>
    <n v="31"/>
    <d v="2011-04-12T00:00:00"/>
    <x v="8"/>
    <n v="125"/>
    <n v="3875"/>
    <x v="1"/>
  </r>
  <r>
    <x v="10"/>
    <x v="19"/>
    <n v="6"/>
    <d v="2011-04-12T00:00:00"/>
    <x v="8"/>
    <n v="135"/>
    <n v="810"/>
    <x v="2"/>
  </r>
  <r>
    <x v="11"/>
    <x v="4"/>
    <n v="9"/>
    <d v="2011-04-14T00:00:00"/>
    <x v="9"/>
    <n v="125"/>
    <n v="1125"/>
    <x v="4"/>
  </r>
  <r>
    <x v="11"/>
    <x v="2"/>
    <n v="38"/>
    <d v="2011-04-14T00:00:00"/>
    <x v="9"/>
    <n v="465"/>
    <n v="17670"/>
    <x v="2"/>
  </r>
  <r>
    <x v="11"/>
    <x v="6"/>
    <n v="35"/>
    <d v="2011-04-14T00:00:00"/>
    <x v="9"/>
    <n v="69"/>
    <n v="2415"/>
    <x v="1"/>
  </r>
  <r>
    <x v="11"/>
    <x v="20"/>
    <n v="25"/>
    <d v="2011-04-14T00:00:00"/>
    <x v="9"/>
    <n v="50"/>
    <n v="1250"/>
    <x v="9"/>
  </r>
  <r>
    <x v="11"/>
    <x v="9"/>
    <n v="6"/>
    <d v="2011-04-14T00:00:00"/>
    <x v="9"/>
    <n v="135"/>
    <n v="810"/>
    <x v="2"/>
  </r>
  <r>
    <x v="11"/>
    <x v="17"/>
    <n v="50"/>
    <d v="2011-04-14T00:00:00"/>
    <x v="9"/>
    <n v="320"/>
    <n v="16000"/>
    <x v="7"/>
  </r>
  <r>
    <x v="11"/>
    <x v="23"/>
    <n v="20"/>
    <d v="2011-04-14T00:00:00"/>
    <x v="9"/>
    <n v="99"/>
    <n v="1980"/>
    <x v="11"/>
  </r>
  <r>
    <x v="11"/>
    <x v="2"/>
    <n v="23"/>
    <d v="2011-04-14T00:00:00"/>
    <x v="9"/>
    <n v="465"/>
    <n v="10695"/>
    <x v="2"/>
  </r>
  <r>
    <x v="11"/>
    <x v="14"/>
    <n v="11"/>
    <d v="2011-04-14T00:00:00"/>
    <x v="9"/>
    <n v="175"/>
    <n v="1925"/>
    <x v="8"/>
  </r>
  <r>
    <x v="12"/>
    <x v="19"/>
    <n v="47"/>
    <d v="2011-05-18T00:00:00"/>
    <x v="10"/>
    <n v="135"/>
    <n v="6345"/>
    <x v="2"/>
  </r>
  <r>
    <x v="12"/>
    <x v="1"/>
    <n v="1"/>
    <d v="2011-05-18T00:00:00"/>
    <x v="10"/>
    <n v="125"/>
    <n v="125"/>
    <x v="1"/>
  </r>
  <r>
    <x v="12"/>
    <x v="10"/>
    <n v="21"/>
    <d v="2011-05-18T00:00:00"/>
    <x v="10"/>
    <n v="160"/>
    <n v="3360"/>
    <x v="7"/>
  </r>
  <r>
    <x v="12"/>
    <x v="3"/>
    <n v="23"/>
    <d v="2011-05-18T00:00:00"/>
    <x v="10"/>
    <n v="100"/>
    <n v="2300"/>
    <x v="3"/>
  </r>
  <r>
    <x v="12"/>
    <x v="20"/>
    <n v="42"/>
    <d v="2011-05-18T00:00:00"/>
    <x v="10"/>
    <n v="50"/>
    <n v="2100"/>
    <x v="9"/>
  </r>
  <r>
    <x v="12"/>
    <x v="1"/>
    <n v="16"/>
    <d v="2011-05-18T00:00:00"/>
    <x v="10"/>
    <n v="125"/>
    <n v="2000"/>
    <x v="1"/>
  </r>
  <r>
    <x v="12"/>
    <x v="5"/>
    <n v="29"/>
    <d v="2011-05-18T00:00:00"/>
    <x v="10"/>
    <n v="310"/>
    <n v="8990"/>
    <x v="5"/>
  </r>
  <r>
    <x v="12"/>
    <x v="4"/>
    <n v="18"/>
    <d v="2011-05-18T00:00:00"/>
    <x v="10"/>
    <n v="125"/>
    <n v="2250"/>
    <x v="4"/>
  </r>
  <r>
    <x v="12"/>
    <x v="17"/>
    <n v="40"/>
    <d v="2011-05-18T00:00:00"/>
    <x v="10"/>
    <n v="320"/>
    <n v="12800"/>
    <x v="7"/>
  </r>
  <r>
    <x v="12"/>
    <x v="11"/>
    <n v="7"/>
    <d v="2011-05-18T00:00:00"/>
    <x v="10"/>
    <n v="100"/>
    <n v="700"/>
    <x v="3"/>
  </r>
  <r>
    <x v="12"/>
    <x v="14"/>
    <n v="45"/>
    <d v="2011-05-18T00:00:00"/>
    <x v="10"/>
    <n v="175"/>
    <n v="7875"/>
    <x v="8"/>
  </r>
  <r>
    <x v="12"/>
    <x v="5"/>
    <n v="22"/>
    <d v="2011-05-18T00:00:00"/>
    <x v="10"/>
    <n v="310"/>
    <n v="6820"/>
    <x v="5"/>
  </r>
  <r>
    <x v="12"/>
    <x v="19"/>
    <n v="31"/>
    <d v="2011-05-18T00:00:00"/>
    <x v="10"/>
    <n v="135"/>
    <n v="4185"/>
    <x v="2"/>
  </r>
  <r>
    <x v="12"/>
    <x v="16"/>
    <n v="27"/>
    <d v="2011-05-18T00:00:00"/>
    <x v="10"/>
    <n v="316"/>
    <n v="8532"/>
    <x v="1"/>
  </r>
  <r>
    <x v="13"/>
    <x v="0"/>
    <n v="33"/>
    <d v="2011-05-23T00:00:00"/>
    <x v="11"/>
    <n v="270"/>
    <n v="8910"/>
    <x v="0"/>
  </r>
  <r>
    <x v="13"/>
    <x v="0"/>
    <n v="12"/>
    <d v="2011-05-23T00:00:00"/>
    <x v="11"/>
    <n v="270"/>
    <n v="3240"/>
    <x v="0"/>
  </r>
  <r>
    <x v="13"/>
    <x v="12"/>
    <n v="39"/>
    <d v="2011-05-23T00:00:00"/>
    <x v="11"/>
    <n v="190"/>
    <n v="7410"/>
    <x v="3"/>
  </r>
  <r>
    <x v="13"/>
    <x v="4"/>
    <n v="42"/>
    <d v="2011-05-23T00:00:00"/>
    <x v="11"/>
    <n v="125"/>
    <n v="5250"/>
    <x v="4"/>
  </r>
  <r>
    <x v="13"/>
    <x v="8"/>
    <n v="21"/>
    <d v="2011-05-23T00:00:00"/>
    <x v="11"/>
    <n v="225"/>
    <n v="4725"/>
    <x v="3"/>
  </r>
  <r>
    <x v="13"/>
    <x v="6"/>
    <n v="9"/>
    <d v="2011-05-23T00:00:00"/>
    <x v="11"/>
    <n v="69"/>
    <n v="621"/>
    <x v="1"/>
  </r>
  <r>
    <x v="13"/>
    <x v="21"/>
    <n v="21"/>
    <d v="2011-05-23T00:00:00"/>
    <x v="11"/>
    <n v="92"/>
    <n v="1932"/>
    <x v="1"/>
  </r>
  <r>
    <x v="13"/>
    <x v="9"/>
    <n v="19"/>
    <d v="2011-05-23T00:00:00"/>
    <x v="11"/>
    <n v="135"/>
    <n v="2565"/>
    <x v="2"/>
  </r>
  <r>
    <x v="13"/>
    <x v="22"/>
    <n v="41"/>
    <d v="2011-05-23T00:00:00"/>
    <x v="11"/>
    <n v="179"/>
    <n v="7339"/>
    <x v="10"/>
  </r>
  <r>
    <x v="14"/>
    <x v="12"/>
    <n v="28"/>
    <d v="2011-06-11T00:00:00"/>
    <x v="12"/>
    <n v="190"/>
    <n v="5320"/>
    <x v="3"/>
  </r>
  <r>
    <x v="14"/>
    <x v="14"/>
    <n v="1"/>
    <d v="2011-06-11T00:00:00"/>
    <x v="12"/>
    <n v="175"/>
    <n v="175"/>
    <x v="8"/>
  </r>
  <r>
    <x v="14"/>
    <x v="24"/>
    <n v="41"/>
    <d v="2011-06-11T00:00:00"/>
    <x v="12"/>
    <n v="300"/>
    <n v="12300"/>
    <x v="4"/>
  </r>
  <r>
    <x v="14"/>
    <x v="23"/>
    <n v="21"/>
    <d v="2011-06-11T00:00:00"/>
    <x v="12"/>
    <n v="99"/>
    <n v="2079"/>
    <x v="11"/>
  </r>
  <r>
    <x v="14"/>
    <x v="3"/>
    <n v="6"/>
    <d v="2011-06-11T00:00:00"/>
    <x v="12"/>
    <n v="100"/>
    <n v="600"/>
    <x v="3"/>
  </r>
  <r>
    <x v="14"/>
    <x v="9"/>
    <n v="39"/>
    <d v="2011-06-11T00:00:00"/>
    <x v="12"/>
    <n v="135"/>
    <n v="5265"/>
    <x v="2"/>
  </r>
  <r>
    <x v="14"/>
    <x v="12"/>
    <n v="39"/>
    <d v="2011-06-11T00:00:00"/>
    <x v="12"/>
    <n v="190"/>
    <n v="7410"/>
    <x v="3"/>
  </r>
  <r>
    <x v="14"/>
    <x v="22"/>
    <n v="20"/>
    <d v="2011-06-11T00:00:00"/>
    <x v="12"/>
    <n v="179"/>
    <n v="3580"/>
    <x v="10"/>
  </r>
  <r>
    <x v="14"/>
    <x v="10"/>
    <n v="48"/>
    <d v="2011-06-11T00:00:00"/>
    <x v="12"/>
    <n v="160"/>
    <n v="7680"/>
    <x v="7"/>
  </r>
  <r>
    <x v="15"/>
    <x v="22"/>
    <n v="43"/>
    <d v="2011-06-13T00:00:00"/>
    <x v="13"/>
    <n v="179"/>
    <n v="7697"/>
    <x v="10"/>
  </r>
  <r>
    <x v="15"/>
    <x v="11"/>
    <n v="27"/>
    <d v="2011-06-13T00:00:00"/>
    <x v="13"/>
    <n v="100"/>
    <n v="2700"/>
    <x v="3"/>
  </r>
  <r>
    <x v="15"/>
    <x v="4"/>
    <n v="8"/>
    <d v="2011-06-13T00:00:00"/>
    <x v="13"/>
    <n v="125"/>
    <n v="1000"/>
    <x v="4"/>
  </r>
  <r>
    <x v="15"/>
    <x v="12"/>
    <n v="34"/>
    <d v="2011-06-13T00:00:00"/>
    <x v="13"/>
    <n v="190"/>
    <n v="6460"/>
    <x v="3"/>
  </r>
  <r>
    <x v="15"/>
    <x v="10"/>
    <n v="27"/>
    <d v="2011-06-13T00:00:00"/>
    <x v="13"/>
    <n v="160"/>
    <n v="4320"/>
    <x v="7"/>
  </r>
  <r>
    <x v="15"/>
    <x v="14"/>
    <n v="29"/>
    <d v="2011-06-13T00:00:00"/>
    <x v="13"/>
    <n v="175"/>
    <n v="5075"/>
    <x v="8"/>
  </r>
  <r>
    <x v="15"/>
    <x v="21"/>
    <n v="10"/>
    <d v="2011-06-13T00:00:00"/>
    <x v="13"/>
    <n v="92"/>
    <n v="920"/>
    <x v="1"/>
  </r>
  <r>
    <x v="15"/>
    <x v="3"/>
    <n v="39"/>
    <d v="2011-06-13T00:00:00"/>
    <x v="13"/>
    <n v="100"/>
    <n v="3900"/>
    <x v="3"/>
  </r>
  <r>
    <x v="15"/>
    <x v="15"/>
    <n v="6"/>
    <d v="2011-06-13T00:00:00"/>
    <x v="13"/>
    <n v="300"/>
    <n v="1800"/>
    <x v="7"/>
  </r>
  <r>
    <x v="16"/>
    <x v="7"/>
    <n v="4"/>
    <d v="2011-07-13T00:00:00"/>
    <x v="14"/>
    <n v="90"/>
    <n v="360"/>
    <x v="6"/>
  </r>
  <r>
    <x v="16"/>
    <x v="19"/>
    <n v="1"/>
    <d v="2011-07-13T00:00:00"/>
    <x v="14"/>
    <n v="135"/>
    <n v="135"/>
    <x v="2"/>
  </r>
  <r>
    <x v="16"/>
    <x v="18"/>
    <n v="10"/>
    <d v="2011-07-13T00:00:00"/>
    <x v="14"/>
    <n v="60"/>
    <n v="600"/>
    <x v="9"/>
  </r>
  <r>
    <x v="16"/>
    <x v="9"/>
    <n v="35"/>
    <d v="2011-07-13T00:00:00"/>
    <x v="14"/>
    <n v="135"/>
    <n v="4725"/>
    <x v="2"/>
  </r>
  <r>
    <x v="16"/>
    <x v="2"/>
    <n v="2"/>
    <d v="2011-07-13T00:00:00"/>
    <x v="14"/>
    <n v="465"/>
    <n v="930"/>
    <x v="2"/>
  </r>
  <r>
    <x v="16"/>
    <x v="16"/>
    <n v="20"/>
    <d v="2011-07-13T00:00:00"/>
    <x v="14"/>
    <n v="316"/>
    <n v="6320"/>
    <x v="1"/>
  </r>
  <r>
    <x v="16"/>
    <x v="0"/>
    <n v="35"/>
    <d v="2011-07-13T00:00:00"/>
    <x v="14"/>
    <n v="270"/>
    <n v="9450"/>
    <x v="0"/>
  </r>
  <r>
    <x v="16"/>
    <x v="19"/>
    <n v="16"/>
    <d v="2011-07-13T00:00:00"/>
    <x v="14"/>
    <n v="135"/>
    <n v="2160"/>
    <x v="2"/>
  </r>
  <r>
    <x v="16"/>
    <x v="24"/>
    <n v="21"/>
    <d v="2011-07-13T00:00:00"/>
    <x v="14"/>
    <n v="300"/>
    <n v="6300"/>
    <x v="4"/>
  </r>
  <r>
    <x v="17"/>
    <x v="11"/>
    <n v="42"/>
    <d v="2011-08-14T00:00:00"/>
    <x v="15"/>
    <n v="100"/>
    <n v="4200"/>
    <x v="3"/>
  </r>
  <r>
    <x v="17"/>
    <x v="16"/>
    <n v="31"/>
    <d v="2011-08-14T00:00:00"/>
    <x v="15"/>
    <n v="316"/>
    <n v="9796"/>
    <x v="1"/>
  </r>
  <r>
    <x v="17"/>
    <x v="14"/>
    <n v="7"/>
    <d v="2011-08-14T00:00:00"/>
    <x v="15"/>
    <n v="175"/>
    <n v="1225"/>
    <x v="8"/>
  </r>
  <r>
    <x v="17"/>
    <x v="24"/>
    <n v="19"/>
    <d v="2011-08-14T00:00:00"/>
    <x v="15"/>
    <n v="300"/>
    <n v="5700"/>
    <x v="4"/>
  </r>
  <r>
    <x v="17"/>
    <x v="20"/>
    <n v="17"/>
    <d v="2011-08-14T00:00:00"/>
    <x v="15"/>
    <n v="50"/>
    <n v="850"/>
    <x v="9"/>
  </r>
  <r>
    <x v="17"/>
    <x v="5"/>
    <n v="50"/>
    <d v="2011-08-14T00:00:00"/>
    <x v="15"/>
    <n v="310"/>
    <n v="15500"/>
    <x v="5"/>
  </r>
  <r>
    <x v="17"/>
    <x v="11"/>
    <n v="43"/>
    <d v="2011-08-14T00:00:00"/>
    <x v="15"/>
    <n v="100"/>
    <n v="4300"/>
    <x v="3"/>
  </r>
  <r>
    <x v="17"/>
    <x v="21"/>
    <n v="30"/>
    <d v="2011-08-14T00:00:00"/>
    <x v="15"/>
    <n v="92"/>
    <n v="2760"/>
    <x v="1"/>
  </r>
  <r>
    <x v="17"/>
    <x v="24"/>
    <n v="16"/>
    <d v="2011-08-14T00:00:00"/>
    <x v="15"/>
    <n v="300"/>
    <n v="4800"/>
    <x v="4"/>
  </r>
  <r>
    <x v="17"/>
    <x v="21"/>
    <n v="44"/>
    <d v="2011-08-14T00:00:00"/>
    <x v="15"/>
    <n v="92"/>
    <n v="4048"/>
    <x v="1"/>
  </r>
  <r>
    <x v="17"/>
    <x v="3"/>
    <n v="42"/>
    <d v="2011-08-14T00:00:00"/>
    <x v="15"/>
    <n v="100"/>
    <n v="4200"/>
    <x v="3"/>
  </r>
  <r>
    <x v="17"/>
    <x v="9"/>
    <n v="26"/>
    <d v="2011-08-14T00:00:00"/>
    <x v="15"/>
    <n v="135"/>
    <n v="3510"/>
    <x v="2"/>
  </r>
  <r>
    <x v="17"/>
    <x v="12"/>
    <n v="39"/>
    <d v="2011-08-14T00:00:00"/>
    <x v="15"/>
    <n v="190"/>
    <n v="7410"/>
    <x v="3"/>
  </r>
  <r>
    <x v="17"/>
    <x v="7"/>
    <n v="16"/>
    <d v="2011-08-14T00:00:00"/>
    <x v="15"/>
    <n v="90"/>
    <n v="1440"/>
    <x v="6"/>
  </r>
  <r>
    <x v="17"/>
    <x v="21"/>
    <n v="34"/>
    <d v="2011-08-14T00:00:00"/>
    <x v="15"/>
    <n v="92"/>
    <n v="3128"/>
    <x v="1"/>
  </r>
  <r>
    <x v="18"/>
    <x v="16"/>
    <n v="9"/>
    <d v="2011-08-19T00:00:00"/>
    <x v="16"/>
    <n v="316"/>
    <n v="2844"/>
    <x v="1"/>
  </r>
  <r>
    <x v="18"/>
    <x v="0"/>
    <n v="7"/>
    <d v="2011-08-19T00:00:00"/>
    <x v="16"/>
    <n v="270"/>
    <n v="1890"/>
    <x v="0"/>
  </r>
  <r>
    <x v="18"/>
    <x v="18"/>
    <n v="28"/>
    <d v="2011-08-19T00:00:00"/>
    <x v="16"/>
    <n v="60"/>
    <n v="1680"/>
    <x v="9"/>
  </r>
  <r>
    <x v="18"/>
    <x v="2"/>
    <n v="38"/>
    <d v="2011-08-19T00:00:00"/>
    <x v="16"/>
    <n v="465"/>
    <n v="17670"/>
    <x v="2"/>
  </r>
  <r>
    <x v="18"/>
    <x v="21"/>
    <n v="17"/>
    <d v="2011-08-19T00:00:00"/>
    <x v="16"/>
    <n v="92"/>
    <n v="1564"/>
    <x v="1"/>
  </r>
  <r>
    <x v="18"/>
    <x v="15"/>
    <n v="42"/>
    <d v="2011-08-19T00:00:00"/>
    <x v="16"/>
    <n v="300"/>
    <n v="12600"/>
    <x v="7"/>
  </r>
  <r>
    <x v="18"/>
    <x v="24"/>
    <n v="32"/>
    <d v="2011-08-19T00:00:00"/>
    <x v="16"/>
    <n v="300"/>
    <n v="9600"/>
    <x v="4"/>
  </r>
  <r>
    <x v="18"/>
    <x v="13"/>
    <n v="39"/>
    <d v="2011-08-19T00:00:00"/>
    <x v="16"/>
    <n v="120"/>
    <n v="4680"/>
    <x v="0"/>
  </r>
  <r>
    <x v="18"/>
    <x v="20"/>
    <n v="30"/>
    <d v="2011-08-19T00:00:00"/>
    <x v="16"/>
    <n v="50"/>
    <n v="1500"/>
    <x v="9"/>
  </r>
  <r>
    <x v="18"/>
    <x v="4"/>
    <n v="11"/>
    <d v="2011-08-19T00:00:00"/>
    <x v="16"/>
    <n v="125"/>
    <n v="1375"/>
    <x v="4"/>
  </r>
  <r>
    <x v="18"/>
    <x v="2"/>
    <n v="26"/>
    <d v="2011-08-19T00:00:00"/>
    <x v="16"/>
    <n v="465"/>
    <n v="12090"/>
    <x v="2"/>
  </r>
  <r>
    <x v="18"/>
    <x v="4"/>
    <n v="3"/>
    <d v="2011-08-19T00:00:00"/>
    <x v="16"/>
    <n v="125"/>
    <n v="375"/>
    <x v="4"/>
  </r>
  <r>
    <x v="18"/>
    <x v="5"/>
    <n v="19"/>
    <d v="2011-08-19T00:00:00"/>
    <x v="16"/>
    <n v="310"/>
    <n v="5890"/>
    <x v="5"/>
  </r>
  <r>
    <x v="18"/>
    <x v="0"/>
    <n v="19"/>
    <d v="2011-08-19T00:00:00"/>
    <x v="16"/>
    <n v="270"/>
    <n v="5130"/>
    <x v="0"/>
  </r>
  <r>
    <x v="18"/>
    <x v="10"/>
    <n v="8"/>
    <d v="2011-08-19T00:00:00"/>
    <x v="16"/>
    <n v="160"/>
    <n v="1280"/>
    <x v="7"/>
  </r>
  <r>
    <x v="18"/>
    <x v="3"/>
    <n v="4"/>
    <d v="2011-08-19T00:00:00"/>
    <x v="16"/>
    <n v="100"/>
    <n v="400"/>
    <x v="3"/>
  </r>
  <r>
    <x v="18"/>
    <x v="22"/>
    <n v="1"/>
    <d v="2011-08-19T00:00:00"/>
    <x v="16"/>
    <n v="179"/>
    <n v="179"/>
    <x v="10"/>
  </r>
  <r>
    <x v="19"/>
    <x v="4"/>
    <n v="6"/>
    <d v="2011-08-19T00:00:00"/>
    <x v="17"/>
    <n v="125"/>
    <n v="750"/>
    <x v="4"/>
  </r>
  <r>
    <x v="19"/>
    <x v="15"/>
    <n v="37"/>
    <d v="2011-08-19T00:00:00"/>
    <x v="17"/>
    <n v="300"/>
    <n v="11100"/>
    <x v="7"/>
  </r>
  <r>
    <x v="19"/>
    <x v="18"/>
    <n v="45"/>
    <d v="2011-08-19T00:00:00"/>
    <x v="17"/>
    <n v="60"/>
    <n v="2700"/>
    <x v="9"/>
  </r>
  <r>
    <x v="19"/>
    <x v="5"/>
    <n v="32"/>
    <d v="2011-08-19T00:00:00"/>
    <x v="17"/>
    <n v="310"/>
    <n v="9920"/>
    <x v="5"/>
  </r>
  <r>
    <x v="19"/>
    <x v="21"/>
    <n v="2"/>
    <d v="2011-08-19T00:00:00"/>
    <x v="17"/>
    <n v="92"/>
    <n v="184"/>
    <x v="1"/>
  </r>
  <r>
    <x v="19"/>
    <x v="16"/>
    <n v="15"/>
    <d v="2011-08-19T00:00:00"/>
    <x v="17"/>
    <n v="316"/>
    <n v="4740"/>
    <x v="1"/>
  </r>
  <r>
    <x v="19"/>
    <x v="12"/>
    <n v="28"/>
    <d v="2011-08-19T00:00:00"/>
    <x v="17"/>
    <n v="190"/>
    <n v="5320"/>
    <x v="3"/>
  </r>
  <r>
    <x v="19"/>
    <x v="8"/>
    <n v="46"/>
    <d v="2011-08-19T00:00:00"/>
    <x v="17"/>
    <n v="225"/>
    <n v="10350"/>
    <x v="3"/>
  </r>
  <r>
    <x v="19"/>
    <x v="23"/>
    <n v="39"/>
    <d v="2011-08-19T00:00:00"/>
    <x v="17"/>
    <n v="99"/>
    <n v="3861"/>
    <x v="11"/>
  </r>
  <r>
    <x v="19"/>
    <x v="2"/>
    <n v="37"/>
    <d v="2011-08-19T00:00:00"/>
    <x v="17"/>
    <n v="465"/>
    <n v="17205"/>
    <x v="2"/>
  </r>
  <r>
    <x v="20"/>
    <x v="13"/>
    <n v="14"/>
    <d v="2011-09-23T00:00:00"/>
    <x v="18"/>
    <n v="120"/>
    <n v="1680"/>
    <x v="0"/>
  </r>
  <r>
    <x v="20"/>
    <x v="14"/>
    <n v="47"/>
    <d v="2011-09-23T00:00:00"/>
    <x v="18"/>
    <n v="175"/>
    <n v="8225"/>
    <x v="8"/>
  </r>
  <r>
    <x v="20"/>
    <x v="13"/>
    <n v="27"/>
    <d v="2011-09-23T00:00:00"/>
    <x v="18"/>
    <n v="120"/>
    <n v="3240"/>
    <x v="0"/>
  </r>
  <r>
    <x v="20"/>
    <x v="10"/>
    <n v="19"/>
    <d v="2011-09-23T00:00:00"/>
    <x v="18"/>
    <n v="160"/>
    <n v="3040"/>
    <x v="7"/>
  </r>
  <r>
    <x v="20"/>
    <x v="23"/>
    <n v="9"/>
    <d v="2011-09-23T00:00:00"/>
    <x v="18"/>
    <n v="99"/>
    <n v="891"/>
    <x v="11"/>
  </r>
  <r>
    <x v="20"/>
    <x v="3"/>
    <n v="29"/>
    <d v="2011-09-23T00:00:00"/>
    <x v="18"/>
    <n v="100"/>
    <n v="2900"/>
    <x v="3"/>
  </r>
  <r>
    <x v="20"/>
    <x v="14"/>
    <n v="45"/>
    <d v="2011-09-23T00:00:00"/>
    <x v="18"/>
    <n v="175"/>
    <n v="7875"/>
    <x v="8"/>
  </r>
  <r>
    <x v="20"/>
    <x v="15"/>
    <n v="15"/>
    <d v="2011-09-23T00:00:00"/>
    <x v="18"/>
    <n v="300"/>
    <n v="4500"/>
    <x v="7"/>
  </r>
  <r>
    <x v="20"/>
    <x v="24"/>
    <n v="46"/>
    <d v="2011-09-23T00:00:00"/>
    <x v="18"/>
    <n v="300"/>
    <n v="13800"/>
    <x v="4"/>
  </r>
  <r>
    <x v="21"/>
    <x v="7"/>
    <n v="44"/>
    <d v="2011-09-28T00:00:00"/>
    <x v="8"/>
    <n v="90"/>
    <n v="3960"/>
    <x v="6"/>
  </r>
  <r>
    <x v="21"/>
    <x v="10"/>
    <n v="41"/>
    <d v="2011-09-28T00:00:00"/>
    <x v="8"/>
    <n v="160"/>
    <n v="6560"/>
    <x v="7"/>
  </r>
  <r>
    <x v="21"/>
    <x v="5"/>
    <n v="12"/>
    <d v="2011-09-28T00:00:00"/>
    <x v="8"/>
    <n v="310"/>
    <n v="3720"/>
    <x v="5"/>
  </r>
  <r>
    <x v="21"/>
    <x v="5"/>
    <n v="48"/>
    <d v="2011-09-28T00:00:00"/>
    <x v="8"/>
    <n v="310"/>
    <n v="14880"/>
    <x v="5"/>
  </r>
  <r>
    <x v="21"/>
    <x v="23"/>
    <n v="49"/>
    <d v="2011-09-28T00:00:00"/>
    <x v="8"/>
    <n v="99"/>
    <n v="4851"/>
    <x v="11"/>
  </r>
  <r>
    <x v="21"/>
    <x v="15"/>
    <n v="45"/>
    <d v="2011-09-28T00:00:00"/>
    <x v="8"/>
    <n v="300"/>
    <n v="13500"/>
    <x v="7"/>
  </r>
  <r>
    <x v="21"/>
    <x v="20"/>
    <n v="48"/>
    <d v="2011-09-28T00:00:00"/>
    <x v="8"/>
    <n v="50"/>
    <n v="2400"/>
    <x v="9"/>
  </r>
  <r>
    <x v="21"/>
    <x v="15"/>
    <n v="7"/>
    <d v="2011-09-28T00:00:00"/>
    <x v="8"/>
    <n v="300"/>
    <n v="2100"/>
    <x v="7"/>
  </r>
  <r>
    <x v="21"/>
    <x v="6"/>
    <n v="20"/>
    <d v="2011-09-28T00:00:00"/>
    <x v="8"/>
    <n v="69"/>
    <n v="1380"/>
    <x v="1"/>
  </r>
  <r>
    <x v="21"/>
    <x v="22"/>
    <n v="19"/>
    <d v="2011-09-28T00:00:00"/>
    <x v="8"/>
    <n v="179"/>
    <n v="3401"/>
    <x v="10"/>
  </r>
  <r>
    <x v="21"/>
    <x v="9"/>
    <n v="28"/>
    <d v="2011-09-28T00:00:00"/>
    <x v="8"/>
    <n v="135"/>
    <n v="3780"/>
    <x v="2"/>
  </r>
  <r>
    <x v="21"/>
    <x v="15"/>
    <n v="12"/>
    <d v="2011-09-28T00:00:00"/>
    <x v="8"/>
    <n v="300"/>
    <n v="3600"/>
    <x v="7"/>
  </r>
  <r>
    <x v="21"/>
    <x v="15"/>
    <n v="17"/>
    <d v="2011-09-28T00:00:00"/>
    <x v="8"/>
    <n v="300"/>
    <n v="5100"/>
    <x v="7"/>
  </r>
  <r>
    <x v="22"/>
    <x v="11"/>
    <n v="17"/>
    <d v="2011-10-12T00:00:00"/>
    <x v="9"/>
    <n v="100"/>
    <n v="1700"/>
    <x v="3"/>
  </r>
  <r>
    <x v="22"/>
    <x v="6"/>
    <n v="31"/>
    <d v="2011-10-12T00:00:00"/>
    <x v="9"/>
    <n v="69"/>
    <n v="2139"/>
    <x v="1"/>
  </r>
  <r>
    <x v="22"/>
    <x v="11"/>
    <n v="43"/>
    <d v="2011-10-12T00:00:00"/>
    <x v="9"/>
    <n v="100"/>
    <n v="4300"/>
    <x v="3"/>
  </r>
  <r>
    <x v="22"/>
    <x v="23"/>
    <n v="15"/>
    <d v="2011-10-12T00:00:00"/>
    <x v="9"/>
    <n v="99"/>
    <n v="1485"/>
    <x v="11"/>
  </r>
  <r>
    <x v="22"/>
    <x v="14"/>
    <n v="18"/>
    <d v="2011-10-12T00:00:00"/>
    <x v="9"/>
    <n v="175"/>
    <n v="3150"/>
    <x v="8"/>
  </r>
  <r>
    <x v="23"/>
    <x v="22"/>
    <n v="6"/>
    <d v="2011-11-01T00:00:00"/>
    <x v="10"/>
    <n v="179"/>
    <n v="1074"/>
    <x v="10"/>
  </r>
  <r>
    <x v="23"/>
    <x v="7"/>
    <n v="30"/>
    <d v="2011-11-01T00:00:00"/>
    <x v="10"/>
    <n v="90"/>
    <n v="2700"/>
    <x v="6"/>
  </r>
  <r>
    <x v="23"/>
    <x v="23"/>
    <n v="3"/>
    <d v="2011-11-01T00:00:00"/>
    <x v="10"/>
    <n v="99"/>
    <n v="297"/>
    <x v="11"/>
  </r>
  <r>
    <x v="23"/>
    <x v="15"/>
    <n v="17"/>
    <d v="2011-11-01T00:00:00"/>
    <x v="10"/>
    <n v="300"/>
    <n v="5100"/>
    <x v="7"/>
  </r>
  <r>
    <x v="23"/>
    <x v="8"/>
    <n v="42"/>
    <d v="2011-11-01T00:00:00"/>
    <x v="10"/>
    <n v="225"/>
    <n v="9450"/>
    <x v="3"/>
  </r>
  <r>
    <x v="23"/>
    <x v="21"/>
    <n v="6"/>
    <d v="2011-11-01T00:00:00"/>
    <x v="10"/>
    <n v="92"/>
    <n v="552"/>
    <x v="1"/>
  </r>
  <r>
    <x v="23"/>
    <x v="24"/>
    <n v="39"/>
    <d v="2011-11-01T00:00:00"/>
    <x v="10"/>
    <n v="300"/>
    <n v="11700"/>
    <x v="4"/>
  </r>
  <r>
    <x v="23"/>
    <x v="16"/>
    <n v="36"/>
    <d v="2011-11-01T00:00:00"/>
    <x v="10"/>
    <n v="316"/>
    <n v="11376"/>
    <x v="1"/>
  </r>
  <r>
    <x v="23"/>
    <x v="12"/>
    <n v="36"/>
    <d v="2011-11-01T00:00:00"/>
    <x v="10"/>
    <n v="190"/>
    <n v="6840"/>
    <x v="3"/>
  </r>
  <r>
    <x v="23"/>
    <x v="9"/>
    <n v="30"/>
    <d v="2011-11-01T00:00:00"/>
    <x v="10"/>
    <n v="135"/>
    <n v="4050"/>
    <x v="2"/>
  </r>
  <r>
    <x v="24"/>
    <x v="4"/>
    <n v="10"/>
    <d v="2011-11-13T00:00:00"/>
    <x v="3"/>
    <n v="125"/>
    <n v="1250"/>
    <x v="4"/>
  </r>
  <r>
    <x v="24"/>
    <x v="17"/>
    <n v="39"/>
    <d v="2011-11-13T00:00:00"/>
    <x v="3"/>
    <n v="320"/>
    <n v="12480"/>
    <x v="7"/>
  </r>
  <r>
    <x v="24"/>
    <x v="4"/>
    <n v="10"/>
    <d v="2011-11-13T00:00:00"/>
    <x v="3"/>
    <n v="125"/>
    <n v="1250"/>
    <x v="4"/>
  </r>
  <r>
    <x v="24"/>
    <x v="3"/>
    <n v="38"/>
    <d v="2011-11-13T00:00:00"/>
    <x v="3"/>
    <n v="100"/>
    <n v="3800"/>
    <x v="3"/>
  </r>
  <r>
    <x v="24"/>
    <x v="19"/>
    <n v="45"/>
    <d v="2011-11-13T00:00:00"/>
    <x v="3"/>
    <n v="135"/>
    <n v="6075"/>
    <x v="2"/>
  </r>
  <r>
    <x v="24"/>
    <x v="15"/>
    <n v="41"/>
    <d v="2011-11-13T00:00:00"/>
    <x v="3"/>
    <n v="300"/>
    <n v="12300"/>
    <x v="7"/>
  </r>
  <r>
    <x v="24"/>
    <x v="13"/>
    <n v="1"/>
    <d v="2011-11-13T00:00:00"/>
    <x v="3"/>
    <n v="120"/>
    <n v="120"/>
    <x v="0"/>
  </r>
  <r>
    <x v="24"/>
    <x v="6"/>
    <n v="46"/>
    <d v="2011-11-13T00:00:00"/>
    <x v="3"/>
    <n v="69"/>
    <n v="3174"/>
    <x v="1"/>
  </r>
  <r>
    <x v="24"/>
    <x v="1"/>
    <n v="45"/>
    <d v="2011-11-13T00:00:00"/>
    <x v="3"/>
    <n v="125"/>
    <n v="5625"/>
    <x v="1"/>
  </r>
  <r>
    <x v="24"/>
    <x v="7"/>
    <n v="29"/>
    <d v="2011-11-13T00:00:00"/>
    <x v="3"/>
    <n v="90"/>
    <n v="2610"/>
    <x v="6"/>
  </r>
  <r>
    <x v="24"/>
    <x v="5"/>
    <n v="11"/>
    <d v="2011-11-13T00:00:00"/>
    <x v="3"/>
    <n v="310"/>
    <n v="3410"/>
    <x v="5"/>
  </r>
  <r>
    <x v="24"/>
    <x v="8"/>
    <n v="39"/>
    <d v="2011-11-13T00:00:00"/>
    <x v="3"/>
    <n v="225"/>
    <n v="8775"/>
    <x v="3"/>
  </r>
  <r>
    <x v="24"/>
    <x v="23"/>
    <n v="39"/>
    <d v="2011-11-13T00:00:00"/>
    <x v="3"/>
    <n v="99"/>
    <n v="3861"/>
    <x v="11"/>
  </r>
  <r>
    <x v="24"/>
    <x v="18"/>
    <n v="19"/>
    <d v="2011-11-13T00:00:00"/>
    <x v="3"/>
    <n v="60"/>
    <n v="1140"/>
    <x v="9"/>
  </r>
  <r>
    <x v="24"/>
    <x v="3"/>
    <n v="23"/>
    <d v="2011-11-13T00:00:00"/>
    <x v="3"/>
    <n v="100"/>
    <n v="2300"/>
    <x v="3"/>
  </r>
  <r>
    <x v="24"/>
    <x v="10"/>
    <n v="43"/>
    <d v="2011-11-13T00:00:00"/>
    <x v="3"/>
    <n v="160"/>
    <n v="6880"/>
    <x v="7"/>
  </r>
  <r>
    <x v="24"/>
    <x v="9"/>
    <n v="3"/>
    <d v="2011-11-13T00:00:00"/>
    <x v="3"/>
    <n v="135"/>
    <n v="405"/>
    <x v="2"/>
  </r>
  <r>
    <x v="24"/>
    <x v="19"/>
    <n v="17"/>
    <d v="2011-11-13T00:00:00"/>
    <x v="3"/>
    <n v="135"/>
    <n v="2295"/>
    <x v="2"/>
  </r>
  <r>
    <x v="24"/>
    <x v="17"/>
    <n v="25"/>
    <d v="2011-11-13T00:00:00"/>
    <x v="3"/>
    <n v="320"/>
    <n v="8000"/>
    <x v="7"/>
  </r>
  <r>
    <x v="24"/>
    <x v="13"/>
    <n v="46"/>
    <d v="2011-11-13T00:00:00"/>
    <x v="3"/>
    <n v="120"/>
    <n v="5520"/>
    <x v="0"/>
  </r>
  <r>
    <x v="25"/>
    <x v="23"/>
    <n v="47"/>
    <d v="2011-11-20T00:00:00"/>
    <x v="18"/>
    <n v="99"/>
    <n v="4653"/>
    <x v="11"/>
  </r>
  <r>
    <x v="25"/>
    <x v="3"/>
    <n v="14"/>
    <d v="2011-11-20T00:00:00"/>
    <x v="18"/>
    <n v="100"/>
    <n v="1400"/>
    <x v="3"/>
  </r>
  <r>
    <x v="25"/>
    <x v="2"/>
    <n v="43"/>
    <d v="2011-11-20T00:00:00"/>
    <x v="18"/>
    <n v="465"/>
    <n v="19995"/>
    <x v="2"/>
  </r>
  <r>
    <x v="25"/>
    <x v="11"/>
    <n v="4"/>
    <d v="2011-11-20T00:00:00"/>
    <x v="18"/>
    <n v="100"/>
    <n v="400"/>
    <x v="3"/>
  </r>
  <r>
    <x v="25"/>
    <x v="8"/>
    <n v="44"/>
    <d v="2011-11-20T00:00:00"/>
    <x v="18"/>
    <n v="225"/>
    <n v="9900"/>
    <x v="3"/>
  </r>
  <r>
    <x v="25"/>
    <x v="14"/>
    <n v="37"/>
    <d v="2011-11-20T00:00:00"/>
    <x v="18"/>
    <n v="175"/>
    <n v="6475"/>
    <x v="8"/>
  </r>
  <r>
    <x v="25"/>
    <x v="16"/>
    <n v="23"/>
    <d v="2011-11-20T00:00:00"/>
    <x v="18"/>
    <n v="316"/>
    <n v="7268"/>
    <x v="1"/>
  </r>
  <r>
    <x v="25"/>
    <x v="18"/>
    <n v="17"/>
    <d v="2011-11-20T00:00:00"/>
    <x v="18"/>
    <n v="60"/>
    <n v="1020"/>
    <x v="9"/>
  </r>
  <r>
    <x v="25"/>
    <x v="11"/>
    <n v="5"/>
    <d v="2011-11-20T00:00:00"/>
    <x v="18"/>
    <n v="100"/>
    <n v="500"/>
    <x v="3"/>
  </r>
  <r>
    <x v="25"/>
    <x v="6"/>
    <n v="3"/>
    <d v="2011-11-20T00:00:00"/>
    <x v="18"/>
    <n v="69"/>
    <n v="207"/>
    <x v="1"/>
  </r>
  <r>
    <x v="25"/>
    <x v="3"/>
    <n v="28"/>
    <d v="2011-11-20T00:00:00"/>
    <x v="18"/>
    <n v="100"/>
    <n v="2800"/>
    <x v="3"/>
  </r>
  <r>
    <x v="25"/>
    <x v="8"/>
    <n v="18"/>
    <d v="2011-11-20T00:00:00"/>
    <x v="18"/>
    <n v="225"/>
    <n v="4050"/>
    <x v="3"/>
  </r>
  <r>
    <x v="25"/>
    <x v="23"/>
    <n v="20"/>
    <d v="2011-11-20T00:00:00"/>
    <x v="18"/>
    <n v="99"/>
    <n v="1980"/>
    <x v="11"/>
  </r>
  <r>
    <x v="26"/>
    <x v="16"/>
    <n v="48"/>
    <d v="2011-12-11T00:00:00"/>
    <x v="0"/>
    <n v="316"/>
    <n v="15168"/>
    <x v="1"/>
  </r>
  <r>
    <x v="26"/>
    <x v="5"/>
    <n v="28"/>
    <d v="2011-12-11T00:00:00"/>
    <x v="0"/>
    <n v="310"/>
    <n v="8680"/>
    <x v="5"/>
  </r>
  <r>
    <x v="26"/>
    <x v="8"/>
    <n v="24"/>
    <d v="2011-12-11T00:00:00"/>
    <x v="0"/>
    <n v="225"/>
    <n v="5400"/>
    <x v="3"/>
  </r>
  <r>
    <x v="26"/>
    <x v="19"/>
    <n v="43"/>
    <d v="2011-12-11T00:00:00"/>
    <x v="0"/>
    <n v="135"/>
    <n v="5805"/>
    <x v="2"/>
  </r>
  <r>
    <x v="26"/>
    <x v="4"/>
    <n v="15"/>
    <d v="2011-12-11T00:00:00"/>
    <x v="0"/>
    <n v="125"/>
    <n v="1875"/>
    <x v="4"/>
  </r>
  <r>
    <x v="26"/>
    <x v="6"/>
    <n v="18"/>
    <d v="2011-12-11T00:00:00"/>
    <x v="0"/>
    <n v="69"/>
    <n v="1242"/>
    <x v="1"/>
  </r>
  <r>
    <x v="26"/>
    <x v="17"/>
    <n v="40"/>
    <d v="2011-12-11T00:00:00"/>
    <x v="0"/>
    <n v="320"/>
    <n v="12800"/>
    <x v="7"/>
  </r>
  <r>
    <x v="26"/>
    <x v="1"/>
    <n v="6"/>
    <d v="2011-12-11T00:00:00"/>
    <x v="0"/>
    <n v="125"/>
    <n v="750"/>
    <x v="1"/>
  </r>
  <r>
    <x v="27"/>
    <x v="24"/>
    <n v="15"/>
    <d v="2011-12-14T00:00:00"/>
    <x v="6"/>
    <n v="300"/>
    <n v="4500"/>
    <x v="4"/>
  </r>
  <r>
    <x v="27"/>
    <x v="2"/>
    <n v="10"/>
    <d v="2011-12-14T00:00:00"/>
    <x v="6"/>
    <n v="465"/>
    <n v="4650"/>
    <x v="2"/>
  </r>
  <r>
    <x v="27"/>
    <x v="22"/>
    <n v="25"/>
    <d v="2011-12-14T00:00:00"/>
    <x v="6"/>
    <n v="179"/>
    <n v="4475"/>
    <x v="10"/>
  </r>
  <r>
    <x v="27"/>
    <x v="15"/>
    <n v="32"/>
    <d v="2011-12-14T00:00:00"/>
    <x v="6"/>
    <n v="300"/>
    <n v="9600"/>
    <x v="7"/>
  </r>
  <r>
    <x v="28"/>
    <x v="15"/>
    <n v="5"/>
    <d v="2011-12-30T00:00:00"/>
    <x v="15"/>
    <n v="300"/>
    <n v="1500"/>
    <x v="7"/>
  </r>
  <r>
    <x v="28"/>
    <x v="3"/>
    <n v="16"/>
    <d v="2011-12-30T00:00:00"/>
    <x v="15"/>
    <n v="100"/>
    <n v="1600"/>
    <x v="3"/>
  </r>
  <r>
    <x v="28"/>
    <x v="22"/>
    <n v="2"/>
    <d v="2011-12-30T00:00:00"/>
    <x v="15"/>
    <n v="179"/>
    <n v="358"/>
    <x v="10"/>
  </r>
  <r>
    <x v="28"/>
    <x v="15"/>
    <n v="35"/>
    <d v="2011-12-30T00:00:00"/>
    <x v="15"/>
    <n v="300"/>
    <n v="10500"/>
    <x v="7"/>
  </r>
  <r>
    <x v="28"/>
    <x v="20"/>
    <n v="4"/>
    <d v="2011-12-30T00:00:00"/>
    <x v="15"/>
    <n v="50"/>
    <n v="200"/>
    <x v="9"/>
  </r>
  <r>
    <x v="28"/>
    <x v="2"/>
    <n v="21"/>
    <d v="2011-12-30T00:00:00"/>
    <x v="15"/>
    <n v="465"/>
    <n v="9765"/>
    <x v="2"/>
  </r>
  <r>
    <x v="28"/>
    <x v="7"/>
    <n v="37"/>
    <d v="2011-12-30T00:00:00"/>
    <x v="15"/>
    <n v="90"/>
    <n v="3330"/>
    <x v="6"/>
  </r>
  <r>
    <x v="28"/>
    <x v="13"/>
    <n v="9"/>
    <d v="2011-12-30T00:00:00"/>
    <x v="15"/>
    <n v="120"/>
    <n v="1080"/>
    <x v="0"/>
  </r>
  <r>
    <x v="28"/>
    <x v="19"/>
    <n v="44"/>
    <d v="2011-12-30T00:00:00"/>
    <x v="15"/>
    <n v="135"/>
    <n v="5940"/>
    <x v="2"/>
  </r>
  <r>
    <x v="28"/>
    <x v="11"/>
    <n v="13"/>
    <d v="2011-12-30T00:00:00"/>
    <x v="15"/>
    <n v="100"/>
    <n v="1300"/>
    <x v="3"/>
  </r>
  <r>
    <x v="28"/>
    <x v="20"/>
    <n v="45"/>
    <d v="2011-12-30T00:00:00"/>
    <x v="15"/>
    <n v="50"/>
    <n v="2250"/>
    <x v="9"/>
  </r>
  <r>
    <x v="29"/>
    <x v="22"/>
    <n v="44"/>
    <d v="2012-01-01T00:00:00"/>
    <x v="2"/>
    <n v="179"/>
    <n v="7876"/>
    <x v="10"/>
  </r>
  <r>
    <x v="29"/>
    <x v="19"/>
    <n v="10"/>
    <d v="2012-01-01T00:00:00"/>
    <x v="2"/>
    <n v="135"/>
    <n v="1350"/>
    <x v="2"/>
  </r>
  <r>
    <x v="29"/>
    <x v="7"/>
    <n v="49"/>
    <d v="2012-01-01T00:00:00"/>
    <x v="2"/>
    <n v="90"/>
    <n v="4410"/>
    <x v="6"/>
  </r>
  <r>
    <x v="29"/>
    <x v="12"/>
    <n v="39"/>
    <d v="2012-01-01T00:00:00"/>
    <x v="2"/>
    <n v="190"/>
    <n v="7410"/>
    <x v="3"/>
  </r>
  <r>
    <x v="29"/>
    <x v="22"/>
    <n v="35"/>
    <d v="2012-01-01T00:00:00"/>
    <x v="2"/>
    <n v="179"/>
    <n v="6265"/>
    <x v="10"/>
  </r>
  <r>
    <x v="29"/>
    <x v="11"/>
    <n v="15"/>
    <d v="2012-01-01T00:00:00"/>
    <x v="2"/>
    <n v="100"/>
    <n v="1500"/>
    <x v="3"/>
  </r>
  <r>
    <x v="29"/>
    <x v="16"/>
    <n v="13"/>
    <d v="2012-01-01T00:00:00"/>
    <x v="2"/>
    <n v="316"/>
    <n v="4108"/>
    <x v="1"/>
  </r>
  <r>
    <x v="29"/>
    <x v="22"/>
    <n v="17"/>
    <d v="2012-01-01T00:00:00"/>
    <x v="2"/>
    <n v="179"/>
    <n v="3043"/>
    <x v="10"/>
  </r>
  <r>
    <x v="29"/>
    <x v="14"/>
    <n v="49"/>
    <d v="2012-01-01T00:00:00"/>
    <x v="2"/>
    <n v="175"/>
    <n v="8575"/>
    <x v="8"/>
  </r>
  <r>
    <x v="29"/>
    <x v="16"/>
    <n v="39"/>
    <d v="2012-01-01T00:00:00"/>
    <x v="2"/>
    <n v="316"/>
    <n v="12324"/>
    <x v="1"/>
  </r>
  <r>
    <x v="29"/>
    <x v="24"/>
    <n v="4"/>
    <d v="2012-01-01T00:00:00"/>
    <x v="2"/>
    <n v="300"/>
    <n v="1200"/>
    <x v="4"/>
  </r>
  <r>
    <x v="29"/>
    <x v="15"/>
    <n v="23"/>
    <d v="2012-01-01T00:00:00"/>
    <x v="2"/>
    <n v="300"/>
    <n v="6900"/>
    <x v="7"/>
  </r>
  <r>
    <x v="29"/>
    <x v="2"/>
    <n v="43"/>
    <d v="2012-01-01T00:00:00"/>
    <x v="2"/>
    <n v="465"/>
    <n v="19995"/>
    <x v="2"/>
  </r>
  <r>
    <x v="29"/>
    <x v="20"/>
    <n v="11"/>
    <d v="2012-01-01T00:00:00"/>
    <x v="2"/>
    <n v="50"/>
    <n v="550"/>
    <x v="9"/>
  </r>
  <r>
    <x v="30"/>
    <x v="14"/>
    <n v="25"/>
    <d v="2012-01-23T00:00:00"/>
    <x v="8"/>
    <n v="175"/>
    <n v="4375"/>
    <x v="8"/>
  </r>
  <r>
    <x v="30"/>
    <x v="1"/>
    <n v="16"/>
    <d v="2012-01-23T00:00:00"/>
    <x v="8"/>
    <n v="125"/>
    <n v="2000"/>
    <x v="1"/>
  </r>
  <r>
    <x v="30"/>
    <x v="6"/>
    <n v="19"/>
    <d v="2012-01-23T00:00:00"/>
    <x v="8"/>
    <n v="69"/>
    <n v="1311"/>
    <x v="1"/>
  </r>
  <r>
    <x v="30"/>
    <x v="4"/>
    <n v="2"/>
    <d v="2012-01-23T00:00:00"/>
    <x v="8"/>
    <n v="125"/>
    <n v="250"/>
    <x v="4"/>
  </r>
  <r>
    <x v="30"/>
    <x v="12"/>
    <n v="18"/>
    <d v="2012-01-23T00:00:00"/>
    <x v="8"/>
    <n v="190"/>
    <n v="3420"/>
    <x v="3"/>
  </r>
  <r>
    <x v="30"/>
    <x v="19"/>
    <n v="40"/>
    <d v="2012-01-23T00:00:00"/>
    <x v="8"/>
    <n v="135"/>
    <n v="5400"/>
    <x v="2"/>
  </r>
  <r>
    <x v="30"/>
    <x v="22"/>
    <n v="33"/>
    <d v="2012-01-23T00:00:00"/>
    <x v="8"/>
    <n v="179"/>
    <n v="5907"/>
    <x v="10"/>
  </r>
  <r>
    <x v="30"/>
    <x v="14"/>
    <n v="27"/>
    <d v="2012-01-23T00:00:00"/>
    <x v="8"/>
    <n v="175"/>
    <n v="4725"/>
    <x v="8"/>
  </r>
  <r>
    <x v="30"/>
    <x v="11"/>
    <n v="18"/>
    <d v="2012-01-23T00:00:00"/>
    <x v="8"/>
    <n v="100"/>
    <n v="1800"/>
    <x v="3"/>
  </r>
  <r>
    <x v="30"/>
    <x v="8"/>
    <n v="29"/>
    <d v="2012-01-23T00:00:00"/>
    <x v="8"/>
    <n v="225"/>
    <n v="6525"/>
    <x v="3"/>
  </r>
  <r>
    <x v="30"/>
    <x v="20"/>
    <n v="13"/>
    <d v="2012-01-23T00:00:00"/>
    <x v="8"/>
    <n v="50"/>
    <n v="650"/>
    <x v="9"/>
  </r>
  <r>
    <x v="30"/>
    <x v="2"/>
    <n v="44"/>
    <d v="2012-01-23T00:00:00"/>
    <x v="8"/>
    <n v="465"/>
    <n v="20460"/>
    <x v="2"/>
  </r>
  <r>
    <x v="30"/>
    <x v="24"/>
    <n v="18"/>
    <d v="2012-01-23T00:00:00"/>
    <x v="8"/>
    <n v="300"/>
    <n v="5400"/>
    <x v="4"/>
  </r>
  <r>
    <x v="30"/>
    <x v="1"/>
    <n v="43"/>
    <d v="2012-01-23T00:00:00"/>
    <x v="8"/>
    <n v="125"/>
    <n v="5375"/>
    <x v="1"/>
  </r>
  <r>
    <x v="30"/>
    <x v="24"/>
    <n v="45"/>
    <d v="2012-01-23T00:00:00"/>
    <x v="8"/>
    <n v="300"/>
    <n v="13500"/>
    <x v="4"/>
  </r>
  <r>
    <x v="30"/>
    <x v="24"/>
    <n v="15"/>
    <d v="2012-01-23T00:00:00"/>
    <x v="8"/>
    <n v="300"/>
    <n v="4500"/>
    <x v="4"/>
  </r>
  <r>
    <x v="30"/>
    <x v="0"/>
    <n v="21"/>
    <d v="2012-01-23T00:00:00"/>
    <x v="8"/>
    <n v="270"/>
    <n v="5670"/>
    <x v="0"/>
  </r>
  <r>
    <x v="31"/>
    <x v="14"/>
    <n v="24"/>
    <d v="2012-01-24T00:00:00"/>
    <x v="7"/>
    <n v="175"/>
    <n v="4200"/>
    <x v="8"/>
  </r>
  <r>
    <x v="31"/>
    <x v="24"/>
    <n v="37"/>
    <d v="2012-01-24T00:00:00"/>
    <x v="7"/>
    <n v="300"/>
    <n v="11100"/>
    <x v="4"/>
  </r>
  <r>
    <x v="31"/>
    <x v="12"/>
    <n v="37"/>
    <d v="2012-01-24T00:00:00"/>
    <x v="7"/>
    <n v="190"/>
    <n v="7030"/>
    <x v="3"/>
  </r>
  <r>
    <x v="31"/>
    <x v="13"/>
    <n v="30"/>
    <d v="2012-01-24T00:00:00"/>
    <x v="7"/>
    <n v="120"/>
    <n v="3600"/>
    <x v="0"/>
  </r>
  <r>
    <x v="31"/>
    <x v="12"/>
    <n v="6"/>
    <d v="2012-01-24T00:00:00"/>
    <x v="7"/>
    <n v="190"/>
    <n v="1140"/>
    <x v="3"/>
  </r>
  <r>
    <x v="31"/>
    <x v="24"/>
    <n v="45"/>
    <d v="2012-01-24T00:00:00"/>
    <x v="7"/>
    <n v="300"/>
    <n v="13500"/>
    <x v="4"/>
  </r>
  <r>
    <x v="31"/>
    <x v="0"/>
    <n v="20"/>
    <d v="2012-01-24T00:00:00"/>
    <x v="7"/>
    <n v="270"/>
    <n v="5400"/>
    <x v="0"/>
  </r>
  <r>
    <x v="31"/>
    <x v="2"/>
    <n v="48"/>
    <d v="2012-01-24T00:00:00"/>
    <x v="7"/>
    <n v="465"/>
    <n v="22320"/>
    <x v="2"/>
  </r>
  <r>
    <x v="31"/>
    <x v="9"/>
    <n v="22"/>
    <d v="2012-01-24T00:00:00"/>
    <x v="7"/>
    <n v="135"/>
    <n v="2970"/>
    <x v="2"/>
  </r>
  <r>
    <x v="31"/>
    <x v="1"/>
    <n v="22"/>
    <d v="2012-01-24T00:00:00"/>
    <x v="7"/>
    <n v="125"/>
    <n v="2750"/>
    <x v="1"/>
  </r>
  <r>
    <x v="31"/>
    <x v="3"/>
    <n v="23"/>
    <d v="2012-01-24T00:00:00"/>
    <x v="7"/>
    <n v="100"/>
    <n v="2300"/>
    <x v="3"/>
  </r>
  <r>
    <x v="31"/>
    <x v="17"/>
    <n v="5"/>
    <d v="2012-01-24T00:00:00"/>
    <x v="7"/>
    <n v="320"/>
    <n v="1600"/>
    <x v="7"/>
  </r>
  <r>
    <x v="31"/>
    <x v="3"/>
    <n v="19"/>
    <d v="2012-01-24T00:00:00"/>
    <x v="7"/>
    <n v="100"/>
    <n v="1900"/>
    <x v="3"/>
  </r>
  <r>
    <x v="31"/>
    <x v="17"/>
    <n v="39"/>
    <d v="2012-01-24T00:00:00"/>
    <x v="7"/>
    <n v="320"/>
    <n v="12480"/>
    <x v="7"/>
  </r>
  <r>
    <x v="32"/>
    <x v="2"/>
    <n v="17"/>
    <d v="2012-03-13T00:00:00"/>
    <x v="7"/>
    <n v="465"/>
    <n v="7905"/>
    <x v="2"/>
  </r>
  <r>
    <x v="32"/>
    <x v="8"/>
    <n v="22"/>
    <d v="2012-03-13T00:00:00"/>
    <x v="7"/>
    <n v="225"/>
    <n v="4950"/>
    <x v="3"/>
  </r>
  <r>
    <x v="32"/>
    <x v="15"/>
    <n v="24"/>
    <d v="2012-03-13T00:00:00"/>
    <x v="7"/>
    <n v="300"/>
    <n v="7200"/>
    <x v="7"/>
  </r>
  <r>
    <x v="32"/>
    <x v="23"/>
    <n v="48"/>
    <d v="2012-03-13T00:00:00"/>
    <x v="7"/>
    <n v="99"/>
    <n v="4752"/>
    <x v="11"/>
  </r>
  <r>
    <x v="32"/>
    <x v="10"/>
    <n v="14"/>
    <d v="2012-03-13T00:00:00"/>
    <x v="7"/>
    <n v="160"/>
    <n v="2240"/>
    <x v="7"/>
  </r>
  <r>
    <x v="32"/>
    <x v="4"/>
    <n v="7"/>
    <d v="2012-03-13T00:00:00"/>
    <x v="7"/>
    <n v="125"/>
    <n v="875"/>
    <x v="4"/>
  </r>
  <r>
    <x v="32"/>
    <x v="14"/>
    <n v="49"/>
    <d v="2012-03-13T00:00:00"/>
    <x v="7"/>
    <n v="175"/>
    <n v="8575"/>
    <x v="8"/>
  </r>
  <r>
    <x v="32"/>
    <x v="12"/>
    <n v="11"/>
    <d v="2012-03-13T00:00:00"/>
    <x v="7"/>
    <n v="190"/>
    <n v="2090"/>
    <x v="3"/>
  </r>
  <r>
    <x v="32"/>
    <x v="7"/>
    <n v="28"/>
    <d v="2012-03-13T00:00:00"/>
    <x v="7"/>
    <n v="90"/>
    <n v="2520"/>
    <x v="6"/>
  </r>
  <r>
    <x v="32"/>
    <x v="4"/>
    <n v="26"/>
    <d v="2012-03-13T00:00:00"/>
    <x v="7"/>
    <n v="125"/>
    <n v="3250"/>
    <x v="4"/>
  </r>
  <r>
    <x v="32"/>
    <x v="5"/>
    <n v="5"/>
    <d v="2012-03-13T00:00:00"/>
    <x v="7"/>
    <n v="310"/>
    <n v="1550"/>
    <x v="5"/>
  </r>
  <r>
    <x v="32"/>
    <x v="2"/>
    <n v="37"/>
    <d v="2012-03-13T00:00:00"/>
    <x v="7"/>
    <n v="465"/>
    <n v="17205"/>
    <x v="2"/>
  </r>
  <r>
    <x v="32"/>
    <x v="22"/>
    <n v="48"/>
    <d v="2012-03-13T00:00:00"/>
    <x v="7"/>
    <n v="179"/>
    <n v="8592"/>
    <x v="10"/>
  </r>
  <r>
    <x v="32"/>
    <x v="1"/>
    <n v="29"/>
    <d v="2012-03-13T00:00:00"/>
    <x v="7"/>
    <n v="125"/>
    <n v="3625"/>
    <x v="1"/>
  </r>
  <r>
    <x v="32"/>
    <x v="6"/>
    <n v="14"/>
    <d v="2012-03-13T00:00:00"/>
    <x v="7"/>
    <n v="69"/>
    <n v="966"/>
    <x v="1"/>
  </r>
  <r>
    <x v="32"/>
    <x v="18"/>
    <n v="37"/>
    <d v="2012-03-13T00:00:00"/>
    <x v="7"/>
    <n v="60"/>
    <n v="2220"/>
    <x v="9"/>
  </r>
  <r>
    <x v="33"/>
    <x v="18"/>
    <n v="11"/>
    <d v="2012-03-18T00:00:00"/>
    <x v="8"/>
    <n v="60"/>
    <n v="660"/>
    <x v="9"/>
  </r>
  <r>
    <x v="33"/>
    <x v="1"/>
    <n v="4"/>
    <d v="2012-03-18T00:00:00"/>
    <x v="8"/>
    <n v="125"/>
    <n v="500"/>
    <x v="1"/>
  </r>
  <r>
    <x v="33"/>
    <x v="1"/>
    <n v="16"/>
    <d v="2012-03-18T00:00:00"/>
    <x v="8"/>
    <n v="125"/>
    <n v="2000"/>
    <x v="1"/>
  </r>
  <r>
    <x v="33"/>
    <x v="24"/>
    <n v="3"/>
    <d v="2012-03-18T00:00:00"/>
    <x v="8"/>
    <n v="300"/>
    <n v="900"/>
    <x v="4"/>
  </r>
  <r>
    <x v="33"/>
    <x v="2"/>
    <n v="4"/>
    <d v="2012-03-18T00:00:00"/>
    <x v="8"/>
    <n v="465"/>
    <n v="1860"/>
    <x v="2"/>
  </r>
  <r>
    <x v="33"/>
    <x v="11"/>
    <n v="17"/>
    <d v="2012-03-18T00:00:00"/>
    <x v="8"/>
    <n v="100"/>
    <n v="1700"/>
    <x v="3"/>
  </r>
  <r>
    <x v="33"/>
    <x v="7"/>
    <n v="16"/>
    <d v="2012-03-18T00:00:00"/>
    <x v="8"/>
    <n v="90"/>
    <n v="1440"/>
    <x v="6"/>
  </r>
  <r>
    <x v="33"/>
    <x v="15"/>
    <n v="18"/>
    <d v="2012-03-18T00:00:00"/>
    <x v="8"/>
    <n v="300"/>
    <n v="5400"/>
    <x v="7"/>
  </r>
  <r>
    <x v="33"/>
    <x v="12"/>
    <n v="49"/>
    <d v="2012-03-18T00:00:00"/>
    <x v="8"/>
    <n v="190"/>
    <n v="9310"/>
    <x v="3"/>
  </r>
  <r>
    <x v="33"/>
    <x v="2"/>
    <n v="23"/>
    <d v="2012-03-18T00:00:00"/>
    <x v="8"/>
    <n v="465"/>
    <n v="10695"/>
    <x v="2"/>
  </r>
  <r>
    <x v="33"/>
    <x v="24"/>
    <n v="48"/>
    <d v="2012-03-18T00:00:00"/>
    <x v="8"/>
    <n v="300"/>
    <n v="14400"/>
    <x v="4"/>
  </r>
  <r>
    <x v="34"/>
    <x v="12"/>
    <n v="45"/>
    <d v="2012-03-30T00:00:00"/>
    <x v="9"/>
    <n v="190"/>
    <n v="8550"/>
    <x v="3"/>
  </r>
  <r>
    <x v="34"/>
    <x v="22"/>
    <n v="46"/>
    <d v="2012-03-30T00:00:00"/>
    <x v="9"/>
    <n v="179"/>
    <n v="8234"/>
    <x v="10"/>
  </r>
  <r>
    <x v="34"/>
    <x v="11"/>
    <n v="47"/>
    <d v="2012-03-30T00:00:00"/>
    <x v="9"/>
    <n v="100"/>
    <n v="4700"/>
    <x v="3"/>
  </r>
  <r>
    <x v="34"/>
    <x v="1"/>
    <n v="1"/>
    <d v="2012-03-30T00:00:00"/>
    <x v="9"/>
    <n v="125"/>
    <n v="125"/>
    <x v="1"/>
  </r>
  <r>
    <x v="34"/>
    <x v="13"/>
    <n v="35"/>
    <d v="2012-03-30T00:00:00"/>
    <x v="9"/>
    <n v="120"/>
    <n v="4200"/>
    <x v="0"/>
  </r>
  <r>
    <x v="34"/>
    <x v="15"/>
    <n v="9"/>
    <d v="2012-03-30T00:00:00"/>
    <x v="9"/>
    <n v="300"/>
    <n v="2700"/>
    <x v="7"/>
  </r>
  <r>
    <x v="34"/>
    <x v="0"/>
    <n v="45"/>
    <d v="2012-03-30T00:00:00"/>
    <x v="9"/>
    <n v="270"/>
    <n v="12150"/>
    <x v="0"/>
  </r>
  <r>
    <x v="34"/>
    <x v="11"/>
    <n v="41"/>
    <d v="2012-03-30T00:00:00"/>
    <x v="9"/>
    <n v="100"/>
    <n v="4100"/>
    <x v="3"/>
  </r>
  <r>
    <x v="35"/>
    <x v="13"/>
    <n v="6"/>
    <d v="2012-04-21T00:00:00"/>
    <x v="10"/>
    <n v="120"/>
    <n v="720"/>
    <x v="0"/>
  </r>
  <r>
    <x v="35"/>
    <x v="15"/>
    <n v="20"/>
    <d v="2012-04-21T00:00:00"/>
    <x v="10"/>
    <n v="300"/>
    <n v="6000"/>
    <x v="7"/>
  </r>
  <r>
    <x v="35"/>
    <x v="20"/>
    <n v="49"/>
    <d v="2012-04-21T00:00:00"/>
    <x v="10"/>
    <n v="50"/>
    <n v="2450"/>
    <x v="9"/>
  </r>
  <r>
    <x v="35"/>
    <x v="0"/>
    <n v="33"/>
    <d v="2012-04-21T00:00:00"/>
    <x v="10"/>
    <n v="270"/>
    <n v="8910"/>
    <x v="0"/>
  </r>
  <r>
    <x v="35"/>
    <x v="1"/>
    <n v="23"/>
    <d v="2012-04-21T00:00:00"/>
    <x v="10"/>
    <n v="125"/>
    <n v="2875"/>
    <x v="1"/>
  </r>
  <r>
    <x v="35"/>
    <x v="7"/>
    <n v="43"/>
    <d v="2012-04-21T00:00:00"/>
    <x v="10"/>
    <n v="90"/>
    <n v="3870"/>
    <x v="6"/>
  </r>
  <r>
    <x v="35"/>
    <x v="8"/>
    <n v="22"/>
    <d v="2012-04-21T00:00:00"/>
    <x v="10"/>
    <n v="225"/>
    <n v="4950"/>
    <x v="3"/>
  </r>
  <r>
    <x v="35"/>
    <x v="16"/>
    <n v="25"/>
    <d v="2012-04-21T00:00:00"/>
    <x v="10"/>
    <n v="316"/>
    <n v="7900"/>
    <x v="1"/>
  </r>
  <r>
    <x v="35"/>
    <x v="9"/>
    <n v="9"/>
    <d v="2012-04-21T00:00:00"/>
    <x v="10"/>
    <n v="135"/>
    <n v="1215"/>
    <x v="2"/>
  </r>
  <r>
    <x v="35"/>
    <x v="14"/>
    <n v="7"/>
    <d v="2012-04-21T00:00:00"/>
    <x v="10"/>
    <n v="175"/>
    <n v="1225"/>
    <x v="8"/>
  </r>
  <r>
    <x v="35"/>
    <x v="20"/>
    <n v="43"/>
    <d v="2012-04-21T00:00:00"/>
    <x v="10"/>
    <n v="50"/>
    <n v="2150"/>
    <x v="9"/>
  </r>
  <r>
    <x v="35"/>
    <x v="18"/>
    <n v="26"/>
    <d v="2012-04-21T00:00:00"/>
    <x v="10"/>
    <n v="60"/>
    <n v="1560"/>
    <x v="9"/>
  </r>
  <r>
    <x v="35"/>
    <x v="1"/>
    <n v="47"/>
    <d v="2012-04-21T00:00:00"/>
    <x v="10"/>
    <n v="125"/>
    <n v="5875"/>
    <x v="1"/>
  </r>
  <r>
    <x v="35"/>
    <x v="3"/>
    <n v="16"/>
    <d v="2012-04-21T00:00:00"/>
    <x v="10"/>
    <n v="100"/>
    <n v="1600"/>
    <x v="3"/>
  </r>
  <r>
    <x v="35"/>
    <x v="16"/>
    <n v="18"/>
    <d v="2012-04-21T00:00:00"/>
    <x v="10"/>
    <n v="316"/>
    <n v="5688"/>
    <x v="1"/>
  </r>
  <r>
    <x v="36"/>
    <x v="23"/>
    <n v="29"/>
    <d v="2012-04-22T00:00:00"/>
    <x v="11"/>
    <n v="99"/>
    <n v="2871"/>
    <x v="11"/>
  </r>
  <r>
    <x v="36"/>
    <x v="21"/>
    <n v="39"/>
    <d v="2012-04-22T00:00:00"/>
    <x v="11"/>
    <n v="92"/>
    <n v="3588"/>
    <x v="1"/>
  </r>
  <r>
    <x v="36"/>
    <x v="8"/>
    <n v="41"/>
    <d v="2012-04-22T00:00:00"/>
    <x v="11"/>
    <n v="225"/>
    <n v="9225"/>
    <x v="3"/>
  </r>
  <r>
    <x v="36"/>
    <x v="21"/>
    <n v="44"/>
    <d v="2012-04-22T00:00:00"/>
    <x v="11"/>
    <n v="92"/>
    <n v="4048"/>
    <x v="1"/>
  </r>
  <r>
    <x v="36"/>
    <x v="23"/>
    <n v="24"/>
    <d v="2012-04-22T00:00:00"/>
    <x v="11"/>
    <n v="99"/>
    <n v="2376"/>
    <x v="11"/>
  </r>
  <r>
    <x v="36"/>
    <x v="6"/>
    <n v="15"/>
    <d v="2012-04-22T00:00:00"/>
    <x v="11"/>
    <n v="69"/>
    <n v="1035"/>
    <x v="1"/>
  </r>
  <r>
    <x v="36"/>
    <x v="14"/>
    <n v="35"/>
    <d v="2012-04-22T00:00:00"/>
    <x v="11"/>
    <n v="175"/>
    <n v="6125"/>
    <x v="8"/>
  </r>
  <r>
    <x v="36"/>
    <x v="9"/>
    <n v="36"/>
    <d v="2012-04-22T00:00:00"/>
    <x v="11"/>
    <n v="135"/>
    <n v="4860"/>
    <x v="2"/>
  </r>
  <r>
    <x v="36"/>
    <x v="10"/>
    <n v="39"/>
    <d v="2012-04-22T00:00:00"/>
    <x v="11"/>
    <n v="160"/>
    <n v="6240"/>
    <x v="7"/>
  </r>
  <r>
    <x v="36"/>
    <x v="14"/>
    <n v="10"/>
    <d v="2012-04-22T00:00:00"/>
    <x v="11"/>
    <n v="175"/>
    <n v="1750"/>
    <x v="8"/>
  </r>
  <r>
    <x v="36"/>
    <x v="12"/>
    <n v="42"/>
    <d v="2012-04-22T00:00:00"/>
    <x v="11"/>
    <n v="190"/>
    <n v="7980"/>
    <x v="3"/>
  </r>
  <r>
    <x v="36"/>
    <x v="7"/>
    <n v="48"/>
    <d v="2012-04-22T00:00:00"/>
    <x v="11"/>
    <n v="90"/>
    <n v="4320"/>
    <x v="6"/>
  </r>
  <r>
    <x v="36"/>
    <x v="6"/>
    <n v="21"/>
    <d v="2012-04-22T00:00:00"/>
    <x v="11"/>
    <n v="69"/>
    <n v="1449"/>
    <x v="1"/>
  </r>
  <r>
    <x v="37"/>
    <x v="4"/>
    <n v="33"/>
    <d v="2012-05-14T00:00:00"/>
    <x v="12"/>
    <n v="125"/>
    <n v="4125"/>
    <x v="4"/>
  </r>
  <r>
    <x v="37"/>
    <x v="2"/>
    <n v="42"/>
    <d v="2012-05-14T00:00:00"/>
    <x v="12"/>
    <n v="465"/>
    <n v="19530"/>
    <x v="2"/>
  </r>
  <r>
    <x v="37"/>
    <x v="0"/>
    <n v="27"/>
    <d v="2012-05-14T00:00:00"/>
    <x v="12"/>
    <n v="270"/>
    <n v="7290"/>
    <x v="0"/>
  </r>
  <r>
    <x v="37"/>
    <x v="22"/>
    <n v="46"/>
    <d v="2012-05-14T00:00:00"/>
    <x v="12"/>
    <n v="179"/>
    <n v="8234"/>
    <x v="10"/>
  </r>
  <r>
    <x v="37"/>
    <x v="23"/>
    <n v="47"/>
    <d v="2012-05-14T00:00:00"/>
    <x v="12"/>
    <n v="99"/>
    <n v="4653"/>
    <x v="11"/>
  </r>
  <r>
    <x v="37"/>
    <x v="18"/>
    <n v="47"/>
    <d v="2012-05-14T00:00:00"/>
    <x v="12"/>
    <n v="60"/>
    <n v="2820"/>
    <x v="9"/>
  </r>
  <r>
    <x v="37"/>
    <x v="14"/>
    <n v="14"/>
    <d v="2012-05-14T00:00:00"/>
    <x v="12"/>
    <n v="175"/>
    <n v="2450"/>
    <x v="8"/>
  </r>
  <r>
    <x v="37"/>
    <x v="5"/>
    <n v="15"/>
    <d v="2012-05-14T00:00:00"/>
    <x v="12"/>
    <n v="310"/>
    <n v="4650"/>
    <x v="5"/>
  </r>
  <r>
    <x v="37"/>
    <x v="22"/>
    <n v="12"/>
    <d v="2012-05-14T00:00:00"/>
    <x v="12"/>
    <n v="179"/>
    <n v="2148"/>
    <x v="10"/>
  </r>
  <r>
    <x v="37"/>
    <x v="14"/>
    <n v="7"/>
    <d v="2012-05-14T00:00:00"/>
    <x v="12"/>
    <n v="175"/>
    <n v="1225"/>
    <x v="8"/>
  </r>
  <r>
    <x v="38"/>
    <x v="12"/>
    <n v="48"/>
    <d v="2012-05-15T00:00:00"/>
    <x v="13"/>
    <n v="190"/>
    <n v="9120"/>
    <x v="3"/>
  </r>
  <r>
    <x v="38"/>
    <x v="23"/>
    <n v="16"/>
    <d v="2012-05-15T00:00:00"/>
    <x v="13"/>
    <n v="99"/>
    <n v="1584"/>
    <x v="11"/>
  </r>
  <r>
    <x v="38"/>
    <x v="5"/>
    <n v="47"/>
    <d v="2012-05-15T00:00:00"/>
    <x v="13"/>
    <n v="310"/>
    <n v="14570"/>
    <x v="5"/>
  </r>
  <r>
    <x v="38"/>
    <x v="24"/>
    <n v="2"/>
    <d v="2012-05-15T00:00:00"/>
    <x v="13"/>
    <n v="300"/>
    <n v="600"/>
    <x v="4"/>
  </r>
  <r>
    <x v="38"/>
    <x v="23"/>
    <n v="2"/>
    <d v="2012-05-15T00:00:00"/>
    <x v="13"/>
    <n v="99"/>
    <n v="198"/>
    <x v="11"/>
  </r>
  <r>
    <x v="39"/>
    <x v="18"/>
    <n v="45"/>
    <d v="2012-06-19T00:00:00"/>
    <x v="14"/>
    <n v="60"/>
    <n v="2700"/>
    <x v="9"/>
  </r>
  <r>
    <x v="39"/>
    <x v="10"/>
    <n v="25"/>
    <d v="2012-06-19T00:00:00"/>
    <x v="14"/>
    <n v="160"/>
    <n v="4000"/>
    <x v="7"/>
  </r>
  <r>
    <x v="39"/>
    <x v="11"/>
    <n v="38"/>
    <d v="2012-06-19T00:00:00"/>
    <x v="14"/>
    <n v="100"/>
    <n v="3800"/>
    <x v="3"/>
  </r>
  <r>
    <x v="39"/>
    <x v="9"/>
    <n v="24"/>
    <d v="2012-06-19T00:00:00"/>
    <x v="14"/>
    <n v="135"/>
    <n v="3240"/>
    <x v="2"/>
  </r>
  <r>
    <x v="39"/>
    <x v="16"/>
    <n v="19"/>
    <d v="2012-06-19T00:00:00"/>
    <x v="14"/>
    <n v="316"/>
    <n v="6004"/>
    <x v="1"/>
  </r>
  <r>
    <x v="39"/>
    <x v="4"/>
    <n v="5"/>
    <d v="2012-06-19T00:00:00"/>
    <x v="14"/>
    <n v="125"/>
    <n v="625"/>
    <x v="4"/>
  </r>
  <r>
    <x v="39"/>
    <x v="22"/>
    <n v="21"/>
    <d v="2012-06-19T00:00:00"/>
    <x v="14"/>
    <n v="179"/>
    <n v="3759"/>
    <x v="10"/>
  </r>
  <r>
    <x v="39"/>
    <x v="16"/>
    <n v="17"/>
    <d v="2012-06-19T00:00:00"/>
    <x v="14"/>
    <n v="316"/>
    <n v="5372"/>
    <x v="1"/>
  </r>
  <r>
    <x v="40"/>
    <x v="23"/>
    <n v="16"/>
    <d v="2012-07-23T00:00:00"/>
    <x v="15"/>
    <n v="99"/>
    <n v="1584"/>
    <x v="11"/>
  </r>
  <r>
    <x v="40"/>
    <x v="14"/>
    <n v="2"/>
    <d v="2012-07-23T00:00:00"/>
    <x v="15"/>
    <n v="175"/>
    <n v="350"/>
    <x v="8"/>
  </r>
  <r>
    <x v="40"/>
    <x v="3"/>
    <n v="11"/>
    <d v="2012-07-23T00:00:00"/>
    <x v="15"/>
    <n v="100"/>
    <n v="1100"/>
    <x v="3"/>
  </r>
  <r>
    <x v="40"/>
    <x v="4"/>
    <n v="10"/>
    <d v="2012-07-23T00:00:00"/>
    <x v="15"/>
    <n v="125"/>
    <n v="1250"/>
    <x v="4"/>
  </r>
  <r>
    <x v="40"/>
    <x v="14"/>
    <n v="43"/>
    <d v="2012-07-23T00:00:00"/>
    <x v="15"/>
    <n v="175"/>
    <n v="7525"/>
    <x v="8"/>
  </r>
  <r>
    <x v="40"/>
    <x v="20"/>
    <n v="35"/>
    <d v="2012-07-23T00:00:00"/>
    <x v="15"/>
    <n v="50"/>
    <n v="1750"/>
    <x v="9"/>
  </r>
  <r>
    <x v="40"/>
    <x v="21"/>
    <n v="7"/>
    <d v="2012-07-23T00:00:00"/>
    <x v="15"/>
    <n v="92"/>
    <n v="644"/>
    <x v="1"/>
  </r>
  <r>
    <x v="40"/>
    <x v="24"/>
    <n v="47"/>
    <d v="2012-07-23T00:00:00"/>
    <x v="15"/>
    <n v="300"/>
    <n v="14100"/>
    <x v="4"/>
  </r>
  <r>
    <x v="40"/>
    <x v="11"/>
    <n v="26"/>
    <d v="2012-07-23T00:00:00"/>
    <x v="15"/>
    <n v="100"/>
    <n v="2600"/>
    <x v="3"/>
  </r>
  <r>
    <x v="40"/>
    <x v="22"/>
    <n v="41"/>
    <d v="2012-07-23T00:00:00"/>
    <x v="15"/>
    <n v="179"/>
    <n v="7339"/>
    <x v="10"/>
  </r>
  <r>
    <x v="41"/>
    <x v="1"/>
    <n v="15"/>
    <d v="2012-07-30T00:00:00"/>
    <x v="16"/>
    <n v="125"/>
    <n v="1875"/>
    <x v="1"/>
  </r>
  <r>
    <x v="41"/>
    <x v="11"/>
    <n v="3"/>
    <d v="2012-07-30T00:00:00"/>
    <x v="16"/>
    <n v="100"/>
    <n v="300"/>
    <x v="3"/>
  </r>
  <r>
    <x v="41"/>
    <x v="3"/>
    <n v="6"/>
    <d v="2012-07-30T00:00:00"/>
    <x v="16"/>
    <n v="100"/>
    <n v="600"/>
    <x v="3"/>
  </r>
  <r>
    <x v="41"/>
    <x v="10"/>
    <n v="6"/>
    <d v="2012-07-30T00:00:00"/>
    <x v="16"/>
    <n v="160"/>
    <n v="960"/>
    <x v="7"/>
  </r>
  <r>
    <x v="41"/>
    <x v="23"/>
    <n v="32"/>
    <d v="2012-07-30T00:00:00"/>
    <x v="16"/>
    <n v="99"/>
    <n v="3168"/>
    <x v="11"/>
  </r>
  <r>
    <x v="41"/>
    <x v="24"/>
    <n v="4"/>
    <d v="2012-07-30T00:00:00"/>
    <x v="16"/>
    <n v="300"/>
    <n v="1200"/>
    <x v="4"/>
  </r>
  <r>
    <x v="41"/>
    <x v="19"/>
    <n v="26"/>
    <d v="2012-07-30T00:00:00"/>
    <x v="16"/>
    <n v="135"/>
    <n v="3510"/>
    <x v="2"/>
  </r>
  <r>
    <x v="41"/>
    <x v="17"/>
    <n v="19"/>
    <d v="2012-07-30T00:00:00"/>
    <x v="16"/>
    <n v="320"/>
    <n v="6080"/>
    <x v="7"/>
  </r>
  <r>
    <x v="42"/>
    <x v="10"/>
    <n v="2"/>
    <d v="2012-07-12T00:00:00"/>
    <x v="17"/>
    <n v="160"/>
    <n v="320"/>
    <x v="7"/>
  </r>
  <r>
    <x v="42"/>
    <x v="24"/>
    <n v="44"/>
    <d v="2012-07-12T00:00:00"/>
    <x v="17"/>
    <n v="300"/>
    <n v="13200"/>
    <x v="4"/>
  </r>
  <r>
    <x v="42"/>
    <x v="0"/>
    <n v="42"/>
    <d v="2012-07-12T00:00:00"/>
    <x v="17"/>
    <n v="270"/>
    <n v="11340"/>
    <x v="0"/>
  </r>
  <r>
    <x v="42"/>
    <x v="13"/>
    <n v="35"/>
    <d v="2012-07-12T00:00:00"/>
    <x v="17"/>
    <n v="120"/>
    <n v="4200"/>
    <x v="0"/>
  </r>
  <r>
    <x v="42"/>
    <x v="5"/>
    <n v="50"/>
    <d v="2012-07-12T00:00:00"/>
    <x v="17"/>
    <n v="310"/>
    <n v="15500"/>
    <x v="5"/>
  </r>
  <r>
    <x v="42"/>
    <x v="15"/>
    <n v="40"/>
    <d v="2012-07-12T00:00:00"/>
    <x v="17"/>
    <n v="300"/>
    <n v="12000"/>
    <x v="7"/>
  </r>
  <r>
    <x v="42"/>
    <x v="9"/>
    <n v="14"/>
    <d v="2012-07-12T00:00:00"/>
    <x v="17"/>
    <n v="135"/>
    <n v="1890"/>
    <x v="2"/>
  </r>
  <r>
    <x v="42"/>
    <x v="15"/>
    <n v="21"/>
    <d v="2012-07-12T00:00:00"/>
    <x v="17"/>
    <n v="300"/>
    <n v="6300"/>
    <x v="7"/>
  </r>
  <r>
    <x v="42"/>
    <x v="10"/>
    <n v="30"/>
    <d v="2012-07-12T00:00:00"/>
    <x v="17"/>
    <n v="160"/>
    <n v="4800"/>
    <x v="7"/>
  </r>
  <r>
    <x v="42"/>
    <x v="22"/>
    <n v="12"/>
    <d v="2012-07-12T00:00:00"/>
    <x v="17"/>
    <n v="179"/>
    <n v="2148"/>
    <x v="10"/>
  </r>
  <r>
    <x v="42"/>
    <x v="2"/>
    <n v="3"/>
    <d v="2012-07-12T00:00:00"/>
    <x v="17"/>
    <n v="465"/>
    <n v="1395"/>
    <x v="2"/>
  </r>
  <r>
    <x v="42"/>
    <x v="12"/>
    <n v="21"/>
    <d v="2012-07-12T00:00:00"/>
    <x v="17"/>
    <n v="190"/>
    <n v="3990"/>
    <x v="3"/>
  </r>
  <r>
    <x v="42"/>
    <x v="16"/>
    <n v="24"/>
    <d v="2012-07-12T00:00:00"/>
    <x v="17"/>
    <n v="316"/>
    <n v="7584"/>
    <x v="1"/>
  </r>
  <r>
    <x v="42"/>
    <x v="11"/>
    <n v="38"/>
    <d v="2012-07-12T00:00:00"/>
    <x v="17"/>
    <n v="100"/>
    <n v="3800"/>
    <x v="3"/>
  </r>
  <r>
    <x v="42"/>
    <x v="3"/>
    <n v="13"/>
    <d v="2012-07-12T00:00:00"/>
    <x v="17"/>
    <n v="100"/>
    <n v="1300"/>
    <x v="3"/>
  </r>
  <r>
    <x v="42"/>
    <x v="5"/>
    <n v="45"/>
    <d v="2012-07-12T00:00:00"/>
    <x v="17"/>
    <n v="310"/>
    <n v="13950"/>
    <x v="5"/>
  </r>
  <r>
    <x v="42"/>
    <x v="5"/>
    <n v="29"/>
    <d v="2012-07-12T00:00:00"/>
    <x v="17"/>
    <n v="310"/>
    <n v="8990"/>
    <x v="5"/>
  </r>
  <r>
    <x v="42"/>
    <x v="8"/>
    <n v="26"/>
    <d v="2012-07-12T00:00:00"/>
    <x v="17"/>
    <n v="225"/>
    <n v="5850"/>
    <x v="3"/>
  </r>
  <r>
    <x v="43"/>
    <x v="15"/>
    <n v="1"/>
    <d v="2012-08-14T00:00:00"/>
    <x v="18"/>
    <n v="300"/>
    <n v="300"/>
    <x v="7"/>
  </r>
  <r>
    <x v="43"/>
    <x v="24"/>
    <n v="9"/>
    <d v="2012-08-14T00:00:00"/>
    <x v="18"/>
    <n v="300"/>
    <n v="2700"/>
    <x v="4"/>
  </r>
  <r>
    <x v="43"/>
    <x v="14"/>
    <n v="17"/>
    <d v="2012-08-14T00:00:00"/>
    <x v="18"/>
    <n v="175"/>
    <n v="2975"/>
    <x v="8"/>
  </r>
  <r>
    <x v="43"/>
    <x v="24"/>
    <n v="6"/>
    <d v="2012-08-14T00:00:00"/>
    <x v="18"/>
    <n v="300"/>
    <n v="1800"/>
    <x v="4"/>
  </r>
  <r>
    <x v="43"/>
    <x v="10"/>
    <n v="32"/>
    <d v="2012-08-14T00:00:00"/>
    <x v="18"/>
    <n v="160"/>
    <n v="5120"/>
    <x v="7"/>
  </r>
  <r>
    <x v="43"/>
    <x v="9"/>
    <n v="12"/>
    <d v="2012-08-14T00:00:00"/>
    <x v="18"/>
    <n v="135"/>
    <n v="1620"/>
    <x v="2"/>
  </r>
  <r>
    <x v="43"/>
    <x v="12"/>
    <n v="43"/>
    <d v="2012-08-14T00:00:00"/>
    <x v="18"/>
    <n v="190"/>
    <n v="8170"/>
    <x v="3"/>
  </r>
  <r>
    <x v="44"/>
    <x v="9"/>
    <n v="5"/>
    <d v="2012-10-10T00:00:00"/>
    <x v="8"/>
    <n v="135"/>
    <n v="675"/>
    <x v="2"/>
  </r>
  <r>
    <x v="44"/>
    <x v="13"/>
    <n v="15"/>
    <d v="2012-10-10T00:00:00"/>
    <x v="8"/>
    <n v="120"/>
    <n v="1800"/>
    <x v="0"/>
  </r>
  <r>
    <x v="44"/>
    <x v="3"/>
    <n v="17"/>
    <d v="2012-10-10T00:00:00"/>
    <x v="8"/>
    <n v="100"/>
    <n v="1700"/>
    <x v="3"/>
  </r>
  <r>
    <x v="44"/>
    <x v="13"/>
    <n v="30"/>
    <d v="2012-10-10T00:00:00"/>
    <x v="8"/>
    <n v="120"/>
    <n v="3600"/>
    <x v="0"/>
  </r>
  <r>
    <x v="44"/>
    <x v="15"/>
    <n v="25"/>
    <d v="2012-10-10T00:00:00"/>
    <x v="8"/>
    <n v="300"/>
    <n v="7500"/>
    <x v="7"/>
  </r>
  <r>
    <x v="44"/>
    <x v="17"/>
    <n v="14"/>
    <d v="2012-10-10T00:00:00"/>
    <x v="8"/>
    <n v="320"/>
    <n v="4480"/>
    <x v="7"/>
  </r>
  <r>
    <x v="44"/>
    <x v="7"/>
    <n v="25"/>
    <d v="2012-10-10T00:00:00"/>
    <x v="8"/>
    <n v="90"/>
    <n v="2250"/>
    <x v="6"/>
  </r>
  <r>
    <x v="44"/>
    <x v="17"/>
    <n v="10"/>
    <d v="2012-10-10T00:00:00"/>
    <x v="8"/>
    <n v="320"/>
    <n v="3200"/>
    <x v="7"/>
  </r>
  <r>
    <x v="44"/>
    <x v="19"/>
    <n v="15"/>
    <d v="2012-10-10T00:00:00"/>
    <x v="8"/>
    <n v="135"/>
    <n v="2025"/>
    <x v="2"/>
  </r>
  <r>
    <x v="44"/>
    <x v="21"/>
    <n v="45"/>
    <d v="2012-10-10T00:00:00"/>
    <x v="8"/>
    <n v="92"/>
    <n v="4140"/>
    <x v="1"/>
  </r>
  <r>
    <x v="44"/>
    <x v="10"/>
    <n v="50"/>
    <d v="2012-10-10T00:00:00"/>
    <x v="8"/>
    <n v="160"/>
    <n v="8000"/>
    <x v="7"/>
  </r>
  <r>
    <x v="44"/>
    <x v="6"/>
    <n v="36"/>
    <d v="2012-10-10T00:00:00"/>
    <x v="8"/>
    <n v="69"/>
    <n v="2484"/>
    <x v="1"/>
  </r>
  <r>
    <x v="45"/>
    <x v="6"/>
    <n v="41"/>
    <d v="2012-11-12T00:00:00"/>
    <x v="9"/>
    <n v="69"/>
    <n v="2829"/>
    <x v="1"/>
  </r>
  <r>
    <x v="45"/>
    <x v="14"/>
    <n v="27"/>
    <d v="2012-11-12T00:00:00"/>
    <x v="9"/>
    <n v="175"/>
    <n v="4725"/>
    <x v="8"/>
  </r>
  <r>
    <x v="45"/>
    <x v="5"/>
    <n v="40"/>
    <d v="2012-11-12T00:00:00"/>
    <x v="9"/>
    <n v="310"/>
    <n v="12400"/>
    <x v="5"/>
  </r>
  <r>
    <x v="45"/>
    <x v="15"/>
    <n v="16"/>
    <d v="2012-11-12T00:00:00"/>
    <x v="9"/>
    <n v="300"/>
    <n v="4800"/>
    <x v="7"/>
  </r>
  <r>
    <x v="45"/>
    <x v="20"/>
    <n v="4"/>
    <d v="2012-11-12T00:00:00"/>
    <x v="9"/>
    <n v="50"/>
    <n v="200"/>
    <x v="9"/>
  </r>
  <r>
    <x v="45"/>
    <x v="6"/>
    <n v="38"/>
    <d v="2012-11-12T00:00:00"/>
    <x v="9"/>
    <n v="69"/>
    <n v="2622"/>
    <x v="1"/>
  </r>
  <r>
    <x v="45"/>
    <x v="3"/>
    <n v="8"/>
    <d v="2012-11-12T00:00:00"/>
    <x v="9"/>
    <n v="100"/>
    <n v="800"/>
    <x v="3"/>
  </r>
  <r>
    <x v="45"/>
    <x v="23"/>
    <n v="15"/>
    <d v="2012-11-12T00:00:00"/>
    <x v="9"/>
    <n v="99"/>
    <n v="1485"/>
    <x v="11"/>
  </r>
  <r>
    <x v="45"/>
    <x v="14"/>
    <n v="15"/>
    <d v="2012-11-12T00:00:00"/>
    <x v="9"/>
    <n v="175"/>
    <n v="2625"/>
    <x v="8"/>
  </r>
  <r>
    <x v="45"/>
    <x v="3"/>
    <n v="1"/>
    <d v="2012-11-12T00:00:00"/>
    <x v="9"/>
    <n v="100"/>
    <n v="100"/>
    <x v="3"/>
  </r>
  <r>
    <x v="46"/>
    <x v="18"/>
    <n v="36"/>
    <d v="2012-11-13T00:00:00"/>
    <x v="10"/>
    <n v="60"/>
    <n v="2160"/>
    <x v="9"/>
  </r>
  <r>
    <x v="46"/>
    <x v="22"/>
    <n v="6"/>
    <d v="2012-11-13T00:00:00"/>
    <x v="10"/>
    <n v="179"/>
    <n v="1074"/>
    <x v="10"/>
  </r>
  <r>
    <x v="46"/>
    <x v="14"/>
    <n v="37"/>
    <d v="2012-11-13T00:00:00"/>
    <x v="10"/>
    <n v="175"/>
    <n v="6475"/>
    <x v="8"/>
  </r>
  <r>
    <x v="46"/>
    <x v="17"/>
    <n v="46"/>
    <d v="2012-11-13T00:00:00"/>
    <x v="10"/>
    <n v="320"/>
    <n v="14720"/>
    <x v="7"/>
  </r>
  <r>
    <x v="46"/>
    <x v="5"/>
    <n v="26"/>
    <d v="2012-11-13T00:00:00"/>
    <x v="10"/>
    <n v="310"/>
    <n v="8060"/>
    <x v="5"/>
  </r>
  <r>
    <x v="46"/>
    <x v="6"/>
    <n v="37"/>
    <d v="2012-11-13T00:00:00"/>
    <x v="10"/>
    <n v="69"/>
    <n v="2553"/>
    <x v="1"/>
  </r>
  <r>
    <x v="46"/>
    <x v="8"/>
    <n v="15"/>
    <d v="2012-11-13T00:00:00"/>
    <x v="10"/>
    <n v="225"/>
    <n v="3375"/>
    <x v="3"/>
  </r>
  <r>
    <x v="46"/>
    <x v="13"/>
    <n v="2"/>
    <d v="2012-11-13T00:00:00"/>
    <x v="10"/>
    <n v="120"/>
    <n v="240"/>
    <x v="0"/>
  </r>
  <r>
    <x v="46"/>
    <x v="4"/>
    <n v="26"/>
    <d v="2012-11-13T00:00:00"/>
    <x v="10"/>
    <n v="125"/>
    <n v="3250"/>
    <x v="4"/>
  </r>
  <r>
    <x v="46"/>
    <x v="21"/>
    <n v="34"/>
    <d v="2012-11-13T00:00:00"/>
    <x v="10"/>
    <n v="92"/>
    <n v="3128"/>
    <x v="1"/>
  </r>
  <r>
    <x v="47"/>
    <x v="4"/>
    <n v="47"/>
    <d v="2012-11-23T00:00:00"/>
    <x v="1"/>
    <n v="125"/>
    <n v="5875"/>
    <x v="4"/>
  </r>
  <r>
    <x v="47"/>
    <x v="5"/>
    <n v="4"/>
    <d v="2012-11-23T00:00:00"/>
    <x v="1"/>
    <n v="310"/>
    <n v="1240"/>
    <x v="5"/>
  </r>
  <r>
    <x v="47"/>
    <x v="2"/>
    <n v="37"/>
    <d v="2012-11-23T00:00:00"/>
    <x v="1"/>
    <n v="465"/>
    <n v="17205"/>
    <x v="2"/>
  </r>
  <r>
    <x v="47"/>
    <x v="7"/>
    <n v="8"/>
    <d v="2012-11-23T00:00:00"/>
    <x v="1"/>
    <n v="90"/>
    <n v="720"/>
    <x v="6"/>
  </r>
  <r>
    <x v="47"/>
    <x v="7"/>
    <n v="40"/>
    <d v="2012-11-23T00:00:00"/>
    <x v="1"/>
    <n v="90"/>
    <n v="3600"/>
    <x v="6"/>
  </r>
  <r>
    <x v="47"/>
    <x v="15"/>
    <n v="20"/>
    <d v="2012-11-23T00:00:00"/>
    <x v="1"/>
    <n v="300"/>
    <n v="6000"/>
    <x v="7"/>
  </r>
  <r>
    <x v="47"/>
    <x v="16"/>
    <n v="2"/>
    <d v="2012-11-23T00:00:00"/>
    <x v="1"/>
    <n v="316"/>
    <n v="632"/>
    <x v="1"/>
  </r>
  <r>
    <x v="47"/>
    <x v="2"/>
    <n v="1"/>
    <d v="2012-11-23T00:00:00"/>
    <x v="1"/>
    <n v="465"/>
    <n v="465"/>
    <x v="2"/>
  </r>
  <r>
    <x v="48"/>
    <x v="9"/>
    <n v="24"/>
    <d v="2012-12-14T00:00:00"/>
    <x v="2"/>
    <n v="135"/>
    <n v="3240"/>
    <x v="2"/>
  </r>
  <r>
    <x v="48"/>
    <x v="17"/>
    <n v="28"/>
    <d v="2012-12-14T00:00:00"/>
    <x v="2"/>
    <n v="320"/>
    <n v="8960"/>
    <x v="7"/>
  </r>
  <r>
    <x v="48"/>
    <x v="2"/>
    <n v="36"/>
    <d v="2012-12-14T00:00:00"/>
    <x v="2"/>
    <n v="465"/>
    <n v="16740"/>
    <x v="2"/>
  </r>
  <r>
    <x v="48"/>
    <x v="23"/>
    <n v="4"/>
    <d v="2012-12-14T00:00:00"/>
    <x v="2"/>
    <n v="99"/>
    <n v="396"/>
    <x v="11"/>
  </r>
  <r>
    <x v="48"/>
    <x v="9"/>
    <n v="21"/>
    <d v="2012-12-14T00:00:00"/>
    <x v="2"/>
    <n v="135"/>
    <n v="2835"/>
    <x v="2"/>
  </r>
  <r>
    <x v="48"/>
    <x v="2"/>
    <n v="45"/>
    <d v="2012-12-14T00:00:00"/>
    <x v="2"/>
    <n v="465"/>
    <n v="20925"/>
    <x v="2"/>
  </r>
  <r>
    <x v="48"/>
    <x v="17"/>
    <n v="26"/>
    <d v="2012-12-14T00:00:00"/>
    <x v="2"/>
    <n v="320"/>
    <n v="8320"/>
    <x v="7"/>
  </r>
  <r>
    <x v="48"/>
    <x v="17"/>
    <n v="32"/>
    <d v="2012-12-14T00:00:00"/>
    <x v="2"/>
    <n v="320"/>
    <n v="10240"/>
    <x v="7"/>
  </r>
  <r>
    <x v="48"/>
    <x v="5"/>
    <n v="25"/>
    <d v="2012-12-14T00:00:00"/>
    <x v="2"/>
    <n v="310"/>
    <n v="7750"/>
    <x v="5"/>
  </r>
  <r>
    <x v="48"/>
    <x v="17"/>
    <n v="41"/>
    <d v="2012-12-14T00:00:00"/>
    <x v="2"/>
    <n v="320"/>
    <n v="13120"/>
    <x v="7"/>
  </r>
  <r>
    <x v="48"/>
    <x v="11"/>
    <n v="4"/>
    <d v="2012-12-14T00:00:00"/>
    <x v="2"/>
    <n v="100"/>
    <n v="400"/>
    <x v="3"/>
  </r>
  <r>
    <x v="48"/>
    <x v="18"/>
    <n v="32"/>
    <d v="2012-12-14T00:00:00"/>
    <x v="2"/>
    <n v="60"/>
    <n v="1920"/>
    <x v="9"/>
  </r>
  <r>
    <x v="49"/>
    <x v="23"/>
    <n v="26"/>
    <d v="2012-12-19T00:00:00"/>
    <x v="3"/>
    <n v="99"/>
    <n v="2574"/>
    <x v="11"/>
  </r>
  <r>
    <x v="49"/>
    <x v="8"/>
    <n v="39"/>
    <d v="2012-12-19T00:00:00"/>
    <x v="3"/>
    <n v="225"/>
    <n v="8775"/>
    <x v="3"/>
  </r>
  <r>
    <x v="49"/>
    <x v="4"/>
    <n v="15"/>
    <d v="2012-12-19T00:00:00"/>
    <x v="3"/>
    <n v="125"/>
    <n v="1875"/>
    <x v="4"/>
  </r>
  <r>
    <x v="49"/>
    <x v="12"/>
    <n v="44"/>
    <d v="2012-12-19T00:00:00"/>
    <x v="3"/>
    <n v="190"/>
    <n v="8360"/>
    <x v="3"/>
  </r>
  <r>
    <x v="49"/>
    <x v="21"/>
    <n v="39"/>
    <d v="2012-12-19T00:00:00"/>
    <x v="3"/>
    <n v="92"/>
    <n v="3588"/>
    <x v="1"/>
  </r>
  <r>
    <x v="49"/>
    <x v="11"/>
    <n v="35"/>
    <d v="2012-12-19T00:00:00"/>
    <x v="3"/>
    <n v="100"/>
    <n v="3500"/>
    <x v="3"/>
  </r>
  <r>
    <x v="49"/>
    <x v="4"/>
    <n v="39"/>
    <d v="2012-12-19T00:00:00"/>
    <x v="3"/>
    <n v="125"/>
    <n v="4875"/>
    <x v="4"/>
  </r>
  <r>
    <x v="49"/>
    <x v="14"/>
    <n v="47"/>
    <d v="2012-12-19T00:00:00"/>
    <x v="3"/>
    <n v="175"/>
    <n v="8225"/>
    <x v="8"/>
  </r>
  <r>
    <x v="49"/>
    <x v="5"/>
    <n v="17"/>
    <d v="2012-12-19T00:00:00"/>
    <x v="3"/>
    <n v="310"/>
    <n v="5270"/>
    <x v="5"/>
  </r>
  <r>
    <x v="49"/>
    <x v="3"/>
    <n v="6"/>
    <d v="2012-12-19T00:00:00"/>
    <x v="3"/>
    <n v="100"/>
    <n v="600"/>
    <x v="3"/>
  </r>
  <r>
    <x v="49"/>
    <x v="14"/>
    <n v="8"/>
    <d v="2012-12-19T00:00:00"/>
    <x v="3"/>
    <n v="175"/>
    <n v="1400"/>
    <x v="8"/>
  </r>
  <r>
    <x v="49"/>
    <x v="13"/>
    <n v="2"/>
    <d v="2012-12-19T00:00:00"/>
    <x v="3"/>
    <n v="120"/>
    <n v="240"/>
    <x v="0"/>
  </r>
  <r>
    <x v="49"/>
    <x v="21"/>
    <n v="17"/>
    <d v="2012-12-19T00:00:00"/>
    <x v="3"/>
    <n v="92"/>
    <n v="1564"/>
    <x v="1"/>
  </r>
  <r>
    <x v="49"/>
    <x v="21"/>
    <n v="25"/>
    <d v="2012-12-19T00:00:00"/>
    <x v="3"/>
    <n v="92"/>
    <n v="2300"/>
    <x v="1"/>
  </r>
  <r>
    <x v="49"/>
    <x v="4"/>
    <n v="25"/>
    <d v="2012-12-19T00:00:00"/>
    <x v="3"/>
    <n v="125"/>
    <n v="3125"/>
    <x v="4"/>
  </r>
  <r>
    <x v="49"/>
    <x v="21"/>
    <n v="23"/>
    <d v="2012-12-19T00:00:00"/>
    <x v="3"/>
    <n v="92"/>
    <n v="2116"/>
    <x v="1"/>
  </r>
  <r>
    <x v="50"/>
    <x v="16"/>
    <n v="12"/>
    <d v="2012-12-23T00:00:00"/>
    <x v="4"/>
    <n v="316"/>
    <n v="3792"/>
    <x v="1"/>
  </r>
  <r>
    <x v="50"/>
    <x v="18"/>
    <n v="19"/>
    <d v="2012-12-23T00:00:00"/>
    <x v="4"/>
    <n v="60"/>
    <n v="1140"/>
    <x v="9"/>
  </r>
  <r>
    <x v="50"/>
    <x v="9"/>
    <n v="34"/>
    <d v="2012-12-23T00:00:00"/>
    <x v="4"/>
    <n v="135"/>
    <n v="4590"/>
    <x v="2"/>
  </r>
  <r>
    <x v="50"/>
    <x v="1"/>
    <n v="37"/>
    <d v="2012-12-23T00:00:00"/>
    <x v="4"/>
    <n v="125"/>
    <n v="4625"/>
    <x v="1"/>
  </r>
  <r>
    <x v="50"/>
    <x v="17"/>
    <n v="1"/>
    <d v="2012-12-23T00:00:00"/>
    <x v="4"/>
    <n v="320"/>
    <n v="320"/>
    <x v="7"/>
  </r>
  <r>
    <x v="50"/>
    <x v="24"/>
    <n v="33"/>
    <d v="2012-12-23T00:00:00"/>
    <x v="4"/>
    <n v="300"/>
    <n v="9900"/>
    <x v="4"/>
  </r>
  <r>
    <x v="50"/>
    <x v="19"/>
    <n v="3"/>
    <d v="2012-12-23T00:00:00"/>
    <x v="4"/>
    <n v="135"/>
    <n v="405"/>
    <x v="2"/>
  </r>
  <r>
    <x v="50"/>
    <x v="2"/>
    <n v="47"/>
    <d v="2012-12-23T00:00:00"/>
    <x v="4"/>
    <n v="465"/>
    <n v="21855"/>
    <x v="2"/>
  </r>
  <r>
    <x v="50"/>
    <x v="3"/>
    <n v="38"/>
    <d v="2012-12-23T00:00:00"/>
    <x v="4"/>
    <n v="100"/>
    <n v="3800"/>
    <x v="3"/>
  </r>
  <r>
    <x v="50"/>
    <x v="4"/>
    <n v="19"/>
    <d v="2012-12-23T00:00:00"/>
    <x v="4"/>
    <n v="125"/>
    <n v="2375"/>
    <x v="4"/>
  </r>
  <r>
    <x v="50"/>
    <x v="20"/>
    <n v="4"/>
    <d v="2012-12-23T00:00:00"/>
    <x v="4"/>
    <n v="50"/>
    <n v="200"/>
    <x v="9"/>
  </r>
  <r>
    <x v="50"/>
    <x v="8"/>
    <n v="42"/>
    <d v="2012-12-23T00:00:00"/>
    <x v="4"/>
    <n v="225"/>
    <n v="9450"/>
    <x v="3"/>
  </r>
  <r>
    <x v="50"/>
    <x v="2"/>
    <n v="15"/>
    <d v="2012-12-23T00:00:00"/>
    <x v="4"/>
    <n v="465"/>
    <n v="6975"/>
    <x v="2"/>
  </r>
  <r>
    <x v="50"/>
    <x v="13"/>
    <n v="28"/>
    <d v="2012-12-23T00:00:00"/>
    <x v="4"/>
    <n v="120"/>
    <n v="3360"/>
    <x v="0"/>
  </r>
  <r>
    <x v="51"/>
    <x v="16"/>
    <n v="36"/>
    <d v="2013-01-13T00:00:00"/>
    <x v="5"/>
    <n v="316"/>
    <n v="11376"/>
    <x v="1"/>
  </r>
  <r>
    <x v="51"/>
    <x v="14"/>
    <n v="23"/>
    <d v="2013-01-13T00:00:00"/>
    <x v="5"/>
    <n v="175"/>
    <n v="4025"/>
    <x v="8"/>
  </r>
  <r>
    <x v="51"/>
    <x v="19"/>
    <n v="45"/>
    <d v="2013-01-13T00:00:00"/>
    <x v="5"/>
    <n v="135"/>
    <n v="6075"/>
    <x v="2"/>
  </r>
  <r>
    <x v="51"/>
    <x v="16"/>
    <n v="50"/>
    <d v="2013-01-13T00:00:00"/>
    <x v="5"/>
    <n v="316"/>
    <n v="15800"/>
    <x v="1"/>
  </r>
  <r>
    <x v="51"/>
    <x v="23"/>
    <n v="21"/>
    <d v="2013-01-13T00:00:00"/>
    <x v="5"/>
    <n v="99"/>
    <n v="2079"/>
    <x v="11"/>
  </r>
  <r>
    <x v="51"/>
    <x v="11"/>
    <n v="11"/>
    <d v="2013-01-13T00:00:00"/>
    <x v="5"/>
    <n v="100"/>
    <n v="1100"/>
    <x v="3"/>
  </r>
  <r>
    <x v="51"/>
    <x v="18"/>
    <n v="43"/>
    <d v="2013-01-13T00:00:00"/>
    <x v="5"/>
    <n v="60"/>
    <n v="2580"/>
    <x v="9"/>
  </r>
  <r>
    <x v="51"/>
    <x v="7"/>
    <n v="2"/>
    <d v="2013-01-13T00:00:00"/>
    <x v="5"/>
    <n v="90"/>
    <n v="180"/>
    <x v="6"/>
  </r>
  <r>
    <x v="51"/>
    <x v="9"/>
    <n v="35"/>
    <d v="2013-01-13T00:00:00"/>
    <x v="5"/>
    <n v="135"/>
    <n v="4725"/>
    <x v="2"/>
  </r>
  <r>
    <x v="52"/>
    <x v="13"/>
    <n v="23"/>
    <d v="2013-01-13T00:00:00"/>
    <x v="1"/>
    <n v="120"/>
    <n v="2760"/>
    <x v="0"/>
  </r>
  <r>
    <x v="52"/>
    <x v="7"/>
    <n v="21"/>
    <d v="2013-01-13T00:00:00"/>
    <x v="1"/>
    <n v="90"/>
    <n v="1890"/>
    <x v="6"/>
  </r>
  <r>
    <x v="52"/>
    <x v="2"/>
    <n v="50"/>
    <d v="2013-01-13T00:00:00"/>
    <x v="1"/>
    <n v="465"/>
    <n v="23250"/>
    <x v="2"/>
  </r>
  <r>
    <x v="52"/>
    <x v="0"/>
    <n v="8"/>
    <d v="2013-01-13T00:00:00"/>
    <x v="1"/>
    <n v="270"/>
    <n v="2160"/>
    <x v="0"/>
  </r>
  <r>
    <x v="52"/>
    <x v="10"/>
    <n v="33"/>
    <d v="2013-01-13T00:00:00"/>
    <x v="1"/>
    <n v="160"/>
    <n v="5280"/>
    <x v="7"/>
  </r>
  <r>
    <x v="52"/>
    <x v="9"/>
    <n v="31"/>
    <d v="2013-01-13T00:00:00"/>
    <x v="1"/>
    <n v="135"/>
    <n v="4185"/>
    <x v="2"/>
  </r>
  <r>
    <x v="52"/>
    <x v="13"/>
    <n v="20"/>
    <d v="2013-01-13T00:00:00"/>
    <x v="1"/>
    <n v="120"/>
    <n v="2400"/>
    <x v="0"/>
  </r>
  <r>
    <x v="52"/>
    <x v="13"/>
    <n v="2"/>
    <d v="2013-01-13T00:00:00"/>
    <x v="1"/>
    <n v="120"/>
    <n v="240"/>
    <x v="0"/>
  </r>
  <r>
    <x v="52"/>
    <x v="14"/>
    <n v="46"/>
    <d v="2013-01-13T00:00:00"/>
    <x v="1"/>
    <n v="175"/>
    <n v="8050"/>
    <x v="8"/>
  </r>
  <r>
    <x v="53"/>
    <x v="2"/>
    <n v="5"/>
    <d v="2013-02-15T00:00:00"/>
    <x v="0"/>
    <n v="465"/>
    <n v="2325"/>
    <x v="2"/>
  </r>
  <r>
    <x v="53"/>
    <x v="16"/>
    <n v="46"/>
    <d v="2013-02-15T00:00:00"/>
    <x v="0"/>
    <n v="316"/>
    <n v="14536"/>
    <x v="1"/>
  </r>
  <r>
    <x v="53"/>
    <x v="5"/>
    <n v="50"/>
    <d v="2013-02-15T00:00:00"/>
    <x v="0"/>
    <n v="310"/>
    <n v="15500"/>
    <x v="5"/>
  </r>
  <r>
    <x v="53"/>
    <x v="11"/>
    <n v="47"/>
    <d v="2013-02-15T00:00:00"/>
    <x v="0"/>
    <n v="100"/>
    <n v="4700"/>
    <x v="3"/>
  </r>
  <r>
    <x v="53"/>
    <x v="13"/>
    <n v="28"/>
    <d v="2013-02-15T00:00:00"/>
    <x v="0"/>
    <n v="120"/>
    <n v="3360"/>
    <x v="0"/>
  </r>
  <r>
    <x v="53"/>
    <x v="22"/>
    <n v="45"/>
    <d v="2013-02-15T00:00:00"/>
    <x v="0"/>
    <n v="179"/>
    <n v="8055"/>
    <x v="10"/>
  </r>
  <r>
    <x v="53"/>
    <x v="0"/>
    <n v="12"/>
    <d v="2013-02-15T00:00:00"/>
    <x v="0"/>
    <n v="270"/>
    <n v="3240"/>
    <x v="0"/>
  </r>
  <r>
    <x v="53"/>
    <x v="13"/>
    <n v="34"/>
    <d v="2013-02-15T00:00:00"/>
    <x v="0"/>
    <n v="120"/>
    <n v="4080"/>
    <x v="0"/>
  </r>
  <r>
    <x v="53"/>
    <x v="16"/>
    <n v="9"/>
    <d v="2013-02-15T00:00:00"/>
    <x v="0"/>
    <n v="316"/>
    <n v="2844"/>
    <x v="1"/>
  </r>
  <r>
    <x v="53"/>
    <x v="8"/>
    <n v="4"/>
    <d v="2013-02-15T00:00:00"/>
    <x v="0"/>
    <n v="225"/>
    <n v="900"/>
    <x v="3"/>
  </r>
  <r>
    <x v="53"/>
    <x v="23"/>
    <n v="23"/>
    <d v="2013-02-15T00:00:00"/>
    <x v="0"/>
    <n v="99"/>
    <n v="2277"/>
    <x v="11"/>
  </r>
  <r>
    <x v="53"/>
    <x v="15"/>
    <n v="5"/>
    <d v="2013-02-15T00:00:00"/>
    <x v="0"/>
    <n v="300"/>
    <n v="1500"/>
    <x v="7"/>
  </r>
  <r>
    <x v="53"/>
    <x v="20"/>
    <n v="33"/>
    <d v="2013-02-15T00:00:00"/>
    <x v="0"/>
    <n v="50"/>
    <n v="1650"/>
    <x v="9"/>
  </r>
  <r>
    <x v="53"/>
    <x v="9"/>
    <n v="18"/>
    <d v="2013-02-15T00:00:00"/>
    <x v="0"/>
    <n v="135"/>
    <n v="2430"/>
    <x v="2"/>
  </r>
  <r>
    <x v="53"/>
    <x v="14"/>
    <n v="33"/>
    <d v="2013-02-15T00:00:00"/>
    <x v="0"/>
    <n v="175"/>
    <n v="5775"/>
    <x v="8"/>
  </r>
  <r>
    <x v="53"/>
    <x v="3"/>
    <n v="9"/>
    <d v="2013-02-15T00:00:00"/>
    <x v="0"/>
    <n v="100"/>
    <n v="900"/>
    <x v="3"/>
  </r>
  <r>
    <x v="54"/>
    <x v="2"/>
    <n v="29"/>
    <d v="2013-02-11T00:00:00"/>
    <x v="6"/>
    <n v="465"/>
    <n v="13485"/>
    <x v="2"/>
  </r>
  <r>
    <x v="54"/>
    <x v="11"/>
    <n v="23"/>
    <d v="2013-02-11T00:00:00"/>
    <x v="6"/>
    <n v="100"/>
    <n v="2300"/>
    <x v="3"/>
  </r>
  <r>
    <x v="54"/>
    <x v="9"/>
    <n v="45"/>
    <d v="2013-02-11T00:00:00"/>
    <x v="6"/>
    <n v="135"/>
    <n v="6075"/>
    <x v="2"/>
  </r>
  <r>
    <x v="54"/>
    <x v="7"/>
    <n v="43"/>
    <d v="2013-02-11T00:00:00"/>
    <x v="6"/>
    <n v="90"/>
    <n v="3870"/>
    <x v="6"/>
  </r>
  <r>
    <x v="54"/>
    <x v="8"/>
    <n v="41"/>
    <d v="2013-02-11T00:00:00"/>
    <x v="6"/>
    <n v="225"/>
    <n v="9225"/>
    <x v="3"/>
  </r>
  <r>
    <x v="54"/>
    <x v="13"/>
    <n v="32"/>
    <d v="2013-02-11T00:00:00"/>
    <x v="6"/>
    <n v="120"/>
    <n v="3840"/>
    <x v="0"/>
  </r>
  <r>
    <x v="54"/>
    <x v="5"/>
    <n v="24"/>
    <d v="2013-02-11T00:00:00"/>
    <x v="6"/>
    <n v="310"/>
    <n v="7440"/>
    <x v="5"/>
  </r>
  <r>
    <x v="54"/>
    <x v="6"/>
    <n v="49"/>
    <d v="2013-02-11T00:00:00"/>
    <x v="6"/>
    <n v="69"/>
    <n v="3381"/>
    <x v="1"/>
  </r>
  <r>
    <x v="54"/>
    <x v="21"/>
    <n v="48"/>
    <d v="2013-02-11T00:00:00"/>
    <x v="6"/>
    <n v="92"/>
    <n v="4416"/>
    <x v="1"/>
  </r>
  <r>
    <x v="54"/>
    <x v="24"/>
    <n v="39"/>
    <d v="2013-02-11T00:00:00"/>
    <x v="6"/>
    <n v="300"/>
    <n v="11700"/>
    <x v="4"/>
  </r>
  <r>
    <x v="54"/>
    <x v="5"/>
    <n v="5"/>
    <d v="2013-02-11T00:00:00"/>
    <x v="6"/>
    <n v="310"/>
    <n v="1550"/>
    <x v="5"/>
  </r>
  <r>
    <x v="54"/>
    <x v="16"/>
    <n v="24"/>
    <d v="2013-02-11T00:00:00"/>
    <x v="6"/>
    <n v="316"/>
    <n v="7584"/>
    <x v="1"/>
  </r>
  <r>
    <x v="55"/>
    <x v="20"/>
    <n v="26"/>
    <d v="2013-02-13T00:00:00"/>
    <x v="7"/>
    <n v="50"/>
    <n v="1300"/>
    <x v="9"/>
  </r>
  <r>
    <x v="55"/>
    <x v="5"/>
    <n v="20"/>
    <d v="2013-02-13T00:00:00"/>
    <x v="7"/>
    <n v="310"/>
    <n v="6200"/>
    <x v="5"/>
  </r>
  <r>
    <x v="55"/>
    <x v="13"/>
    <n v="14"/>
    <d v="2013-02-13T00:00:00"/>
    <x v="7"/>
    <n v="120"/>
    <n v="1680"/>
    <x v="0"/>
  </r>
  <r>
    <x v="55"/>
    <x v="15"/>
    <n v="44"/>
    <d v="2013-02-13T00:00:00"/>
    <x v="7"/>
    <n v="300"/>
    <n v="13200"/>
    <x v="7"/>
  </r>
  <r>
    <x v="55"/>
    <x v="16"/>
    <n v="46"/>
    <d v="2013-02-13T00:00:00"/>
    <x v="7"/>
    <n v="316"/>
    <n v="14536"/>
    <x v="1"/>
  </r>
  <r>
    <x v="55"/>
    <x v="13"/>
    <n v="27"/>
    <d v="2013-02-13T00:00:00"/>
    <x v="7"/>
    <n v="120"/>
    <n v="3240"/>
    <x v="0"/>
  </r>
  <r>
    <x v="55"/>
    <x v="19"/>
    <n v="39"/>
    <d v="2013-02-13T00:00:00"/>
    <x v="7"/>
    <n v="135"/>
    <n v="5265"/>
    <x v="2"/>
  </r>
  <r>
    <x v="55"/>
    <x v="0"/>
    <n v="5"/>
    <d v="2013-02-13T00:00:00"/>
    <x v="7"/>
    <n v="270"/>
    <n v="1350"/>
    <x v="0"/>
  </r>
  <r>
    <x v="55"/>
    <x v="8"/>
    <n v="35"/>
    <d v="2013-02-13T00:00:00"/>
    <x v="7"/>
    <n v="225"/>
    <n v="7875"/>
    <x v="3"/>
  </r>
  <r>
    <x v="55"/>
    <x v="12"/>
    <n v="12"/>
    <d v="2013-02-13T00:00:00"/>
    <x v="7"/>
    <n v="190"/>
    <n v="2280"/>
    <x v="3"/>
  </r>
  <r>
    <x v="55"/>
    <x v="0"/>
    <n v="15"/>
    <d v="2013-02-13T00:00:00"/>
    <x v="7"/>
    <n v="270"/>
    <n v="4050"/>
    <x v="0"/>
  </r>
  <r>
    <x v="55"/>
    <x v="5"/>
    <n v="33"/>
    <d v="2013-02-13T00:00:00"/>
    <x v="7"/>
    <n v="310"/>
    <n v="10230"/>
    <x v="5"/>
  </r>
  <r>
    <x v="55"/>
    <x v="24"/>
    <n v="15"/>
    <d v="2013-02-13T00:00:00"/>
    <x v="7"/>
    <n v="300"/>
    <n v="4500"/>
    <x v="4"/>
  </r>
  <r>
    <x v="56"/>
    <x v="23"/>
    <n v="1"/>
    <d v="2013-03-01T00:00:00"/>
    <x v="8"/>
    <n v="99"/>
    <n v="99"/>
    <x v="11"/>
  </r>
  <r>
    <x v="56"/>
    <x v="5"/>
    <n v="14"/>
    <d v="2013-03-01T00:00:00"/>
    <x v="8"/>
    <n v="310"/>
    <n v="4340"/>
    <x v="5"/>
  </r>
  <r>
    <x v="56"/>
    <x v="15"/>
    <n v="46"/>
    <d v="2013-03-01T00:00:00"/>
    <x v="8"/>
    <n v="300"/>
    <n v="13800"/>
    <x v="7"/>
  </r>
  <r>
    <x v="56"/>
    <x v="2"/>
    <n v="20"/>
    <d v="2013-03-01T00:00:00"/>
    <x v="8"/>
    <n v="465"/>
    <n v="9300"/>
    <x v="2"/>
  </r>
  <r>
    <x v="56"/>
    <x v="21"/>
    <n v="22"/>
    <d v="2013-03-01T00:00:00"/>
    <x v="8"/>
    <n v="92"/>
    <n v="2024"/>
    <x v="1"/>
  </r>
  <r>
    <x v="56"/>
    <x v="13"/>
    <n v="48"/>
    <d v="2013-03-01T00:00:00"/>
    <x v="8"/>
    <n v="120"/>
    <n v="5760"/>
    <x v="0"/>
  </r>
  <r>
    <x v="56"/>
    <x v="9"/>
    <n v="47"/>
    <d v="2013-03-01T00:00:00"/>
    <x v="8"/>
    <n v="135"/>
    <n v="6345"/>
    <x v="2"/>
  </r>
  <r>
    <x v="56"/>
    <x v="21"/>
    <n v="30"/>
    <d v="2013-03-01T00:00:00"/>
    <x v="8"/>
    <n v="92"/>
    <n v="2760"/>
    <x v="1"/>
  </r>
  <r>
    <x v="56"/>
    <x v="7"/>
    <n v="15"/>
    <d v="2013-03-01T00:00:00"/>
    <x v="8"/>
    <n v="90"/>
    <n v="1350"/>
    <x v="6"/>
  </r>
  <r>
    <x v="56"/>
    <x v="15"/>
    <n v="7"/>
    <d v="2013-03-01T00:00:00"/>
    <x v="8"/>
    <n v="300"/>
    <n v="2100"/>
    <x v="7"/>
  </r>
  <r>
    <x v="56"/>
    <x v="2"/>
    <n v="38"/>
    <d v="2013-03-01T00:00:00"/>
    <x v="8"/>
    <n v="465"/>
    <n v="17670"/>
    <x v="2"/>
  </r>
  <r>
    <x v="56"/>
    <x v="18"/>
    <n v="35"/>
    <d v="2013-03-01T00:00:00"/>
    <x v="8"/>
    <n v="60"/>
    <n v="2100"/>
    <x v="9"/>
  </r>
  <r>
    <x v="56"/>
    <x v="10"/>
    <n v="36"/>
    <d v="2013-03-01T00:00:00"/>
    <x v="8"/>
    <n v="160"/>
    <n v="5760"/>
    <x v="7"/>
  </r>
  <r>
    <x v="57"/>
    <x v="14"/>
    <n v="29"/>
    <d v="2013-03-13T00:00:00"/>
    <x v="9"/>
    <n v="175"/>
    <n v="5075"/>
    <x v="8"/>
  </r>
  <r>
    <x v="57"/>
    <x v="23"/>
    <n v="9"/>
    <d v="2013-03-13T00:00:00"/>
    <x v="9"/>
    <n v="99"/>
    <n v="891"/>
    <x v="11"/>
  </r>
  <r>
    <x v="57"/>
    <x v="24"/>
    <n v="18"/>
    <d v="2013-03-13T00:00:00"/>
    <x v="9"/>
    <n v="300"/>
    <n v="5400"/>
    <x v="4"/>
  </r>
  <r>
    <x v="57"/>
    <x v="13"/>
    <n v="6"/>
    <d v="2013-03-13T00:00:00"/>
    <x v="9"/>
    <n v="120"/>
    <n v="720"/>
    <x v="0"/>
  </r>
  <r>
    <x v="57"/>
    <x v="18"/>
    <n v="44"/>
    <d v="2013-03-13T00:00:00"/>
    <x v="9"/>
    <n v="60"/>
    <n v="2640"/>
    <x v="9"/>
  </r>
  <r>
    <x v="57"/>
    <x v="19"/>
    <n v="7"/>
    <d v="2013-03-13T00:00:00"/>
    <x v="9"/>
    <n v="135"/>
    <n v="945"/>
    <x v="2"/>
  </r>
  <r>
    <x v="57"/>
    <x v="22"/>
    <n v="7"/>
    <d v="2013-03-13T00:00:00"/>
    <x v="9"/>
    <n v="179"/>
    <n v="1253"/>
    <x v="10"/>
  </r>
  <r>
    <x v="57"/>
    <x v="12"/>
    <n v="24"/>
    <d v="2013-03-13T00:00:00"/>
    <x v="9"/>
    <n v="190"/>
    <n v="4560"/>
    <x v="3"/>
  </r>
  <r>
    <x v="57"/>
    <x v="11"/>
    <n v="49"/>
    <d v="2013-03-13T00:00:00"/>
    <x v="9"/>
    <n v="100"/>
    <n v="4900"/>
    <x v="3"/>
  </r>
  <r>
    <x v="57"/>
    <x v="6"/>
    <n v="48"/>
    <d v="2013-03-13T00:00:00"/>
    <x v="9"/>
    <n v="69"/>
    <n v="3312"/>
    <x v="1"/>
  </r>
  <r>
    <x v="57"/>
    <x v="8"/>
    <n v="49"/>
    <d v="2013-03-13T00:00:00"/>
    <x v="9"/>
    <n v="225"/>
    <n v="11025"/>
    <x v="3"/>
  </r>
  <r>
    <x v="57"/>
    <x v="4"/>
    <n v="10"/>
    <d v="2013-03-13T00:00:00"/>
    <x v="9"/>
    <n v="125"/>
    <n v="1250"/>
    <x v="4"/>
  </r>
  <r>
    <x v="57"/>
    <x v="12"/>
    <n v="35"/>
    <d v="2013-03-13T00:00:00"/>
    <x v="9"/>
    <n v="190"/>
    <n v="6650"/>
    <x v="3"/>
  </r>
  <r>
    <x v="57"/>
    <x v="8"/>
    <n v="45"/>
    <d v="2013-03-13T00:00:00"/>
    <x v="9"/>
    <n v="225"/>
    <n v="10125"/>
    <x v="3"/>
  </r>
  <r>
    <x v="58"/>
    <x v="18"/>
    <n v="43"/>
    <d v="2013-04-14T00:00:00"/>
    <x v="10"/>
    <n v="60"/>
    <n v="2580"/>
    <x v="9"/>
  </r>
  <r>
    <x v="58"/>
    <x v="19"/>
    <n v="5"/>
    <d v="2013-04-14T00:00:00"/>
    <x v="10"/>
    <n v="135"/>
    <n v="675"/>
    <x v="2"/>
  </r>
  <r>
    <x v="58"/>
    <x v="19"/>
    <n v="34"/>
    <d v="2013-04-14T00:00:00"/>
    <x v="10"/>
    <n v="135"/>
    <n v="4590"/>
    <x v="2"/>
  </r>
  <r>
    <x v="58"/>
    <x v="15"/>
    <n v="42"/>
    <d v="2013-04-14T00:00:00"/>
    <x v="10"/>
    <n v="300"/>
    <n v="12600"/>
    <x v="7"/>
  </r>
  <r>
    <x v="58"/>
    <x v="15"/>
    <n v="41"/>
    <d v="2013-04-14T00:00:00"/>
    <x v="10"/>
    <n v="300"/>
    <n v="12300"/>
    <x v="7"/>
  </r>
  <r>
    <x v="58"/>
    <x v="8"/>
    <n v="36"/>
    <d v="2013-04-14T00:00:00"/>
    <x v="10"/>
    <n v="225"/>
    <n v="8100"/>
    <x v="3"/>
  </r>
  <r>
    <x v="58"/>
    <x v="0"/>
    <n v="49"/>
    <d v="2013-04-14T00:00:00"/>
    <x v="10"/>
    <n v="270"/>
    <n v="13230"/>
    <x v="0"/>
  </r>
  <r>
    <x v="58"/>
    <x v="21"/>
    <n v="49"/>
    <d v="2013-04-14T00:00:00"/>
    <x v="10"/>
    <n v="92"/>
    <n v="4508"/>
    <x v="1"/>
  </r>
  <r>
    <x v="58"/>
    <x v="7"/>
    <n v="14"/>
    <d v="2013-04-14T00:00:00"/>
    <x v="10"/>
    <n v="90"/>
    <n v="1260"/>
    <x v="6"/>
  </r>
  <r>
    <x v="58"/>
    <x v="19"/>
    <n v="11"/>
    <d v="2013-04-14T00:00:00"/>
    <x v="10"/>
    <n v="135"/>
    <n v="1485"/>
    <x v="2"/>
  </r>
  <r>
    <x v="58"/>
    <x v="16"/>
    <n v="7"/>
    <d v="2013-04-14T00:00:00"/>
    <x v="10"/>
    <n v="316"/>
    <n v="2212"/>
    <x v="1"/>
  </r>
  <r>
    <x v="58"/>
    <x v="0"/>
    <n v="2"/>
    <d v="2013-04-14T00:00:00"/>
    <x v="10"/>
    <n v="270"/>
    <n v="540"/>
    <x v="0"/>
  </r>
  <r>
    <x v="58"/>
    <x v="16"/>
    <n v="23"/>
    <d v="2013-04-14T00:00:00"/>
    <x v="10"/>
    <n v="316"/>
    <n v="7268"/>
    <x v="1"/>
  </r>
  <r>
    <x v="59"/>
    <x v="13"/>
    <n v="11"/>
    <d v="2013-04-14T00:00:00"/>
    <x v="11"/>
    <n v="120"/>
    <n v="1320"/>
    <x v="0"/>
  </r>
  <r>
    <x v="59"/>
    <x v="14"/>
    <n v="42"/>
    <d v="2013-04-14T00:00:00"/>
    <x v="11"/>
    <n v="175"/>
    <n v="7350"/>
    <x v="8"/>
  </r>
  <r>
    <x v="59"/>
    <x v="18"/>
    <n v="18"/>
    <d v="2013-04-14T00:00:00"/>
    <x v="11"/>
    <n v="60"/>
    <n v="1080"/>
    <x v="9"/>
  </r>
  <r>
    <x v="59"/>
    <x v="11"/>
    <n v="12"/>
    <d v="2013-04-14T00:00:00"/>
    <x v="11"/>
    <n v="100"/>
    <n v="1200"/>
    <x v="3"/>
  </r>
  <r>
    <x v="59"/>
    <x v="23"/>
    <n v="39"/>
    <d v="2013-04-14T00:00:00"/>
    <x v="11"/>
    <n v="99"/>
    <n v="3861"/>
    <x v="11"/>
  </r>
  <r>
    <x v="59"/>
    <x v="0"/>
    <n v="21"/>
    <d v="2013-04-14T00:00:00"/>
    <x v="11"/>
    <n v="270"/>
    <n v="5670"/>
    <x v="0"/>
  </r>
  <r>
    <x v="59"/>
    <x v="18"/>
    <n v="14"/>
    <d v="2013-04-14T00:00:00"/>
    <x v="11"/>
    <n v="60"/>
    <n v="840"/>
    <x v="9"/>
  </r>
  <r>
    <x v="59"/>
    <x v="1"/>
    <n v="1"/>
    <d v="2013-04-14T00:00:00"/>
    <x v="11"/>
    <n v="125"/>
    <n v="125"/>
    <x v="1"/>
  </r>
  <r>
    <x v="59"/>
    <x v="18"/>
    <n v="17"/>
    <d v="2013-04-14T00:00:00"/>
    <x v="11"/>
    <n v="60"/>
    <n v="1020"/>
    <x v="9"/>
  </r>
  <r>
    <x v="59"/>
    <x v="20"/>
    <n v="7"/>
    <d v="2013-04-14T00:00:00"/>
    <x v="11"/>
    <n v="50"/>
    <n v="350"/>
    <x v="9"/>
  </r>
  <r>
    <x v="60"/>
    <x v="12"/>
    <n v="49"/>
    <d v="2013-04-24T00:00:00"/>
    <x v="12"/>
    <n v="190"/>
    <n v="9310"/>
    <x v="3"/>
  </r>
  <r>
    <x v="60"/>
    <x v="18"/>
    <n v="6"/>
    <d v="2013-04-24T00:00:00"/>
    <x v="12"/>
    <n v="60"/>
    <n v="360"/>
    <x v="9"/>
  </r>
  <r>
    <x v="60"/>
    <x v="0"/>
    <n v="15"/>
    <d v="2013-04-24T00:00:00"/>
    <x v="12"/>
    <n v="270"/>
    <n v="4050"/>
    <x v="0"/>
  </r>
  <r>
    <x v="60"/>
    <x v="19"/>
    <n v="1"/>
    <d v="2013-04-24T00:00:00"/>
    <x v="12"/>
    <n v="135"/>
    <n v="135"/>
    <x v="2"/>
  </r>
  <r>
    <x v="60"/>
    <x v="9"/>
    <n v="9"/>
    <d v="2013-04-24T00:00:00"/>
    <x v="12"/>
    <n v="135"/>
    <n v="1215"/>
    <x v="2"/>
  </r>
  <r>
    <x v="60"/>
    <x v="7"/>
    <n v="2"/>
    <d v="2013-04-24T00:00:00"/>
    <x v="12"/>
    <n v="90"/>
    <n v="180"/>
    <x v="6"/>
  </r>
  <r>
    <x v="60"/>
    <x v="4"/>
    <n v="47"/>
    <d v="2013-04-24T00:00:00"/>
    <x v="12"/>
    <n v="125"/>
    <n v="5875"/>
    <x v="4"/>
  </r>
  <r>
    <x v="60"/>
    <x v="9"/>
    <n v="18"/>
    <d v="2013-04-24T00:00:00"/>
    <x v="12"/>
    <n v="135"/>
    <n v="2430"/>
    <x v="2"/>
  </r>
  <r>
    <x v="60"/>
    <x v="8"/>
    <n v="50"/>
    <d v="2013-04-24T00:00:00"/>
    <x v="12"/>
    <n v="225"/>
    <n v="11250"/>
    <x v="3"/>
  </r>
  <r>
    <x v="61"/>
    <x v="8"/>
    <n v="20"/>
    <d v="2013-05-13T00:00:00"/>
    <x v="13"/>
    <n v="225"/>
    <n v="4500"/>
    <x v="3"/>
  </r>
  <r>
    <x v="61"/>
    <x v="11"/>
    <n v="6"/>
    <d v="2013-05-13T00:00:00"/>
    <x v="13"/>
    <n v="100"/>
    <n v="600"/>
    <x v="3"/>
  </r>
  <r>
    <x v="61"/>
    <x v="13"/>
    <n v="37"/>
    <d v="2013-05-13T00:00:00"/>
    <x v="13"/>
    <n v="120"/>
    <n v="4440"/>
    <x v="0"/>
  </r>
  <r>
    <x v="61"/>
    <x v="0"/>
    <n v="2"/>
    <d v="2013-05-13T00:00:00"/>
    <x v="13"/>
    <n v="270"/>
    <n v="540"/>
    <x v="0"/>
  </r>
  <r>
    <x v="61"/>
    <x v="7"/>
    <n v="26"/>
    <d v="2013-05-13T00:00:00"/>
    <x v="13"/>
    <n v="90"/>
    <n v="2340"/>
    <x v="6"/>
  </r>
  <r>
    <x v="61"/>
    <x v="6"/>
    <n v="20"/>
    <d v="2013-05-13T00:00:00"/>
    <x v="13"/>
    <n v="69"/>
    <n v="1380"/>
    <x v="1"/>
  </r>
  <r>
    <x v="61"/>
    <x v="15"/>
    <n v="50"/>
    <d v="2013-05-13T00:00:00"/>
    <x v="13"/>
    <n v="300"/>
    <n v="15000"/>
    <x v="7"/>
  </r>
  <r>
    <x v="62"/>
    <x v="12"/>
    <n v="41"/>
    <d v="2013-05-14T00:00:00"/>
    <x v="14"/>
    <n v="190"/>
    <n v="7790"/>
    <x v="3"/>
  </r>
  <r>
    <x v="62"/>
    <x v="8"/>
    <n v="22"/>
    <d v="2013-05-14T00:00:00"/>
    <x v="14"/>
    <n v="225"/>
    <n v="4950"/>
    <x v="3"/>
  </r>
  <r>
    <x v="62"/>
    <x v="8"/>
    <n v="14"/>
    <d v="2013-05-14T00:00:00"/>
    <x v="14"/>
    <n v="225"/>
    <n v="3150"/>
    <x v="3"/>
  </r>
  <r>
    <x v="62"/>
    <x v="2"/>
    <n v="29"/>
    <d v="2013-05-14T00:00:00"/>
    <x v="14"/>
    <n v="465"/>
    <n v="13485"/>
    <x v="2"/>
  </r>
  <r>
    <x v="62"/>
    <x v="4"/>
    <n v="31"/>
    <d v="2013-05-14T00:00:00"/>
    <x v="14"/>
    <n v="125"/>
    <n v="3875"/>
    <x v="4"/>
  </r>
  <r>
    <x v="62"/>
    <x v="16"/>
    <n v="41"/>
    <d v="2013-05-14T00:00:00"/>
    <x v="14"/>
    <n v="316"/>
    <n v="12956"/>
    <x v="1"/>
  </r>
  <r>
    <x v="62"/>
    <x v="11"/>
    <n v="47"/>
    <d v="2013-05-14T00:00:00"/>
    <x v="14"/>
    <n v="100"/>
    <n v="4700"/>
    <x v="3"/>
  </r>
  <r>
    <x v="62"/>
    <x v="7"/>
    <n v="10"/>
    <d v="2013-05-14T00:00:00"/>
    <x v="14"/>
    <n v="90"/>
    <n v="900"/>
    <x v="6"/>
  </r>
  <r>
    <x v="62"/>
    <x v="16"/>
    <n v="28"/>
    <d v="2013-05-14T00:00:00"/>
    <x v="14"/>
    <n v="316"/>
    <n v="8848"/>
    <x v="1"/>
  </r>
  <r>
    <x v="63"/>
    <x v="7"/>
    <n v="9"/>
    <d v="2013-06-12T00:00:00"/>
    <x v="15"/>
    <n v="90"/>
    <n v="810"/>
    <x v="6"/>
  </r>
  <r>
    <x v="63"/>
    <x v="14"/>
    <n v="30"/>
    <d v="2013-06-12T00:00:00"/>
    <x v="15"/>
    <n v="175"/>
    <n v="5250"/>
    <x v="8"/>
  </r>
  <r>
    <x v="63"/>
    <x v="8"/>
    <n v="10"/>
    <d v="2013-06-12T00:00:00"/>
    <x v="15"/>
    <n v="225"/>
    <n v="2250"/>
    <x v="3"/>
  </r>
  <r>
    <x v="63"/>
    <x v="10"/>
    <n v="18"/>
    <d v="2013-06-12T00:00:00"/>
    <x v="15"/>
    <n v="160"/>
    <n v="2880"/>
    <x v="7"/>
  </r>
  <r>
    <x v="63"/>
    <x v="3"/>
    <n v="33"/>
    <d v="2013-06-12T00:00:00"/>
    <x v="15"/>
    <n v="100"/>
    <n v="3300"/>
    <x v="3"/>
  </r>
  <r>
    <x v="63"/>
    <x v="6"/>
    <n v="26"/>
    <d v="2013-06-12T00:00:00"/>
    <x v="15"/>
    <n v="69"/>
    <n v="1794"/>
    <x v="1"/>
  </r>
  <r>
    <x v="63"/>
    <x v="16"/>
    <n v="33"/>
    <d v="2013-06-12T00:00:00"/>
    <x v="15"/>
    <n v="316"/>
    <n v="10428"/>
    <x v="1"/>
  </r>
  <r>
    <x v="63"/>
    <x v="19"/>
    <n v="14"/>
    <d v="2013-06-12T00:00:00"/>
    <x v="15"/>
    <n v="135"/>
    <n v="1890"/>
    <x v="2"/>
  </r>
  <r>
    <x v="63"/>
    <x v="18"/>
    <n v="14"/>
    <d v="2013-06-12T00:00:00"/>
    <x v="15"/>
    <n v="60"/>
    <n v="840"/>
    <x v="9"/>
  </r>
  <r>
    <x v="63"/>
    <x v="18"/>
    <n v="14"/>
    <d v="2013-06-12T00:00:00"/>
    <x v="15"/>
    <n v="60"/>
    <n v="840"/>
    <x v="9"/>
  </r>
  <r>
    <x v="64"/>
    <x v="23"/>
    <n v="10"/>
    <d v="2013-07-11T00:00:00"/>
    <x v="16"/>
    <n v="99"/>
    <n v="990"/>
    <x v="11"/>
  </r>
  <r>
    <x v="64"/>
    <x v="4"/>
    <n v="29"/>
    <d v="2013-07-11T00:00:00"/>
    <x v="16"/>
    <n v="125"/>
    <n v="3625"/>
    <x v="4"/>
  </r>
  <r>
    <x v="64"/>
    <x v="0"/>
    <n v="11"/>
    <d v="2013-07-11T00:00:00"/>
    <x v="16"/>
    <n v="270"/>
    <n v="2970"/>
    <x v="0"/>
  </r>
  <r>
    <x v="64"/>
    <x v="2"/>
    <n v="33"/>
    <d v="2013-07-11T00:00:00"/>
    <x v="16"/>
    <n v="465"/>
    <n v="15345"/>
    <x v="2"/>
  </r>
  <r>
    <x v="64"/>
    <x v="5"/>
    <n v="14"/>
    <d v="2013-07-11T00:00:00"/>
    <x v="16"/>
    <n v="310"/>
    <n v="4340"/>
    <x v="5"/>
  </r>
  <r>
    <x v="65"/>
    <x v="23"/>
    <n v="34"/>
    <d v="2013-07-13T00:00:00"/>
    <x v="17"/>
    <n v="99"/>
    <n v="3366"/>
    <x v="11"/>
  </r>
  <r>
    <x v="65"/>
    <x v="3"/>
    <n v="36"/>
    <d v="2013-07-13T00:00:00"/>
    <x v="17"/>
    <n v="100"/>
    <n v="3600"/>
    <x v="3"/>
  </r>
  <r>
    <x v="65"/>
    <x v="17"/>
    <n v="32"/>
    <d v="2013-07-13T00:00:00"/>
    <x v="17"/>
    <n v="320"/>
    <n v="10240"/>
    <x v="7"/>
  </r>
  <r>
    <x v="65"/>
    <x v="17"/>
    <n v="20"/>
    <d v="2013-07-13T00:00:00"/>
    <x v="17"/>
    <n v="320"/>
    <n v="6400"/>
    <x v="7"/>
  </r>
  <r>
    <x v="65"/>
    <x v="0"/>
    <n v="21"/>
    <d v="2013-07-13T00:00:00"/>
    <x v="17"/>
    <n v="270"/>
    <n v="5670"/>
    <x v="0"/>
  </r>
  <r>
    <x v="65"/>
    <x v="3"/>
    <n v="12"/>
    <d v="2013-07-13T00:00:00"/>
    <x v="17"/>
    <n v="100"/>
    <n v="1200"/>
    <x v="3"/>
  </r>
  <r>
    <x v="65"/>
    <x v="10"/>
    <n v="3"/>
    <d v="2013-07-13T00:00:00"/>
    <x v="17"/>
    <n v="160"/>
    <n v="480"/>
    <x v="7"/>
  </r>
  <r>
    <x v="65"/>
    <x v="12"/>
    <n v="12"/>
    <d v="2013-07-13T00:00:00"/>
    <x v="17"/>
    <n v="190"/>
    <n v="2280"/>
    <x v="3"/>
  </r>
  <r>
    <x v="65"/>
    <x v="15"/>
    <n v="39"/>
    <d v="2013-07-13T00:00:00"/>
    <x v="17"/>
    <n v="300"/>
    <n v="11700"/>
    <x v="7"/>
  </r>
  <r>
    <x v="66"/>
    <x v="13"/>
    <n v="25"/>
    <d v="2013-07-23T00:00:00"/>
    <x v="18"/>
    <n v="120"/>
    <n v="3000"/>
    <x v="0"/>
  </r>
  <r>
    <x v="66"/>
    <x v="7"/>
    <n v="45"/>
    <d v="2013-07-23T00:00:00"/>
    <x v="18"/>
    <n v="90"/>
    <n v="4050"/>
    <x v="6"/>
  </r>
  <r>
    <x v="66"/>
    <x v="0"/>
    <n v="2"/>
    <d v="2013-07-23T00:00:00"/>
    <x v="18"/>
    <n v="270"/>
    <n v="540"/>
    <x v="0"/>
  </r>
  <r>
    <x v="66"/>
    <x v="8"/>
    <n v="46"/>
    <d v="2013-07-23T00:00:00"/>
    <x v="18"/>
    <n v="225"/>
    <n v="10350"/>
    <x v="3"/>
  </r>
  <r>
    <x v="66"/>
    <x v="12"/>
    <n v="36"/>
    <d v="2013-07-23T00:00:00"/>
    <x v="18"/>
    <n v="190"/>
    <n v="6840"/>
    <x v="3"/>
  </r>
  <r>
    <x v="66"/>
    <x v="9"/>
    <n v="33"/>
    <d v="2013-07-23T00:00:00"/>
    <x v="18"/>
    <n v="135"/>
    <n v="4455"/>
    <x v="2"/>
  </r>
  <r>
    <x v="66"/>
    <x v="13"/>
    <n v="20"/>
    <d v="2013-07-23T00:00:00"/>
    <x v="18"/>
    <n v="120"/>
    <n v="2400"/>
    <x v="0"/>
  </r>
  <r>
    <x v="66"/>
    <x v="24"/>
    <n v="34"/>
    <d v="2013-07-23T00:00:00"/>
    <x v="18"/>
    <n v="300"/>
    <n v="10200"/>
    <x v="4"/>
  </r>
  <r>
    <x v="67"/>
    <x v="12"/>
    <n v="11"/>
    <d v="2013-08-02T00:00:00"/>
    <x v="8"/>
    <n v="190"/>
    <n v="2090"/>
    <x v="3"/>
  </r>
  <r>
    <x v="67"/>
    <x v="2"/>
    <n v="39"/>
    <d v="2013-08-02T00:00:00"/>
    <x v="8"/>
    <n v="465"/>
    <n v="18135"/>
    <x v="2"/>
  </r>
  <r>
    <x v="67"/>
    <x v="8"/>
    <n v="15"/>
    <d v="2013-08-02T00:00:00"/>
    <x v="8"/>
    <n v="225"/>
    <n v="3375"/>
    <x v="3"/>
  </r>
  <r>
    <x v="67"/>
    <x v="8"/>
    <n v="32"/>
    <d v="2013-08-02T00:00:00"/>
    <x v="8"/>
    <n v="225"/>
    <n v="7200"/>
    <x v="3"/>
  </r>
  <r>
    <x v="67"/>
    <x v="16"/>
    <n v="18"/>
    <d v="2013-08-02T00:00:00"/>
    <x v="8"/>
    <n v="316"/>
    <n v="5688"/>
    <x v="1"/>
  </r>
  <r>
    <x v="67"/>
    <x v="11"/>
    <n v="15"/>
    <d v="2013-08-02T00:00:00"/>
    <x v="8"/>
    <n v="100"/>
    <n v="1500"/>
    <x v="3"/>
  </r>
  <r>
    <x v="67"/>
    <x v="20"/>
    <n v="37"/>
    <d v="2013-08-02T00:00:00"/>
    <x v="8"/>
    <n v="50"/>
    <n v="1850"/>
    <x v="9"/>
  </r>
  <r>
    <x v="68"/>
    <x v="5"/>
    <n v="40"/>
    <d v="2013-09-04T00:00:00"/>
    <x v="18"/>
    <n v="310"/>
    <n v="12400"/>
    <x v="5"/>
  </r>
  <r>
    <x v="68"/>
    <x v="17"/>
    <n v="11"/>
    <d v="2013-09-04T00:00:00"/>
    <x v="18"/>
    <n v="320"/>
    <n v="3520"/>
    <x v="7"/>
  </r>
  <r>
    <x v="68"/>
    <x v="17"/>
    <n v="5"/>
    <d v="2013-09-04T00:00:00"/>
    <x v="18"/>
    <n v="320"/>
    <n v="1600"/>
    <x v="7"/>
  </r>
  <r>
    <x v="68"/>
    <x v="8"/>
    <n v="37"/>
    <d v="2013-09-04T00:00:00"/>
    <x v="18"/>
    <n v="225"/>
    <n v="8325"/>
    <x v="3"/>
  </r>
  <r>
    <x v="68"/>
    <x v="0"/>
    <n v="1"/>
    <d v="2013-09-04T00:00:00"/>
    <x v="18"/>
    <n v="270"/>
    <n v="270"/>
    <x v="0"/>
  </r>
  <r>
    <x v="68"/>
    <x v="13"/>
    <n v="43"/>
    <d v="2013-09-04T00:00:00"/>
    <x v="18"/>
    <n v="120"/>
    <n v="5160"/>
    <x v="0"/>
  </r>
  <r>
    <x v="68"/>
    <x v="13"/>
    <n v="28"/>
    <d v="2013-09-04T00:00:00"/>
    <x v="18"/>
    <n v="120"/>
    <n v="3360"/>
    <x v="0"/>
  </r>
  <r>
    <x v="68"/>
    <x v="14"/>
    <n v="48"/>
    <d v="2013-09-04T00:00:00"/>
    <x v="18"/>
    <n v="175"/>
    <n v="8400"/>
    <x v="8"/>
  </r>
  <r>
    <x v="68"/>
    <x v="10"/>
    <n v="48"/>
    <d v="2013-09-04T00:00:00"/>
    <x v="18"/>
    <n v="160"/>
    <n v="7680"/>
    <x v="7"/>
  </r>
  <r>
    <x v="69"/>
    <x v="10"/>
    <n v="10"/>
    <d v="2013-09-07T00:00:00"/>
    <x v="8"/>
    <n v="160"/>
    <n v="1600"/>
    <x v="7"/>
  </r>
  <r>
    <x v="69"/>
    <x v="10"/>
    <n v="48"/>
    <d v="2013-09-07T00:00:00"/>
    <x v="8"/>
    <n v="160"/>
    <n v="7680"/>
    <x v="7"/>
  </r>
  <r>
    <x v="69"/>
    <x v="19"/>
    <n v="3"/>
    <d v="2013-09-07T00:00:00"/>
    <x v="8"/>
    <n v="135"/>
    <n v="405"/>
    <x v="2"/>
  </r>
  <r>
    <x v="69"/>
    <x v="19"/>
    <n v="40"/>
    <d v="2013-09-07T00:00:00"/>
    <x v="8"/>
    <n v="135"/>
    <n v="5400"/>
    <x v="2"/>
  </r>
  <r>
    <x v="69"/>
    <x v="2"/>
    <n v="46"/>
    <d v="2013-09-07T00:00:00"/>
    <x v="8"/>
    <n v="465"/>
    <n v="21390"/>
    <x v="2"/>
  </r>
  <r>
    <x v="69"/>
    <x v="18"/>
    <n v="45"/>
    <d v="2013-09-07T00:00:00"/>
    <x v="8"/>
    <n v="60"/>
    <n v="2700"/>
    <x v="9"/>
  </r>
  <r>
    <x v="69"/>
    <x v="22"/>
    <n v="23"/>
    <d v="2013-09-07T00:00:00"/>
    <x v="8"/>
    <n v="179"/>
    <n v="4117"/>
    <x v="10"/>
  </r>
  <r>
    <x v="69"/>
    <x v="8"/>
    <n v="14"/>
    <d v="2013-09-07T00:00:00"/>
    <x v="8"/>
    <n v="225"/>
    <n v="3150"/>
    <x v="3"/>
  </r>
  <r>
    <x v="69"/>
    <x v="18"/>
    <n v="13"/>
    <d v="2013-09-07T00:00:00"/>
    <x v="8"/>
    <n v="60"/>
    <n v="780"/>
    <x v="9"/>
  </r>
  <r>
    <x v="69"/>
    <x v="8"/>
    <n v="36"/>
    <d v="2013-09-07T00:00:00"/>
    <x v="8"/>
    <n v="225"/>
    <n v="8100"/>
    <x v="3"/>
  </r>
  <r>
    <x v="69"/>
    <x v="2"/>
    <n v="6"/>
    <d v="2013-09-07T00:00:00"/>
    <x v="8"/>
    <n v="465"/>
    <n v="279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1C4CE-2CD2-4644-A5AE-96C5A9FBA4C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 rowPageCount="1" colPageCount="1"/>
  <pivotFields count="8">
    <pivotField showAll="0"/>
    <pivotField showAll="0"/>
    <pivotField showAll="0"/>
    <pivotField numFmtId="166" showAll="0"/>
    <pivotField axis="axisPage" showAll="0">
      <items count="20">
        <item x="2"/>
        <item x="15"/>
        <item x="5"/>
        <item x="18"/>
        <item x="11"/>
        <item x="4"/>
        <item x="6"/>
        <item x="17"/>
        <item x="16"/>
        <item x="3"/>
        <item x="1"/>
        <item x="0"/>
        <item x="9"/>
        <item x="8"/>
        <item x="13"/>
        <item x="14"/>
        <item x="10"/>
        <item x="12"/>
        <item x="7"/>
        <item t="default"/>
      </items>
    </pivotField>
    <pivotField showAll="0"/>
    <pivotField dataField="1" showAll="0"/>
    <pivotField axis="axisRow" showAll="0">
      <items count="13">
        <item x="0"/>
        <item x="3"/>
        <item x="6"/>
        <item x="5"/>
        <item x="11"/>
        <item x="1"/>
        <item x="4"/>
        <item x="2"/>
        <item x="10"/>
        <item x="9"/>
        <item x="8"/>
        <item x="7"/>
        <item t="default"/>
      </items>
    </pivotField>
  </pivotFields>
  <rowFields count="1">
    <field x="7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Items count="1">
    <i/>
  </colItems>
  <pageFields count="1">
    <pageField fld="4" item="8" hier="-1"/>
  </pageFields>
  <dataFields count="1">
    <dataField name="Sum of Am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A712-20D6-498E-9A0D-12401AB9BD3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8">
    <pivotField axis="axisPage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showAll="0"/>
    <pivotField numFmtId="166" showAll="0"/>
    <pivotField showAll="0"/>
    <pivotField showAll="0"/>
    <pivotField dataField="1" showAll="0"/>
    <pivotField showAll="0"/>
  </pivotFields>
  <rowItems count="1">
    <i/>
  </rowItems>
  <colItems count="1">
    <i/>
  </colItems>
  <pageFields count="1">
    <pageField fld="0" item="13" hier="-1"/>
  </pageField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0FF18-9F5E-4958-84EA-EFF235F15595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 rowPageCount="1" colPageCount="1"/>
  <pivotFields count="8">
    <pivotField showAll="0"/>
    <pivotField axis="axisPage" showAll="0">
      <items count="26">
        <item x="6"/>
        <item x="9"/>
        <item x="1"/>
        <item x="19"/>
        <item x="18"/>
        <item x="21"/>
        <item x="10"/>
        <item x="16"/>
        <item x="22"/>
        <item x="7"/>
        <item x="17"/>
        <item x="15"/>
        <item x="14"/>
        <item x="5"/>
        <item x="4"/>
        <item x="24"/>
        <item x="20"/>
        <item x="3"/>
        <item x="12"/>
        <item x="11"/>
        <item x="0"/>
        <item x="23"/>
        <item x="2"/>
        <item x="8"/>
        <item x="13"/>
        <item t="default"/>
      </items>
    </pivotField>
    <pivotField dataField="1" showAll="0"/>
    <pivotField numFmtId="166" showAll="0"/>
    <pivotField axis="axisRow" showAll="0">
      <items count="20">
        <item x="2"/>
        <item x="15"/>
        <item x="5"/>
        <item x="18"/>
        <item x="11"/>
        <item x="4"/>
        <item x="6"/>
        <item x="17"/>
        <item x="16"/>
        <item x="3"/>
        <item x="1"/>
        <item x="0"/>
        <item x="9"/>
        <item x="8"/>
        <item x="13"/>
        <item x="14"/>
        <item x="10"/>
        <item x="12"/>
        <item x="7"/>
        <item t="default"/>
      </items>
    </pivotField>
    <pivotField showAll="0"/>
    <pivotField showAll="0"/>
    <pivotField showAll="0"/>
  </pivotFields>
  <rowFields count="1">
    <field x="4"/>
  </rowFields>
  <rowItems count="18">
    <i>
      <x/>
    </i>
    <i>
      <x v="1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1" item="23" hier="-1"/>
  </pageFields>
  <dataFields count="1">
    <dataField name="Sum of Q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8BCD-EC59-41AB-9745-C8FFBD721B21}">
  <dimension ref="A1:B14"/>
  <sheetViews>
    <sheetView zoomScale="140" zoomScaleNormal="140" workbookViewId="0">
      <selection activeCell="B1" sqref="B1"/>
    </sheetView>
  </sheetViews>
  <sheetFormatPr defaultRowHeight="14.5"/>
  <cols>
    <col min="1" max="1" width="15.7265625" bestFit="1" customWidth="1"/>
    <col min="2" max="2" width="14.08984375" bestFit="1" customWidth="1"/>
  </cols>
  <sheetData>
    <row r="1" spans="1:2">
      <c r="A1" s="2" t="s">
        <v>4</v>
      </c>
      <c r="B1" t="s">
        <v>119</v>
      </c>
    </row>
    <row r="3" spans="1:2">
      <c r="A3" s="2" t="s">
        <v>103</v>
      </c>
      <c r="B3" t="s">
        <v>115</v>
      </c>
    </row>
    <row r="4" spans="1:2">
      <c r="A4" s="3" t="s">
        <v>104</v>
      </c>
      <c r="B4" s="4">
        <v>14670</v>
      </c>
    </row>
    <row r="5" spans="1:2">
      <c r="A5" s="3" t="s">
        <v>105</v>
      </c>
      <c r="B5" s="4">
        <v>1300</v>
      </c>
    </row>
    <row r="6" spans="1:2">
      <c r="A6" s="3" t="s">
        <v>106</v>
      </c>
      <c r="B6" s="4">
        <v>10230</v>
      </c>
    </row>
    <row r="7" spans="1:2">
      <c r="A7" s="3" t="s">
        <v>107</v>
      </c>
      <c r="B7" s="4">
        <v>4158</v>
      </c>
    </row>
    <row r="8" spans="1:2">
      <c r="A8" s="3" t="s">
        <v>108</v>
      </c>
      <c r="B8" s="4">
        <v>6283</v>
      </c>
    </row>
    <row r="9" spans="1:2">
      <c r="A9" s="3" t="s">
        <v>109</v>
      </c>
      <c r="B9" s="4">
        <v>16175</v>
      </c>
    </row>
    <row r="10" spans="1:2">
      <c r="A10" s="3" t="s">
        <v>110</v>
      </c>
      <c r="B10" s="4">
        <v>48615</v>
      </c>
    </row>
    <row r="11" spans="1:2">
      <c r="A11" s="3" t="s">
        <v>111</v>
      </c>
      <c r="B11" s="4">
        <v>179</v>
      </c>
    </row>
    <row r="12" spans="1:2">
      <c r="A12" s="3" t="s">
        <v>112</v>
      </c>
      <c r="B12" s="4">
        <v>3180</v>
      </c>
    </row>
    <row r="13" spans="1:2">
      <c r="A13" s="3" t="s">
        <v>113</v>
      </c>
      <c r="B13" s="4">
        <v>20920</v>
      </c>
    </row>
    <row r="14" spans="1:2">
      <c r="A14" s="3" t="s">
        <v>114</v>
      </c>
      <c r="B14" s="4">
        <v>125710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F98B-3BAC-47EB-BBF7-92908F8A9B8F}">
  <dimension ref="A1:B4"/>
  <sheetViews>
    <sheetView workbookViewId="0">
      <selection activeCell="A4" sqref="A4"/>
    </sheetView>
  </sheetViews>
  <sheetFormatPr defaultRowHeight="14.5"/>
  <cols>
    <col min="1" max="1" width="14" bestFit="1" customWidth="1"/>
    <col min="2" max="2" width="11" bestFit="1" customWidth="1"/>
  </cols>
  <sheetData>
    <row r="1" spans="1:2">
      <c r="A1" s="2" t="s">
        <v>0</v>
      </c>
      <c r="B1" t="s">
        <v>43</v>
      </c>
    </row>
    <row r="3" spans="1:2">
      <c r="A3" t="s">
        <v>115</v>
      </c>
    </row>
    <row r="4" spans="1:2">
      <c r="A4" s="4">
        <v>41992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1B3B-F061-4C6D-A538-D133F63E9DE4}">
  <dimension ref="A1:B21"/>
  <sheetViews>
    <sheetView tabSelected="1" zoomScale="140" zoomScaleNormal="140" workbookViewId="0">
      <selection activeCell="K11" sqref="K11"/>
    </sheetView>
  </sheetViews>
  <sheetFormatPr defaultRowHeight="14.5"/>
  <cols>
    <col min="1" max="1" width="12.36328125" bestFit="1" customWidth="1"/>
    <col min="2" max="2" width="10.1796875" bestFit="1" customWidth="1"/>
  </cols>
  <sheetData>
    <row r="1" spans="1:2">
      <c r="A1" s="2" t="s">
        <v>1</v>
      </c>
      <c r="B1" t="s">
        <v>14</v>
      </c>
    </row>
    <row r="3" spans="1:2">
      <c r="A3" s="2" t="s">
        <v>103</v>
      </c>
      <c r="B3" t="s">
        <v>134</v>
      </c>
    </row>
    <row r="4" spans="1:2">
      <c r="A4" s="3" t="s">
        <v>120</v>
      </c>
      <c r="B4" s="4">
        <v>28</v>
      </c>
    </row>
    <row r="5" spans="1:2">
      <c r="A5" s="3" t="s">
        <v>121</v>
      </c>
      <c r="B5" s="4">
        <v>10</v>
      </c>
    </row>
    <row r="6" spans="1:2">
      <c r="A6" s="3" t="s">
        <v>122</v>
      </c>
      <c r="B6" s="4">
        <v>145</v>
      </c>
    </row>
    <row r="7" spans="1:2">
      <c r="A7" s="3" t="s">
        <v>116</v>
      </c>
      <c r="B7" s="4">
        <v>62</v>
      </c>
    </row>
    <row r="8" spans="1:2">
      <c r="A8" s="3" t="s">
        <v>117</v>
      </c>
      <c r="B8" s="4">
        <v>42</v>
      </c>
    </row>
    <row r="9" spans="1:2">
      <c r="A9" s="3" t="s">
        <v>118</v>
      </c>
      <c r="B9" s="4">
        <v>63</v>
      </c>
    </row>
    <row r="10" spans="1:2">
      <c r="A10" s="3" t="s">
        <v>123</v>
      </c>
      <c r="B10" s="4">
        <v>72</v>
      </c>
    </row>
    <row r="11" spans="1:2">
      <c r="A11" s="3" t="s">
        <v>124</v>
      </c>
      <c r="B11" s="4">
        <v>78</v>
      </c>
    </row>
    <row r="12" spans="1:2">
      <c r="A12" s="3" t="s">
        <v>125</v>
      </c>
      <c r="B12" s="4">
        <v>5</v>
      </c>
    </row>
    <row r="13" spans="1:2">
      <c r="A13" s="3" t="s">
        <v>126</v>
      </c>
      <c r="B13" s="4">
        <v>48</v>
      </c>
    </row>
    <row r="14" spans="1:2">
      <c r="A14" s="3" t="s">
        <v>127</v>
      </c>
      <c r="B14" s="4">
        <v>94</v>
      </c>
    </row>
    <row r="15" spans="1:2">
      <c r="A15" s="3" t="s">
        <v>128</v>
      </c>
      <c r="B15" s="4">
        <v>137</v>
      </c>
    </row>
    <row r="16" spans="1:2">
      <c r="A16" s="3" t="s">
        <v>129</v>
      </c>
      <c r="B16" s="4">
        <v>20</v>
      </c>
    </row>
    <row r="17" spans="1:2">
      <c r="A17" s="3" t="s">
        <v>130</v>
      </c>
      <c r="B17" s="4">
        <v>36</v>
      </c>
    </row>
    <row r="18" spans="1:2">
      <c r="A18" s="3" t="s">
        <v>131</v>
      </c>
      <c r="B18" s="4">
        <v>115</v>
      </c>
    </row>
    <row r="19" spans="1:2">
      <c r="A19" s="3" t="s">
        <v>132</v>
      </c>
      <c r="B19" s="4">
        <v>50</v>
      </c>
    </row>
    <row r="20" spans="1:2">
      <c r="A20" s="3" t="s">
        <v>133</v>
      </c>
      <c r="B20" s="4">
        <v>68</v>
      </c>
    </row>
    <row r="21" spans="1:2">
      <c r="A21" s="3" t="s">
        <v>114</v>
      </c>
      <c r="B21" s="4">
        <v>1073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7"/>
  <sheetViews>
    <sheetView zoomScale="140" zoomScaleNormal="140" workbookViewId="0">
      <selection activeCell="C5" sqref="C5"/>
    </sheetView>
  </sheetViews>
  <sheetFormatPr defaultColWidth="9.81640625" defaultRowHeight="14.5"/>
  <cols>
    <col min="4" max="4" width="12.81640625"/>
    <col min="5" max="5" width="15.726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100</v>
      </c>
      <c r="G1" t="s">
        <v>101</v>
      </c>
      <c r="H1" t="s">
        <v>102</v>
      </c>
    </row>
    <row r="2" spans="1:8">
      <c r="A2" t="s">
        <v>5</v>
      </c>
      <c r="B2" t="s">
        <v>6</v>
      </c>
      <c r="C2">
        <v>7</v>
      </c>
      <c r="D2" s="1">
        <f>VLOOKUP(A2,[1]Orders!$A$2:$D$71,2,FALSE)</f>
        <v>40543</v>
      </c>
      <c r="E2" t="str">
        <f>VLOOKUP(A2,[1]Orders!$A$2:$D$71,3,FALSE)</f>
        <v>Pune</v>
      </c>
      <c r="F2">
        <f>VLOOKUP(B2,[2]Items!$A$2:$F$26,5,FALSE)</f>
        <v>270</v>
      </c>
      <c r="G2">
        <f>F2*C2</f>
        <v>1890</v>
      </c>
      <c r="H2" t="str">
        <f>VLOOKUP(B2,[2]Items!$A$2:$F$26,4,FALSE)</f>
        <v>Artline</v>
      </c>
    </row>
    <row r="3" spans="1:8">
      <c r="A3" t="s">
        <v>5</v>
      </c>
      <c r="B3" t="s">
        <v>7</v>
      </c>
      <c r="C3">
        <v>49</v>
      </c>
      <c r="D3" s="1">
        <f>VLOOKUP(A3,[1]Orders!$A$2:$D$71,2,FALSE)</f>
        <v>40543</v>
      </c>
      <c r="E3" t="str">
        <f>VLOOKUP(A3,[1]Orders!$A$2:$D$71,3,FALSE)</f>
        <v>Pune</v>
      </c>
      <c r="F3">
        <f>VLOOKUP(B3,[2]Items!$A$2:$F$26,5,FALSE)</f>
        <v>125</v>
      </c>
      <c r="G3">
        <f t="shared" ref="G3:G52" si="0">F3*C3</f>
        <v>6125</v>
      </c>
      <c r="H3" t="str">
        <f>VLOOKUP(B3,[2]Items!$A$2:$F$26,4,FALSE)</f>
        <v>Parker</v>
      </c>
    </row>
    <row r="4" spans="1:8">
      <c r="A4" t="s">
        <v>5</v>
      </c>
      <c r="B4" t="s">
        <v>8</v>
      </c>
      <c r="C4">
        <v>1</v>
      </c>
      <c r="D4" s="1">
        <f>VLOOKUP(A4,[1]Orders!$A$2:$D$71,2,FALSE)</f>
        <v>40543</v>
      </c>
      <c r="E4" t="str">
        <f>VLOOKUP(A4,[1]Orders!$A$2:$D$71,3,FALSE)</f>
        <v>Pune</v>
      </c>
      <c r="F4">
        <f>VLOOKUP(B4,[2]Items!$A$2:$F$26,5,FALSE)</f>
        <v>465</v>
      </c>
      <c r="G4">
        <f t="shared" si="0"/>
        <v>465</v>
      </c>
      <c r="H4" t="str">
        <f>VLOOKUP(B4,[2]Items!$A$2:$F$26,4,FALSE)</f>
        <v>Pilot</v>
      </c>
    </row>
    <row r="5" spans="1:8">
      <c r="A5" t="s">
        <v>5</v>
      </c>
      <c r="B5" t="s">
        <v>9</v>
      </c>
      <c r="C5">
        <v>9</v>
      </c>
      <c r="D5" s="1">
        <f>VLOOKUP(A5,[1]Orders!$A$2:$D$71,2,FALSE)</f>
        <v>40543</v>
      </c>
      <c r="E5" t="str">
        <f>VLOOKUP(A5,[1]Orders!$A$2:$D$71,3,FALSE)</f>
        <v>Pune</v>
      </c>
      <c r="F5">
        <f>VLOOKUP(B5,[2]Items!$A$2:$F$26,5,FALSE)</f>
        <v>100</v>
      </c>
      <c r="G5">
        <f t="shared" si="0"/>
        <v>900</v>
      </c>
      <c r="H5" t="str">
        <f>VLOOKUP(B5,[2]Items!$A$2:$F$26,4,FALSE)</f>
        <v>Camlin</v>
      </c>
    </row>
    <row r="6" spans="1:8">
      <c r="A6" t="s">
        <v>5</v>
      </c>
      <c r="B6" t="s">
        <v>10</v>
      </c>
      <c r="C6">
        <v>29</v>
      </c>
      <c r="D6" s="1">
        <f>VLOOKUP(A6,[1]Orders!$A$2:$D$71,2,FALSE)</f>
        <v>40543</v>
      </c>
      <c r="E6" t="str">
        <f>VLOOKUP(A6,[1]Orders!$A$2:$D$71,3,FALSE)</f>
        <v>Pune</v>
      </c>
      <c r="F6">
        <f>VLOOKUP(B6,[2]Items!$A$2:$F$26,5,FALSE)</f>
        <v>125</v>
      </c>
      <c r="G6">
        <f t="shared" si="0"/>
        <v>3625</v>
      </c>
      <c r="H6" t="str">
        <f>VLOOKUP(B6,[2]Items!$A$2:$F$26,4,FALSE)</f>
        <v>Pierre Cardin</v>
      </c>
    </row>
    <row r="7" spans="1:8">
      <c r="A7" t="s">
        <v>5</v>
      </c>
      <c r="B7" t="s">
        <v>11</v>
      </c>
      <c r="C7">
        <v>44</v>
      </c>
      <c r="D7" s="1">
        <f>VLOOKUP(A7,[1]Orders!$A$2:$D$71,2,FALSE)</f>
        <v>40543</v>
      </c>
      <c r="E7" t="str">
        <f>VLOOKUP(A7,[1]Orders!$A$2:$D$71,3,FALSE)</f>
        <v>Pune</v>
      </c>
      <c r="F7">
        <f>VLOOKUP(B7,[2]Items!$A$2:$F$26,5,FALSE)</f>
        <v>310</v>
      </c>
      <c r="G7">
        <f t="shared" si="0"/>
        <v>13640</v>
      </c>
      <c r="H7" t="str">
        <f>VLOOKUP(B7,[2]Items!$A$2:$F$26,4,FALSE)</f>
        <v>Lamy</v>
      </c>
    </row>
    <row r="8" spans="1:8">
      <c r="A8" t="s">
        <v>5</v>
      </c>
      <c r="B8" t="s">
        <v>12</v>
      </c>
      <c r="C8">
        <v>15</v>
      </c>
      <c r="D8" s="1">
        <f>VLOOKUP(A8,[1]Orders!$A$2:$D$71,2,FALSE)</f>
        <v>40543</v>
      </c>
      <c r="E8" t="str">
        <f>VLOOKUP(A8,[1]Orders!$A$2:$D$71,3,FALSE)</f>
        <v>Pune</v>
      </c>
      <c r="F8">
        <f>VLOOKUP(B8,[2]Items!$A$2:$F$26,5,FALSE)</f>
        <v>69</v>
      </c>
      <c r="G8">
        <f t="shared" si="0"/>
        <v>1035</v>
      </c>
      <c r="H8" t="str">
        <f>VLOOKUP(B8,[2]Items!$A$2:$F$26,4,FALSE)</f>
        <v>Parker</v>
      </c>
    </row>
    <row r="9" spans="1:8">
      <c r="A9" t="s">
        <v>5</v>
      </c>
      <c r="B9" t="s">
        <v>13</v>
      </c>
      <c r="C9">
        <v>25</v>
      </c>
      <c r="D9" s="1">
        <f>VLOOKUP(A9,[1]Orders!$A$2:$D$71,2,FALSE)</f>
        <v>40543</v>
      </c>
      <c r="E9" t="str">
        <f>VLOOKUP(A9,[1]Orders!$A$2:$D$71,3,FALSE)</f>
        <v>Pune</v>
      </c>
      <c r="F9">
        <f>VLOOKUP(B9,[2]Items!$A$2:$F$26,5,FALSE)</f>
        <v>90</v>
      </c>
      <c r="G9">
        <f t="shared" si="0"/>
        <v>2250</v>
      </c>
      <c r="H9" t="str">
        <f>VLOOKUP(B9,[2]Items!$A$2:$F$26,4,FALSE)</f>
        <v>Cello</v>
      </c>
    </row>
    <row r="10" spans="1:8">
      <c r="A10" t="s">
        <v>5</v>
      </c>
      <c r="B10" t="s">
        <v>13</v>
      </c>
      <c r="C10">
        <v>28</v>
      </c>
      <c r="D10" s="1">
        <f>VLOOKUP(A10,[1]Orders!$A$2:$D$71,2,FALSE)</f>
        <v>40543</v>
      </c>
      <c r="E10" t="str">
        <f>VLOOKUP(A10,[1]Orders!$A$2:$D$71,3,FALSE)</f>
        <v>Pune</v>
      </c>
      <c r="F10">
        <f>VLOOKUP(B10,[2]Items!$A$2:$F$26,5,FALSE)</f>
        <v>90</v>
      </c>
      <c r="G10">
        <f t="shared" si="0"/>
        <v>2520</v>
      </c>
      <c r="H10" t="str">
        <f>VLOOKUP(B10,[2]Items!$A$2:$F$26,4,FALSE)</f>
        <v>Cello</v>
      </c>
    </row>
    <row r="11" spans="1:8">
      <c r="A11" t="s">
        <v>5</v>
      </c>
      <c r="B11" t="s">
        <v>14</v>
      </c>
      <c r="C11">
        <v>20</v>
      </c>
      <c r="D11" s="1">
        <f>VLOOKUP(A11,[1]Orders!$A$2:$D$71,2,FALSE)</f>
        <v>40543</v>
      </c>
      <c r="E11" t="str">
        <f>VLOOKUP(A11,[1]Orders!$A$2:$D$71,3,FALSE)</f>
        <v>Pune</v>
      </c>
      <c r="F11">
        <f>VLOOKUP(B11,[2]Items!$A$2:$F$26,5,FALSE)</f>
        <v>225</v>
      </c>
      <c r="G11">
        <f t="shared" si="0"/>
        <v>4500</v>
      </c>
      <c r="H11" t="str">
        <f>VLOOKUP(B11,[2]Items!$A$2:$F$26,4,FALSE)</f>
        <v>Camlin</v>
      </c>
    </row>
    <row r="12" spans="1:8">
      <c r="A12" t="s">
        <v>5</v>
      </c>
      <c r="B12" t="s">
        <v>15</v>
      </c>
      <c r="C12">
        <v>9</v>
      </c>
      <c r="D12" s="1">
        <f>VLOOKUP(A12,[1]Orders!$A$2:$D$71,2,FALSE)</f>
        <v>40543</v>
      </c>
      <c r="E12" t="str">
        <f>VLOOKUP(A12,[1]Orders!$A$2:$D$71,3,FALSE)</f>
        <v>Pune</v>
      </c>
      <c r="F12">
        <f>VLOOKUP(B12,[2]Items!$A$2:$F$26,5,FALSE)</f>
        <v>135</v>
      </c>
      <c r="G12">
        <f t="shared" si="0"/>
        <v>1215</v>
      </c>
      <c r="H12" t="str">
        <f>VLOOKUP(B12,[2]Items!$A$2:$F$26,4,FALSE)</f>
        <v>Pilot</v>
      </c>
    </row>
    <row r="13" spans="1:8">
      <c r="A13" t="s">
        <v>16</v>
      </c>
      <c r="B13" t="s">
        <v>17</v>
      </c>
      <c r="C13">
        <v>15</v>
      </c>
      <c r="D13" s="1">
        <f>VLOOKUP(A13,[1]Orders!$A$2:$D$71,2,FALSE)</f>
        <v>40549</v>
      </c>
      <c r="E13" t="str">
        <f>VLOOKUP(A13,[1]Orders!$A$2:$D$71,3,FALSE)</f>
        <v>Nasik</v>
      </c>
      <c r="F13">
        <f>VLOOKUP(B13,[2]Items!$A$2:$F$26,5,FALSE)</f>
        <v>160</v>
      </c>
      <c r="G13">
        <f t="shared" si="0"/>
        <v>2400</v>
      </c>
      <c r="H13" t="str">
        <f>VLOOKUP(B13,[2]Items!$A$2:$F$26,4,FALSE)</f>
        <v>Staedtler</v>
      </c>
    </row>
    <row r="14" spans="1:8">
      <c r="A14" t="s">
        <v>16</v>
      </c>
      <c r="B14" t="s">
        <v>15</v>
      </c>
      <c r="C14">
        <v>44</v>
      </c>
      <c r="D14" s="1">
        <f>VLOOKUP(A14,[1]Orders!$A$2:$D$71,2,FALSE)</f>
        <v>40549</v>
      </c>
      <c r="E14" t="str">
        <f>VLOOKUP(A14,[1]Orders!$A$2:$D$71,3,FALSE)</f>
        <v>Nasik</v>
      </c>
      <c r="F14">
        <f>VLOOKUP(B14,[2]Items!$A$2:$F$26,5,FALSE)</f>
        <v>135</v>
      </c>
      <c r="G14">
        <f t="shared" si="0"/>
        <v>5940</v>
      </c>
      <c r="H14" t="str">
        <f>VLOOKUP(B14,[2]Items!$A$2:$F$26,4,FALSE)</f>
        <v>Pilot</v>
      </c>
    </row>
    <row r="15" spans="1:8">
      <c r="A15" t="s">
        <v>16</v>
      </c>
      <c r="B15" t="s">
        <v>11</v>
      </c>
      <c r="C15">
        <v>19</v>
      </c>
      <c r="D15" s="1">
        <f>VLOOKUP(A15,[1]Orders!$A$2:$D$71,2,FALSE)</f>
        <v>40549</v>
      </c>
      <c r="E15" t="str">
        <f>VLOOKUP(A15,[1]Orders!$A$2:$D$71,3,FALSE)</f>
        <v>Nasik</v>
      </c>
      <c r="F15">
        <f>VLOOKUP(B15,[2]Items!$A$2:$F$26,5,FALSE)</f>
        <v>310</v>
      </c>
      <c r="G15">
        <f t="shared" si="0"/>
        <v>5890</v>
      </c>
      <c r="H15" t="str">
        <f>VLOOKUP(B15,[2]Items!$A$2:$F$26,4,FALSE)</f>
        <v>Lamy</v>
      </c>
    </row>
    <row r="16" spans="1:8">
      <c r="A16" t="s">
        <v>16</v>
      </c>
      <c r="B16" t="s">
        <v>18</v>
      </c>
      <c r="C16">
        <v>33</v>
      </c>
      <c r="D16" s="1">
        <f>VLOOKUP(A16,[1]Orders!$A$2:$D$71,2,FALSE)</f>
        <v>40549</v>
      </c>
      <c r="E16" t="str">
        <f>VLOOKUP(A16,[1]Orders!$A$2:$D$71,3,FALSE)</f>
        <v>Nasik</v>
      </c>
      <c r="F16">
        <f>VLOOKUP(B16,[2]Items!$A$2:$F$26,5,FALSE)</f>
        <v>100</v>
      </c>
      <c r="G16">
        <f t="shared" si="0"/>
        <v>3300</v>
      </c>
      <c r="H16" t="str">
        <f>VLOOKUP(B16,[2]Items!$A$2:$F$26,4,FALSE)</f>
        <v>Camlin</v>
      </c>
    </row>
    <row r="17" spans="1:8">
      <c r="A17" t="s">
        <v>16</v>
      </c>
      <c r="B17" t="s">
        <v>19</v>
      </c>
      <c r="C17">
        <v>10</v>
      </c>
      <c r="D17" s="1">
        <f>VLOOKUP(A17,[1]Orders!$A$2:$D$71,2,FALSE)</f>
        <v>40549</v>
      </c>
      <c r="E17" t="str">
        <f>VLOOKUP(A17,[1]Orders!$A$2:$D$71,3,FALSE)</f>
        <v>Nasik</v>
      </c>
      <c r="F17">
        <f>VLOOKUP(B17,[2]Items!$A$2:$F$26,5,FALSE)</f>
        <v>190</v>
      </c>
      <c r="G17">
        <f t="shared" si="0"/>
        <v>1900</v>
      </c>
      <c r="H17" t="str">
        <f>VLOOKUP(B17,[2]Items!$A$2:$F$26,4,FALSE)</f>
        <v>Camlin</v>
      </c>
    </row>
    <row r="18" spans="1:8">
      <c r="A18" t="s">
        <v>16</v>
      </c>
      <c r="B18" t="s">
        <v>20</v>
      </c>
      <c r="C18">
        <v>33</v>
      </c>
      <c r="D18" s="1">
        <f>VLOOKUP(A18,[1]Orders!$A$2:$D$71,2,FALSE)</f>
        <v>40549</v>
      </c>
      <c r="E18" t="str">
        <f>VLOOKUP(A18,[1]Orders!$A$2:$D$71,3,FALSE)</f>
        <v>Nasik</v>
      </c>
      <c r="F18">
        <f>VLOOKUP(B18,[2]Items!$A$2:$F$26,5,FALSE)</f>
        <v>120</v>
      </c>
      <c r="G18">
        <f t="shared" si="0"/>
        <v>3960</v>
      </c>
      <c r="H18" t="str">
        <f>VLOOKUP(B18,[2]Items!$A$2:$F$26,4,FALSE)</f>
        <v>Artline</v>
      </c>
    </row>
    <row r="19" spans="1:8">
      <c r="A19" t="s">
        <v>16</v>
      </c>
      <c r="B19" t="s">
        <v>17</v>
      </c>
      <c r="C19">
        <v>10</v>
      </c>
      <c r="D19" s="1">
        <f>VLOOKUP(A19,[1]Orders!$A$2:$D$71,2,FALSE)</f>
        <v>40549</v>
      </c>
      <c r="E19" t="str">
        <f>VLOOKUP(A19,[1]Orders!$A$2:$D$71,3,FALSE)</f>
        <v>Nasik</v>
      </c>
      <c r="F19">
        <f>VLOOKUP(B19,[2]Items!$A$2:$F$26,5,FALSE)</f>
        <v>160</v>
      </c>
      <c r="G19">
        <f t="shared" si="0"/>
        <v>1600</v>
      </c>
      <c r="H19" t="str">
        <f>VLOOKUP(B19,[2]Items!$A$2:$F$26,4,FALSE)</f>
        <v>Staedtler</v>
      </c>
    </row>
    <row r="20" spans="1:8">
      <c r="A20" t="s">
        <v>16</v>
      </c>
      <c r="B20" t="s">
        <v>18</v>
      </c>
      <c r="C20">
        <v>31</v>
      </c>
      <c r="D20" s="1">
        <f>VLOOKUP(A20,[1]Orders!$A$2:$D$71,2,FALSE)</f>
        <v>40549</v>
      </c>
      <c r="E20" t="str">
        <f>VLOOKUP(A20,[1]Orders!$A$2:$D$71,3,FALSE)</f>
        <v>Nasik</v>
      </c>
      <c r="F20">
        <f>VLOOKUP(B20,[2]Items!$A$2:$F$26,5,FALSE)</f>
        <v>100</v>
      </c>
      <c r="G20">
        <f t="shared" si="0"/>
        <v>3100</v>
      </c>
      <c r="H20" t="str">
        <f>VLOOKUP(B20,[2]Items!$A$2:$F$26,4,FALSE)</f>
        <v>Camlin</v>
      </c>
    </row>
    <row r="21" spans="1:8">
      <c r="A21" t="s">
        <v>16</v>
      </c>
      <c r="B21" t="s">
        <v>15</v>
      </c>
      <c r="C21">
        <v>4</v>
      </c>
      <c r="D21" s="1">
        <f>VLOOKUP(A21,[1]Orders!$A$2:$D$71,2,FALSE)</f>
        <v>40549</v>
      </c>
      <c r="E21" t="str">
        <f>VLOOKUP(A21,[1]Orders!$A$2:$D$71,3,FALSE)</f>
        <v>Nasik</v>
      </c>
      <c r="F21">
        <f>VLOOKUP(B21,[2]Items!$A$2:$F$26,5,FALSE)</f>
        <v>135</v>
      </c>
      <c r="G21">
        <f t="shared" si="0"/>
        <v>540</v>
      </c>
      <c r="H21" t="str">
        <f>VLOOKUP(B21,[2]Items!$A$2:$F$26,4,FALSE)</f>
        <v>Pilot</v>
      </c>
    </row>
    <row r="22" spans="1:8">
      <c r="A22" t="s">
        <v>16</v>
      </c>
      <c r="B22" t="s">
        <v>17</v>
      </c>
      <c r="C22">
        <v>32</v>
      </c>
      <c r="D22" s="1">
        <f>VLOOKUP(A22,[1]Orders!$A$2:$D$71,2,FALSE)</f>
        <v>40549</v>
      </c>
      <c r="E22" t="str">
        <f>VLOOKUP(A22,[1]Orders!$A$2:$D$71,3,FALSE)</f>
        <v>Nasik</v>
      </c>
      <c r="F22">
        <f>VLOOKUP(B22,[2]Items!$A$2:$F$26,5,FALSE)</f>
        <v>160</v>
      </c>
      <c r="G22">
        <f t="shared" si="0"/>
        <v>5120</v>
      </c>
      <c r="H22" t="str">
        <f>VLOOKUP(B22,[2]Items!$A$2:$F$26,4,FALSE)</f>
        <v>Staedtler</v>
      </c>
    </row>
    <row r="23" spans="1:8">
      <c r="A23" t="s">
        <v>16</v>
      </c>
      <c r="B23" t="s">
        <v>21</v>
      </c>
      <c r="C23">
        <v>24</v>
      </c>
      <c r="D23" s="1">
        <f>VLOOKUP(A23,[1]Orders!$A$2:$D$71,2,FALSE)</f>
        <v>40549</v>
      </c>
      <c r="E23" t="str">
        <f>VLOOKUP(A23,[1]Orders!$A$2:$D$71,3,FALSE)</f>
        <v>Nasik</v>
      </c>
      <c r="F23">
        <f>VLOOKUP(B23,[2]Items!$A$2:$F$26,5,FALSE)</f>
        <v>175</v>
      </c>
      <c r="G23">
        <f t="shared" si="0"/>
        <v>4200</v>
      </c>
      <c r="H23" t="str">
        <f>VLOOKUP(B23,[2]Items!$A$2:$F$26,4,FALSE)</f>
        <v>Sheaffer</v>
      </c>
    </row>
    <row r="24" spans="1:8">
      <c r="A24" t="s">
        <v>16</v>
      </c>
      <c r="B24" t="s">
        <v>17</v>
      </c>
      <c r="C24">
        <v>13</v>
      </c>
      <c r="D24" s="1">
        <f>VLOOKUP(A24,[1]Orders!$A$2:$D$71,2,FALSE)</f>
        <v>40549</v>
      </c>
      <c r="E24" t="str">
        <f>VLOOKUP(A24,[1]Orders!$A$2:$D$71,3,FALSE)</f>
        <v>Nasik</v>
      </c>
      <c r="F24">
        <f>VLOOKUP(B24,[2]Items!$A$2:$F$26,5,FALSE)</f>
        <v>160</v>
      </c>
      <c r="G24">
        <f t="shared" si="0"/>
        <v>2080</v>
      </c>
      <c r="H24" t="str">
        <f>VLOOKUP(B24,[2]Items!$A$2:$F$26,4,FALSE)</f>
        <v>Staedtler</v>
      </c>
    </row>
    <row r="25" spans="1:8">
      <c r="A25" t="s">
        <v>16</v>
      </c>
      <c r="B25" t="s">
        <v>19</v>
      </c>
      <c r="C25">
        <v>17</v>
      </c>
      <c r="D25" s="1">
        <f>VLOOKUP(A25,[1]Orders!$A$2:$D$71,2,FALSE)</f>
        <v>40549</v>
      </c>
      <c r="E25" t="str">
        <f>VLOOKUP(A25,[1]Orders!$A$2:$D$71,3,FALSE)</f>
        <v>Nasik</v>
      </c>
      <c r="F25">
        <f>VLOOKUP(B25,[2]Items!$A$2:$F$26,5,FALSE)</f>
        <v>190</v>
      </c>
      <c r="G25">
        <f t="shared" si="0"/>
        <v>3230</v>
      </c>
      <c r="H25" t="str">
        <f>VLOOKUP(B25,[2]Items!$A$2:$F$26,4,FALSE)</f>
        <v>Camlin</v>
      </c>
    </row>
    <row r="26" spans="1:8">
      <c r="A26" t="s">
        <v>16</v>
      </c>
      <c r="B26" t="s">
        <v>22</v>
      </c>
      <c r="C26">
        <v>18</v>
      </c>
      <c r="D26" s="1">
        <f>VLOOKUP(A26,[1]Orders!$A$2:$D$71,2,FALSE)</f>
        <v>40549</v>
      </c>
      <c r="E26" t="str">
        <f>VLOOKUP(A26,[1]Orders!$A$2:$D$71,3,FALSE)</f>
        <v>Nasik</v>
      </c>
      <c r="F26">
        <f>VLOOKUP(B26,[2]Items!$A$2:$F$26,5,FALSE)</f>
        <v>300</v>
      </c>
      <c r="G26">
        <f t="shared" si="0"/>
        <v>5400</v>
      </c>
      <c r="H26" t="str">
        <f>VLOOKUP(B26,[2]Items!$A$2:$F$26,4,FALSE)</f>
        <v>Staedtler</v>
      </c>
    </row>
    <row r="27" spans="1:8">
      <c r="A27" t="s">
        <v>16</v>
      </c>
      <c r="B27" t="s">
        <v>15</v>
      </c>
      <c r="C27">
        <v>17</v>
      </c>
      <c r="D27" s="1">
        <f>VLOOKUP(A27,[1]Orders!$A$2:$D$71,2,FALSE)</f>
        <v>40549</v>
      </c>
      <c r="E27" t="str">
        <f>VLOOKUP(A27,[1]Orders!$A$2:$D$71,3,FALSE)</f>
        <v>Nasik</v>
      </c>
      <c r="F27">
        <f>VLOOKUP(B27,[2]Items!$A$2:$F$26,5,FALSE)</f>
        <v>135</v>
      </c>
      <c r="G27">
        <f t="shared" si="0"/>
        <v>2295</v>
      </c>
      <c r="H27" t="str">
        <f>VLOOKUP(B27,[2]Items!$A$2:$F$26,4,FALSE)</f>
        <v>Pilot</v>
      </c>
    </row>
    <row r="28" spans="1:8">
      <c r="A28" t="s">
        <v>23</v>
      </c>
      <c r="B28" t="s">
        <v>24</v>
      </c>
      <c r="C28">
        <v>18</v>
      </c>
      <c r="D28" s="1">
        <f>VLOOKUP(A28,[1]Orders!$A$2:$D$71,2,FALSE)</f>
        <v>40557</v>
      </c>
      <c r="E28" t="str">
        <f>VLOOKUP(A28,[1]Orders!$A$2:$D$71,3,FALSE)</f>
        <v>Ahmednagar</v>
      </c>
      <c r="F28">
        <f>VLOOKUP(B28,[2]Items!$A$2:$F$26,5,FALSE)</f>
        <v>316</v>
      </c>
      <c r="G28">
        <f t="shared" si="0"/>
        <v>5688</v>
      </c>
      <c r="H28" t="str">
        <f>VLOOKUP(B28,[2]Items!$A$2:$F$26,4,FALSE)</f>
        <v>Parker</v>
      </c>
    </row>
    <row r="29" spans="1:8">
      <c r="A29" t="s">
        <v>23</v>
      </c>
      <c r="B29" t="s">
        <v>13</v>
      </c>
      <c r="C29">
        <v>44</v>
      </c>
      <c r="D29" s="1">
        <f>VLOOKUP(A29,[1]Orders!$A$2:$D$71,2,FALSE)</f>
        <v>40557</v>
      </c>
      <c r="E29" t="str">
        <f>VLOOKUP(A29,[1]Orders!$A$2:$D$71,3,FALSE)</f>
        <v>Ahmednagar</v>
      </c>
      <c r="F29">
        <f>VLOOKUP(B29,[2]Items!$A$2:$F$26,5,FALSE)</f>
        <v>90</v>
      </c>
      <c r="G29">
        <f t="shared" si="0"/>
        <v>3960</v>
      </c>
      <c r="H29" t="str">
        <f>VLOOKUP(B29,[2]Items!$A$2:$F$26,4,FALSE)</f>
        <v>Cello</v>
      </c>
    </row>
    <row r="30" spans="1:8">
      <c r="A30" t="s">
        <v>23</v>
      </c>
      <c r="B30" t="s">
        <v>25</v>
      </c>
      <c r="C30">
        <v>14</v>
      </c>
      <c r="D30" s="1">
        <f>VLOOKUP(A30,[1]Orders!$A$2:$D$71,2,FALSE)</f>
        <v>40557</v>
      </c>
      <c r="E30" t="str">
        <f>VLOOKUP(A30,[1]Orders!$A$2:$D$71,3,FALSE)</f>
        <v>Ahmednagar</v>
      </c>
      <c r="F30">
        <f>VLOOKUP(B30,[2]Items!$A$2:$F$26,5,FALSE)</f>
        <v>320</v>
      </c>
      <c r="G30">
        <f t="shared" si="0"/>
        <v>4480</v>
      </c>
      <c r="H30" t="str">
        <f>VLOOKUP(B30,[2]Items!$A$2:$F$26,4,FALSE)</f>
        <v>Staedtler</v>
      </c>
    </row>
    <row r="31" spans="1:8">
      <c r="A31" t="s">
        <v>23</v>
      </c>
      <c r="B31" t="s">
        <v>26</v>
      </c>
      <c r="C31">
        <v>6</v>
      </c>
      <c r="D31" s="1">
        <f>VLOOKUP(A31,[1]Orders!$A$2:$D$71,2,FALSE)</f>
        <v>40557</v>
      </c>
      <c r="E31" t="str">
        <f>VLOOKUP(A31,[1]Orders!$A$2:$D$71,3,FALSE)</f>
        <v>Ahmednagar</v>
      </c>
      <c r="F31">
        <f>VLOOKUP(B31,[2]Items!$A$2:$F$26,5,FALSE)</f>
        <v>60</v>
      </c>
      <c r="G31">
        <f t="shared" si="0"/>
        <v>360</v>
      </c>
      <c r="H31" t="str">
        <f>VLOOKUP(B31,[2]Items!$A$2:$F$26,4,FALSE)</f>
        <v>Reynolds</v>
      </c>
    </row>
    <row r="32" spans="1:8">
      <c r="A32" t="s">
        <v>23</v>
      </c>
      <c r="B32" t="s">
        <v>22</v>
      </c>
      <c r="C32">
        <v>6</v>
      </c>
      <c r="D32" s="1">
        <f>VLOOKUP(A32,[1]Orders!$A$2:$D$71,2,FALSE)</f>
        <v>40557</v>
      </c>
      <c r="E32" t="str">
        <f>VLOOKUP(A32,[1]Orders!$A$2:$D$71,3,FALSE)</f>
        <v>Ahmednagar</v>
      </c>
      <c r="F32">
        <f>VLOOKUP(B32,[2]Items!$A$2:$F$26,5,FALSE)</f>
        <v>300</v>
      </c>
      <c r="G32">
        <f t="shared" si="0"/>
        <v>1800</v>
      </c>
      <c r="H32" t="str">
        <f>VLOOKUP(B32,[2]Items!$A$2:$F$26,4,FALSE)</f>
        <v>Staedtler</v>
      </c>
    </row>
    <row r="33" spans="1:8">
      <c r="A33" t="s">
        <v>23</v>
      </c>
      <c r="B33" t="s">
        <v>17</v>
      </c>
      <c r="C33">
        <v>26</v>
      </c>
      <c r="D33" s="1">
        <f>VLOOKUP(A33,[1]Orders!$A$2:$D$71,2,FALSE)</f>
        <v>40557</v>
      </c>
      <c r="E33" t="str">
        <f>VLOOKUP(A33,[1]Orders!$A$2:$D$71,3,FALSE)</f>
        <v>Ahmednagar</v>
      </c>
      <c r="F33">
        <f>VLOOKUP(B33,[2]Items!$A$2:$F$26,5,FALSE)</f>
        <v>160</v>
      </c>
      <c r="G33">
        <f t="shared" si="0"/>
        <v>4160</v>
      </c>
      <c r="H33" t="str">
        <f>VLOOKUP(B33,[2]Items!$A$2:$F$26,4,FALSE)</f>
        <v>Staedtler</v>
      </c>
    </row>
    <row r="34" spans="1:8">
      <c r="A34" t="s">
        <v>23</v>
      </c>
      <c r="B34" t="s">
        <v>27</v>
      </c>
      <c r="C34">
        <v>4</v>
      </c>
      <c r="D34" s="1">
        <f>VLOOKUP(A34,[1]Orders!$A$2:$D$71,2,FALSE)</f>
        <v>40557</v>
      </c>
      <c r="E34" t="str">
        <f>VLOOKUP(A34,[1]Orders!$A$2:$D$71,3,FALSE)</f>
        <v>Ahmednagar</v>
      </c>
      <c r="F34">
        <f>VLOOKUP(B34,[2]Items!$A$2:$F$26,5,FALSE)</f>
        <v>135</v>
      </c>
      <c r="G34">
        <f t="shared" si="0"/>
        <v>540</v>
      </c>
      <c r="H34" t="str">
        <f>VLOOKUP(B34,[2]Items!$A$2:$F$26,4,FALSE)</f>
        <v>Pilot</v>
      </c>
    </row>
    <row r="35" spans="1:8">
      <c r="A35" t="s">
        <v>23</v>
      </c>
      <c r="B35" t="s">
        <v>19</v>
      </c>
      <c r="C35">
        <v>40</v>
      </c>
      <c r="D35" s="1">
        <f>VLOOKUP(A35,[1]Orders!$A$2:$D$71,2,FALSE)</f>
        <v>40557</v>
      </c>
      <c r="E35" t="str">
        <f>VLOOKUP(A35,[1]Orders!$A$2:$D$71,3,FALSE)</f>
        <v>Ahmednagar</v>
      </c>
      <c r="F35">
        <f>VLOOKUP(B35,[2]Items!$A$2:$F$26,5,FALSE)</f>
        <v>190</v>
      </c>
      <c r="G35">
        <f t="shared" si="0"/>
        <v>7600</v>
      </c>
      <c r="H35" t="str">
        <f>VLOOKUP(B35,[2]Items!$A$2:$F$26,4,FALSE)</f>
        <v>Camlin</v>
      </c>
    </row>
    <row r="36" spans="1:8">
      <c r="A36" t="s">
        <v>23</v>
      </c>
      <c r="B36" t="s">
        <v>11</v>
      </c>
      <c r="C36">
        <v>44</v>
      </c>
      <c r="D36" s="1">
        <f>VLOOKUP(A36,[1]Orders!$A$2:$D$71,2,FALSE)</f>
        <v>40557</v>
      </c>
      <c r="E36" t="str">
        <f>VLOOKUP(A36,[1]Orders!$A$2:$D$71,3,FALSE)</f>
        <v>Ahmednagar</v>
      </c>
      <c r="F36">
        <f>VLOOKUP(B36,[2]Items!$A$2:$F$26,5,FALSE)</f>
        <v>310</v>
      </c>
      <c r="G36">
        <f t="shared" si="0"/>
        <v>13640</v>
      </c>
      <c r="H36" t="str">
        <f>VLOOKUP(B36,[2]Items!$A$2:$F$26,4,FALSE)</f>
        <v>Lamy</v>
      </c>
    </row>
    <row r="37" spans="1:8">
      <c r="A37" t="s">
        <v>23</v>
      </c>
      <c r="B37" t="s">
        <v>14</v>
      </c>
      <c r="C37">
        <v>28</v>
      </c>
      <c r="D37" s="1">
        <f>VLOOKUP(A37,[1]Orders!$A$2:$D$71,2,FALSE)</f>
        <v>40557</v>
      </c>
      <c r="E37" t="str">
        <f>VLOOKUP(A37,[1]Orders!$A$2:$D$71,3,FALSE)</f>
        <v>Ahmednagar</v>
      </c>
      <c r="F37">
        <f>VLOOKUP(B37,[2]Items!$A$2:$F$26,5,FALSE)</f>
        <v>225</v>
      </c>
      <c r="G37">
        <f t="shared" si="0"/>
        <v>6300</v>
      </c>
      <c r="H37" t="str">
        <f>VLOOKUP(B37,[2]Items!$A$2:$F$26,4,FALSE)</f>
        <v>Camlin</v>
      </c>
    </row>
    <row r="38" spans="1:8">
      <c r="A38" t="s">
        <v>23</v>
      </c>
      <c r="B38" t="s">
        <v>9</v>
      </c>
      <c r="C38">
        <v>22</v>
      </c>
      <c r="D38" s="1">
        <f>VLOOKUP(A38,[1]Orders!$A$2:$D$71,2,FALSE)</f>
        <v>40557</v>
      </c>
      <c r="E38" t="str">
        <f>VLOOKUP(A38,[1]Orders!$A$2:$D$71,3,FALSE)</f>
        <v>Ahmednagar</v>
      </c>
      <c r="F38">
        <f>VLOOKUP(B38,[2]Items!$A$2:$F$26,5,FALSE)</f>
        <v>100</v>
      </c>
      <c r="G38">
        <f t="shared" si="0"/>
        <v>2200</v>
      </c>
      <c r="H38" t="str">
        <f>VLOOKUP(B38,[2]Items!$A$2:$F$26,4,FALSE)</f>
        <v>Camlin</v>
      </c>
    </row>
    <row r="39" spans="1:8">
      <c r="A39" t="s">
        <v>23</v>
      </c>
      <c r="B39" t="s">
        <v>28</v>
      </c>
      <c r="C39">
        <v>47</v>
      </c>
      <c r="D39" s="1">
        <f>VLOOKUP(A39,[1]Orders!$A$2:$D$71,2,FALSE)</f>
        <v>40557</v>
      </c>
      <c r="E39" t="str">
        <f>VLOOKUP(A39,[1]Orders!$A$2:$D$71,3,FALSE)</f>
        <v>Ahmednagar</v>
      </c>
      <c r="F39">
        <f>VLOOKUP(B39,[2]Items!$A$2:$F$26,5,FALSE)</f>
        <v>50</v>
      </c>
      <c r="G39">
        <f t="shared" si="0"/>
        <v>2350</v>
      </c>
      <c r="H39" t="str">
        <f>VLOOKUP(B39,[2]Items!$A$2:$F$26,4,FALSE)</f>
        <v>Reynolds</v>
      </c>
    </row>
    <row r="40" spans="1:8">
      <c r="A40" t="s">
        <v>23</v>
      </c>
      <c r="B40" t="s">
        <v>29</v>
      </c>
      <c r="C40">
        <v>1</v>
      </c>
      <c r="D40" s="1">
        <f>VLOOKUP(A40,[1]Orders!$A$2:$D$71,2,FALSE)</f>
        <v>40557</v>
      </c>
      <c r="E40" t="str">
        <f>VLOOKUP(A40,[1]Orders!$A$2:$D$71,3,FALSE)</f>
        <v>Ahmednagar</v>
      </c>
      <c r="F40">
        <f>VLOOKUP(B40,[2]Items!$A$2:$F$26,5,FALSE)</f>
        <v>92</v>
      </c>
      <c r="G40">
        <f t="shared" si="0"/>
        <v>92</v>
      </c>
      <c r="H40" t="str">
        <f>VLOOKUP(B40,[2]Items!$A$2:$F$26,4,FALSE)</f>
        <v>Parker</v>
      </c>
    </row>
    <row r="41" spans="1:8">
      <c r="A41" t="s">
        <v>23</v>
      </c>
      <c r="B41" t="s">
        <v>17</v>
      </c>
      <c r="C41">
        <v>10</v>
      </c>
      <c r="D41" s="1">
        <f>VLOOKUP(A41,[1]Orders!$A$2:$D$71,2,FALSE)</f>
        <v>40557</v>
      </c>
      <c r="E41" t="str">
        <f>VLOOKUP(A41,[1]Orders!$A$2:$D$71,3,FALSE)</f>
        <v>Ahmednagar</v>
      </c>
      <c r="F41">
        <f>VLOOKUP(B41,[2]Items!$A$2:$F$26,5,FALSE)</f>
        <v>160</v>
      </c>
      <c r="G41">
        <f t="shared" si="0"/>
        <v>1600</v>
      </c>
      <c r="H41" t="str">
        <f>VLOOKUP(B41,[2]Items!$A$2:$F$26,4,FALSE)</f>
        <v>Staedtler</v>
      </c>
    </row>
    <row r="42" spans="1:8">
      <c r="A42" t="s">
        <v>30</v>
      </c>
      <c r="B42" t="s">
        <v>15</v>
      </c>
      <c r="C42">
        <v>44</v>
      </c>
      <c r="D42" s="1">
        <f>VLOOKUP(A42,[1]Orders!$A$2:$D$71,2,FALSE)</f>
        <v>40592</v>
      </c>
      <c r="E42" t="str">
        <f>VLOOKUP(A42,[1]Orders!$A$2:$D$71,3,FALSE)</f>
        <v>Nanded</v>
      </c>
      <c r="F42">
        <f>VLOOKUP(B42,[2]Items!$A$2:$F$26,5,FALSE)</f>
        <v>135</v>
      </c>
      <c r="G42">
        <f t="shared" si="0"/>
        <v>5940</v>
      </c>
      <c r="H42" t="str">
        <f>VLOOKUP(B42,[2]Items!$A$2:$F$26,4,FALSE)</f>
        <v>Pilot</v>
      </c>
    </row>
    <row r="43" spans="1:8">
      <c r="A43" t="s">
        <v>30</v>
      </c>
      <c r="B43" t="s">
        <v>26</v>
      </c>
      <c r="C43">
        <v>13</v>
      </c>
      <c r="D43" s="1">
        <f>VLOOKUP(A43,[1]Orders!$A$2:$D$71,2,FALSE)</f>
        <v>40592</v>
      </c>
      <c r="E43" t="str">
        <f>VLOOKUP(A43,[1]Orders!$A$2:$D$71,3,FALSE)</f>
        <v>Nanded</v>
      </c>
      <c r="F43">
        <f>VLOOKUP(B43,[2]Items!$A$2:$F$26,5,FALSE)</f>
        <v>60</v>
      </c>
      <c r="G43">
        <f t="shared" si="0"/>
        <v>780</v>
      </c>
      <c r="H43" t="str">
        <f>VLOOKUP(B43,[2]Items!$A$2:$F$26,4,FALSE)</f>
        <v>Reynolds</v>
      </c>
    </row>
    <row r="44" spans="1:8">
      <c r="A44" t="s">
        <v>30</v>
      </c>
      <c r="B44" t="s">
        <v>31</v>
      </c>
      <c r="C44">
        <v>9</v>
      </c>
      <c r="D44" s="1">
        <f>VLOOKUP(A44,[1]Orders!$A$2:$D$71,2,FALSE)</f>
        <v>40592</v>
      </c>
      <c r="E44" t="str">
        <f>VLOOKUP(A44,[1]Orders!$A$2:$D$71,3,FALSE)</f>
        <v>Nanded</v>
      </c>
      <c r="F44">
        <f>VLOOKUP(B44,[2]Items!$A$2:$F$26,5,FALSE)</f>
        <v>179</v>
      </c>
      <c r="G44">
        <f t="shared" si="0"/>
        <v>1611</v>
      </c>
      <c r="H44" t="str">
        <f>VLOOKUP(B44,[2]Items!$A$2:$F$26,4,FALSE)</f>
        <v>Puro</v>
      </c>
    </row>
    <row r="45" spans="1:8">
      <c r="A45" t="s">
        <v>30</v>
      </c>
      <c r="B45" t="s">
        <v>17</v>
      </c>
      <c r="C45">
        <v>26</v>
      </c>
      <c r="D45" s="1">
        <f>VLOOKUP(A45,[1]Orders!$A$2:$D$71,2,FALSE)</f>
        <v>40592</v>
      </c>
      <c r="E45" t="str">
        <f>VLOOKUP(A45,[1]Orders!$A$2:$D$71,3,FALSE)</f>
        <v>Nanded</v>
      </c>
      <c r="F45">
        <f>VLOOKUP(B45,[2]Items!$A$2:$F$26,5,FALSE)</f>
        <v>160</v>
      </c>
      <c r="G45">
        <f t="shared" si="0"/>
        <v>4160</v>
      </c>
      <c r="H45" t="str">
        <f>VLOOKUP(B45,[2]Items!$A$2:$F$26,4,FALSE)</f>
        <v>Staedtler</v>
      </c>
    </row>
    <row r="46" spans="1:8">
      <c r="A46" t="s">
        <v>30</v>
      </c>
      <c r="B46" t="s">
        <v>31</v>
      </c>
      <c r="C46">
        <v>10</v>
      </c>
      <c r="D46" s="1">
        <f>VLOOKUP(A46,[1]Orders!$A$2:$D$71,2,FALSE)</f>
        <v>40592</v>
      </c>
      <c r="E46" t="str">
        <f>VLOOKUP(A46,[1]Orders!$A$2:$D$71,3,FALSE)</f>
        <v>Nanded</v>
      </c>
      <c r="F46">
        <f>VLOOKUP(B46,[2]Items!$A$2:$F$26,5,FALSE)</f>
        <v>179</v>
      </c>
      <c r="G46">
        <f t="shared" si="0"/>
        <v>1790</v>
      </c>
      <c r="H46" t="str">
        <f>VLOOKUP(B46,[2]Items!$A$2:$F$26,4,FALSE)</f>
        <v>Puro</v>
      </c>
    </row>
    <row r="47" spans="1:8">
      <c r="A47" t="s">
        <v>30</v>
      </c>
      <c r="B47" t="s">
        <v>15</v>
      </c>
      <c r="C47">
        <v>27</v>
      </c>
      <c r="D47" s="1">
        <f>VLOOKUP(A47,[1]Orders!$A$2:$D$71,2,FALSE)</f>
        <v>40592</v>
      </c>
      <c r="E47" t="str">
        <f>VLOOKUP(A47,[1]Orders!$A$2:$D$71,3,FALSE)</f>
        <v>Nanded</v>
      </c>
      <c r="F47">
        <f>VLOOKUP(B47,[2]Items!$A$2:$F$26,5,FALSE)</f>
        <v>135</v>
      </c>
      <c r="G47">
        <f t="shared" si="0"/>
        <v>3645</v>
      </c>
      <c r="H47" t="str">
        <f>VLOOKUP(B47,[2]Items!$A$2:$F$26,4,FALSE)</f>
        <v>Pilot</v>
      </c>
    </row>
    <row r="48" spans="1:8">
      <c r="A48" t="s">
        <v>30</v>
      </c>
      <c r="B48" t="s">
        <v>6</v>
      </c>
      <c r="C48">
        <v>4</v>
      </c>
      <c r="D48" s="1">
        <f>VLOOKUP(A48,[1]Orders!$A$2:$D$71,2,FALSE)</f>
        <v>40592</v>
      </c>
      <c r="E48" t="str">
        <f>VLOOKUP(A48,[1]Orders!$A$2:$D$71,3,FALSE)</f>
        <v>Nanded</v>
      </c>
      <c r="F48">
        <f>VLOOKUP(B48,[2]Items!$A$2:$F$26,5,FALSE)</f>
        <v>270</v>
      </c>
      <c r="G48">
        <f t="shared" si="0"/>
        <v>1080</v>
      </c>
      <c r="H48" t="str">
        <f>VLOOKUP(B48,[2]Items!$A$2:$F$26,4,FALSE)</f>
        <v>Artline</v>
      </c>
    </row>
    <row r="49" spans="1:8">
      <c r="A49" t="s">
        <v>30</v>
      </c>
      <c r="B49" t="s">
        <v>17</v>
      </c>
      <c r="C49">
        <v>22</v>
      </c>
      <c r="D49" s="1">
        <f>VLOOKUP(A49,[1]Orders!$A$2:$D$71,2,FALSE)</f>
        <v>40592</v>
      </c>
      <c r="E49" t="str">
        <f>VLOOKUP(A49,[1]Orders!$A$2:$D$71,3,FALSE)</f>
        <v>Nanded</v>
      </c>
      <c r="F49">
        <f>VLOOKUP(B49,[2]Items!$A$2:$F$26,5,FALSE)</f>
        <v>160</v>
      </c>
      <c r="G49">
        <f t="shared" si="0"/>
        <v>3520</v>
      </c>
      <c r="H49" t="str">
        <f>VLOOKUP(B49,[2]Items!$A$2:$F$26,4,FALSE)</f>
        <v>Staedtler</v>
      </c>
    </row>
    <row r="50" spans="1:8">
      <c r="A50" t="s">
        <v>30</v>
      </c>
      <c r="B50" t="s">
        <v>6</v>
      </c>
      <c r="C50">
        <v>9</v>
      </c>
      <c r="D50" s="1">
        <f>VLOOKUP(A50,[1]Orders!$A$2:$D$71,2,FALSE)</f>
        <v>40592</v>
      </c>
      <c r="E50" t="str">
        <f>VLOOKUP(A50,[1]Orders!$A$2:$D$71,3,FALSE)</f>
        <v>Nanded</v>
      </c>
      <c r="F50">
        <f>VLOOKUP(B50,[2]Items!$A$2:$F$26,5,FALSE)</f>
        <v>270</v>
      </c>
      <c r="G50">
        <f t="shared" si="0"/>
        <v>2430</v>
      </c>
      <c r="H50" t="str">
        <f>VLOOKUP(B50,[2]Items!$A$2:$F$26,4,FALSE)</f>
        <v>Artline</v>
      </c>
    </row>
    <row r="51" spans="1:8">
      <c r="A51" t="s">
        <v>32</v>
      </c>
      <c r="B51" t="s">
        <v>33</v>
      </c>
      <c r="C51">
        <v>22</v>
      </c>
      <c r="D51" s="1">
        <f>VLOOKUP(A51,[1]Orders!$A$2:$D$71,2,FALSE)</f>
        <v>40593</v>
      </c>
      <c r="E51" t="str">
        <f>VLOOKUP(A51,[1]Orders!$A$2:$D$71,3,FALSE)</f>
        <v>Kolhapur</v>
      </c>
      <c r="F51">
        <f>VLOOKUP(B51,[2]Items!$A$2:$F$26,5,FALSE)</f>
        <v>99</v>
      </c>
      <c r="G51">
        <f t="shared" si="0"/>
        <v>2178</v>
      </c>
      <c r="H51" t="str">
        <f>VLOOKUP(B51,[2]Items!$A$2:$F$26,4,FALSE)</f>
        <v>Luxor</v>
      </c>
    </row>
    <row r="52" spans="1:8">
      <c r="A52" t="s">
        <v>32</v>
      </c>
      <c r="B52" t="s">
        <v>8</v>
      </c>
      <c r="C52">
        <v>8</v>
      </c>
      <c r="D52" s="1">
        <f>VLOOKUP(A52,[1]Orders!$A$2:$D$71,2,FALSE)</f>
        <v>40593</v>
      </c>
      <c r="E52" t="str">
        <f>VLOOKUP(A52,[1]Orders!$A$2:$D$71,3,FALSE)</f>
        <v>Kolhapur</v>
      </c>
      <c r="F52">
        <f>VLOOKUP(B52,[2]Items!$A$2:$F$26,5,FALSE)</f>
        <v>465</v>
      </c>
      <c r="G52">
        <f t="shared" si="0"/>
        <v>3720</v>
      </c>
      <c r="H52" t="str">
        <f>VLOOKUP(B52,[2]Items!$A$2:$F$26,4,FALSE)</f>
        <v>Pilot</v>
      </c>
    </row>
    <row r="53" spans="1:8">
      <c r="A53" t="s">
        <v>32</v>
      </c>
      <c r="B53" t="s">
        <v>34</v>
      </c>
      <c r="C53">
        <v>29</v>
      </c>
      <c r="D53" s="1">
        <f>VLOOKUP(A53,[1]Orders!$A$2:$D$71,2,FALSE)</f>
        <v>40593</v>
      </c>
      <c r="E53" t="str">
        <f>VLOOKUP(A53,[1]Orders!$A$2:$D$71,3,FALSE)</f>
        <v>Kolhapur</v>
      </c>
      <c r="F53">
        <f>VLOOKUP(B53,[2]Items!$A$2:$F$26,5,FALSE)</f>
        <v>300</v>
      </c>
      <c r="G53">
        <f t="shared" ref="G53:G116" si="1">F53*C53</f>
        <v>8700</v>
      </c>
      <c r="H53" t="str">
        <f>VLOOKUP(B53,[2]Items!$A$2:$F$26,4,FALSE)</f>
        <v>Pierre Cardin</v>
      </c>
    </row>
    <row r="54" spans="1:8">
      <c r="A54" t="s">
        <v>32</v>
      </c>
      <c r="B54" t="s">
        <v>10</v>
      </c>
      <c r="C54">
        <v>7</v>
      </c>
      <c r="D54" s="1">
        <f>VLOOKUP(A54,[1]Orders!$A$2:$D$71,2,FALSE)</f>
        <v>40593</v>
      </c>
      <c r="E54" t="str">
        <f>VLOOKUP(A54,[1]Orders!$A$2:$D$71,3,FALSE)</f>
        <v>Kolhapur</v>
      </c>
      <c r="F54">
        <f>VLOOKUP(B54,[2]Items!$A$2:$F$26,5,FALSE)</f>
        <v>125</v>
      </c>
      <c r="G54">
        <f t="shared" si="1"/>
        <v>875</v>
      </c>
      <c r="H54" t="str">
        <f>VLOOKUP(B54,[2]Items!$A$2:$F$26,4,FALSE)</f>
        <v>Pierre Cardin</v>
      </c>
    </row>
    <row r="55" spans="1:8">
      <c r="A55" t="s">
        <v>32</v>
      </c>
      <c r="B55" t="s">
        <v>27</v>
      </c>
      <c r="C55">
        <v>15</v>
      </c>
      <c r="D55" s="1">
        <f>VLOOKUP(A55,[1]Orders!$A$2:$D$71,2,FALSE)</f>
        <v>40593</v>
      </c>
      <c r="E55" t="str">
        <f>VLOOKUP(A55,[1]Orders!$A$2:$D$71,3,FALSE)</f>
        <v>Kolhapur</v>
      </c>
      <c r="F55">
        <f>VLOOKUP(B55,[2]Items!$A$2:$F$26,5,FALSE)</f>
        <v>135</v>
      </c>
      <c r="G55">
        <f t="shared" si="1"/>
        <v>2025</v>
      </c>
      <c r="H55" t="str">
        <f>VLOOKUP(B55,[2]Items!$A$2:$F$26,4,FALSE)</f>
        <v>Pilot</v>
      </c>
    </row>
    <row r="56" spans="1:8">
      <c r="A56" t="s">
        <v>32</v>
      </c>
      <c r="B56" t="s">
        <v>17</v>
      </c>
      <c r="C56">
        <v>25</v>
      </c>
      <c r="D56" s="1">
        <f>VLOOKUP(A56,[1]Orders!$A$2:$D$71,2,FALSE)</f>
        <v>40593</v>
      </c>
      <c r="E56" t="str">
        <f>VLOOKUP(A56,[1]Orders!$A$2:$D$71,3,FALSE)</f>
        <v>Kolhapur</v>
      </c>
      <c r="F56">
        <f>VLOOKUP(B56,[2]Items!$A$2:$F$26,5,FALSE)</f>
        <v>160</v>
      </c>
      <c r="G56">
        <f t="shared" si="1"/>
        <v>4000</v>
      </c>
      <c r="H56" t="str">
        <f>VLOOKUP(B56,[2]Items!$A$2:$F$26,4,FALSE)</f>
        <v>Staedtler</v>
      </c>
    </row>
    <row r="57" spans="1:8">
      <c r="A57" t="s">
        <v>32</v>
      </c>
      <c r="B57" t="s">
        <v>28</v>
      </c>
      <c r="C57">
        <v>39</v>
      </c>
      <c r="D57" s="1">
        <f>VLOOKUP(A57,[1]Orders!$A$2:$D$71,2,FALSE)</f>
        <v>40593</v>
      </c>
      <c r="E57" t="str">
        <f>VLOOKUP(A57,[1]Orders!$A$2:$D$71,3,FALSE)</f>
        <v>Kolhapur</v>
      </c>
      <c r="F57">
        <f>VLOOKUP(B57,[2]Items!$A$2:$F$26,5,FALSE)</f>
        <v>50</v>
      </c>
      <c r="G57">
        <f t="shared" si="1"/>
        <v>1950</v>
      </c>
      <c r="H57" t="str">
        <f>VLOOKUP(B57,[2]Items!$A$2:$F$26,4,FALSE)</f>
        <v>Reynolds</v>
      </c>
    </row>
    <row r="58" spans="1:8">
      <c r="A58" t="s">
        <v>32</v>
      </c>
      <c r="B58" t="s">
        <v>12</v>
      </c>
      <c r="C58">
        <v>30</v>
      </c>
      <c r="D58" s="1">
        <f>VLOOKUP(A58,[1]Orders!$A$2:$D$71,2,FALSE)</f>
        <v>40593</v>
      </c>
      <c r="E58" t="str">
        <f>VLOOKUP(A58,[1]Orders!$A$2:$D$71,3,FALSE)</f>
        <v>Kolhapur</v>
      </c>
      <c r="F58">
        <f>VLOOKUP(B58,[2]Items!$A$2:$F$26,5,FALSE)</f>
        <v>69</v>
      </c>
      <c r="G58">
        <f t="shared" si="1"/>
        <v>2070</v>
      </c>
      <c r="H58" t="str">
        <f>VLOOKUP(B58,[2]Items!$A$2:$F$26,4,FALSE)</f>
        <v>Parker</v>
      </c>
    </row>
    <row r="59" spans="1:8">
      <c r="A59" t="s">
        <v>32</v>
      </c>
      <c r="B59" t="s">
        <v>6</v>
      </c>
      <c r="C59">
        <v>26</v>
      </c>
      <c r="D59" s="1">
        <f>VLOOKUP(A59,[1]Orders!$A$2:$D$71,2,FALSE)</f>
        <v>40593</v>
      </c>
      <c r="E59" t="str">
        <f>VLOOKUP(A59,[1]Orders!$A$2:$D$71,3,FALSE)</f>
        <v>Kolhapur</v>
      </c>
      <c r="F59">
        <f>VLOOKUP(B59,[2]Items!$A$2:$F$26,5,FALSE)</f>
        <v>270</v>
      </c>
      <c r="G59">
        <f t="shared" si="1"/>
        <v>7020</v>
      </c>
      <c r="H59" t="str">
        <f>VLOOKUP(B59,[2]Items!$A$2:$F$26,4,FALSE)</f>
        <v>Artline</v>
      </c>
    </row>
    <row r="60" spans="1:8">
      <c r="A60" t="s">
        <v>32</v>
      </c>
      <c r="B60" t="s">
        <v>10</v>
      </c>
      <c r="C60">
        <v>45</v>
      </c>
      <c r="D60" s="1">
        <f>VLOOKUP(A60,[1]Orders!$A$2:$D$71,2,FALSE)</f>
        <v>40593</v>
      </c>
      <c r="E60" t="str">
        <f>VLOOKUP(A60,[1]Orders!$A$2:$D$71,3,FALSE)</f>
        <v>Kolhapur</v>
      </c>
      <c r="F60">
        <f>VLOOKUP(B60,[2]Items!$A$2:$F$26,5,FALSE)</f>
        <v>125</v>
      </c>
      <c r="G60">
        <f t="shared" si="1"/>
        <v>5625</v>
      </c>
      <c r="H60" t="str">
        <f>VLOOKUP(B60,[2]Items!$A$2:$F$26,4,FALSE)</f>
        <v>Pierre Cardin</v>
      </c>
    </row>
    <row r="61" spans="1:8">
      <c r="A61" t="s">
        <v>35</v>
      </c>
      <c r="B61" t="s">
        <v>9</v>
      </c>
      <c r="C61">
        <v>21</v>
      </c>
      <c r="D61" s="1">
        <f>VLOOKUP(A61,[1]Orders!$A$2:$D$71,2,FALSE)</f>
        <v>40603</v>
      </c>
      <c r="E61" t="str">
        <f>VLOOKUP(A61,[1]Orders!$A$2:$D$71,3,FALSE)</f>
        <v>Buldhana</v>
      </c>
      <c r="F61">
        <f>VLOOKUP(B61,[2]Items!$A$2:$F$26,5,FALSE)</f>
        <v>100</v>
      </c>
      <c r="G61">
        <f t="shared" si="1"/>
        <v>2100</v>
      </c>
      <c r="H61" t="str">
        <f>VLOOKUP(B61,[2]Items!$A$2:$F$26,4,FALSE)</f>
        <v>Camlin</v>
      </c>
    </row>
    <row r="62" spans="1:8">
      <c r="A62" t="s">
        <v>35</v>
      </c>
      <c r="B62" t="s">
        <v>21</v>
      </c>
      <c r="C62">
        <v>46</v>
      </c>
      <c r="D62" s="1">
        <f>VLOOKUP(A62,[1]Orders!$A$2:$D$71,2,FALSE)</f>
        <v>40603</v>
      </c>
      <c r="E62" t="str">
        <f>VLOOKUP(A62,[1]Orders!$A$2:$D$71,3,FALSE)</f>
        <v>Buldhana</v>
      </c>
      <c r="F62">
        <f>VLOOKUP(B62,[2]Items!$A$2:$F$26,5,FALSE)</f>
        <v>175</v>
      </c>
      <c r="G62">
        <f t="shared" si="1"/>
        <v>8050</v>
      </c>
      <c r="H62" t="str">
        <f>VLOOKUP(B62,[2]Items!$A$2:$F$26,4,FALSE)</f>
        <v>Sheaffer</v>
      </c>
    </row>
    <row r="63" spans="1:8">
      <c r="A63" t="s">
        <v>35</v>
      </c>
      <c r="B63" t="s">
        <v>28</v>
      </c>
      <c r="C63">
        <v>48</v>
      </c>
      <c r="D63" s="1">
        <f>VLOOKUP(A63,[1]Orders!$A$2:$D$71,2,FALSE)</f>
        <v>40603</v>
      </c>
      <c r="E63" t="str">
        <f>VLOOKUP(A63,[1]Orders!$A$2:$D$71,3,FALSE)</f>
        <v>Buldhana</v>
      </c>
      <c r="F63">
        <f>VLOOKUP(B63,[2]Items!$A$2:$F$26,5,FALSE)</f>
        <v>50</v>
      </c>
      <c r="G63">
        <f t="shared" si="1"/>
        <v>2400</v>
      </c>
      <c r="H63" t="str">
        <f>VLOOKUP(B63,[2]Items!$A$2:$F$26,4,FALSE)</f>
        <v>Reynolds</v>
      </c>
    </row>
    <row r="64" spans="1:8">
      <c r="A64" t="s">
        <v>35</v>
      </c>
      <c r="B64" t="s">
        <v>12</v>
      </c>
      <c r="C64">
        <v>45</v>
      </c>
      <c r="D64" s="1">
        <f>VLOOKUP(A64,[1]Orders!$A$2:$D$71,2,FALSE)</f>
        <v>40603</v>
      </c>
      <c r="E64" t="str">
        <f>VLOOKUP(A64,[1]Orders!$A$2:$D$71,3,FALSE)</f>
        <v>Buldhana</v>
      </c>
      <c r="F64">
        <f>VLOOKUP(B64,[2]Items!$A$2:$F$26,5,FALSE)</f>
        <v>69</v>
      </c>
      <c r="G64">
        <f t="shared" si="1"/>
        <v>3105</v>
      </c>
      <c r="H64" t="str">
        <f>VLOOKUP(B64,[2]Items!$A$2:$F$26,4,FALSE)</f>
        <v>Parker</v>
      </c>
    </row>
    <row r="65" spans="1:8">
      <c r="A65" t="s">
        <v>35</v>
      </c>
      <c r="B65" t="s">
        <v>11</v>
      </c>
      <c r="C65">
        <v>38</v>
      </c>
      <c r="D65" s="1">
        <f>VLOOKUP(A65,[1]Orders!$A$2:$D$71,2,FALSE)</f>
        <v>40603</v>
      </c>
      <c r="E65" t="str">
        <f>VLOOKUP(A65,[1]Orders!$A$2:$D$71,3,FALSE)</f>
        <v>Buldhana</v>
      </c>
      <c r="F65">
        <f>VLOOKUP(B65,[2]Items!$A$2:$F$26,5,FALSE)</f>
        <v>310</v>
      </c>
      <c r="G65">
        <f t="shared" si="1"/>
        <v>11780</v>
      </c>
      <c r="H65" t="str">
        <f>VLOOKUP(B65,[2]Items!$A$2:$F$26,4,FALSE)</f>
        <v>Lamy</v>
      </c>
    </row>
    <row r="66" spans="1:8">
      <c r="A66" t="s">
        <v>35</v>
      </c>
      <c r="B66" t="s">
        <v>8</v>
      </c>
      <c r="C66">
        <v>2</v>
      </c>
      <c r="D66" s="1">
        <f>VLOOKUP(A66,[1]Orders!$A$2:$D$71,2,FALSE)</f>
        <v>40603</v>
      </c>
      <c r="E66" t="str">
        <f>VLOOKUP(A66,[1]Orders!$A$2:$D$71,3,FALSE)</f>
        <v>Buldhana</v>
      </c>
      <c r="F66">
        <f>VLOOKUP(B66,[2]Items!$A$2:$F$26,5,FALSE)</f>
        <v>465</v>
      </c>
      <c r="G66">
        <f t="shared" si="1"/>
        <v>930</v>
      </c>
      <c r="H66" t="str">
        <f>VLOOKUP(B66,[2]Items!$A$2:$F$26,4,FALSE)</f>
        <v>Pilot</v>
      </c>
    </row>
    <row r="67" spans="1:8">
      <c r="A67" t="s">
        <v>35</v>
      </c>
      <c r="B67" t="s">
        <v>25</v>
      </c>
      <c r="C67">
        <v>49</v>
      </c>
      <c r="D67" s="1">
        <f>VLOOKUP(A67,[1]Orders!$A$2:$D$71,2,FALSE)</f>
        <v>40603</v>
      </c>
      <c r="E67" t="str">
        <f>VLOOKUP(A67,[1]Orders!$A$2:$D$71,3,FALSE)</f>
        <v>Buldhana</v>
      </c>
      <c r="F67">
        <f>VLOOKUP(B67,[2]Items!$A$2:$F$26,5,FALSE)</f>
        <v>320</v>
      </c>
      <c r="G67">
        <f t="shared" si="1"/>
        <v>15680</v>
      </c>
      <c r="H67" t="str">
        <f>VLOOKUP(B67,[2]Items!$A$2:$F$26,4,FALSE)</f>
        <v>Staedtler</v>
      </c>
    </row>
    <row r="68" spans="1:8">
      <c r="A68" t="s">
        <v>35</v>
      </c>
      <c r="B68" t="s">
        <v>9</v>
      </c>
      <c r="C68">
        <v>7</v>
      </c>
      <c r="D68" s="1">
        <f>VLOOKUP(A68,[1]Orders!$A$2:$D$71,2,FALSE)</f>
        <v>40603</v>
      </c>
      <c r="E68" t="str">
        <f>VLOOKUP(A68,[1]Orders!$A$2:$D$71,3,FALSE)</f>
        <v>Buldhana</v>
      </c>
      <c r="F68">
        <f>VLOOKUP(B68,[2]Items!$A$2:$F$26,5,FALSE)</f>
        <v>100</v>
      </c>
      <c r="G68">
        <f t="shared" si="1"/>
        <v>700</v>
      </c>
      <c r="H68" t="str">
        <f>VLOOKUP(B68,[2]Items!$A$2:$F$26,4,FALSE)</f>
        <v>Camlin</v>
      </c>
    </row>
    <row r="69" spans="1:8">
      <c r="A69" t="s">
        <v>35</v>
      </c>
      <c r="B69" t="s">
        <v>24</v>
      </c>
      <c r="C69">
        <v>46</v>
      </c>
      <c r="D69" s="1">
        <f>VLOOKUP(A69,[1]Orders!$A$2:$D$71,2,FALSE)</f>
        <v>40603</v>
      </c>
      <c r="E69" t="str">
        <f>VLOOKUP(A69,[1]Orders!$A$2:$D$71,3,FALSE)</f>
        <v>Buldhana</v>
      </c>
      <c r="F69">
        <f>VLOOKUP(B69,[2]Items!$A$2:$F$26,5,FALSE)</f>
        <v>316</v>
      </c>
      <c r="G69">
        <f t="shared" si="1"/>
        <v>14536</v>
      </c>
      <c r="H69" t="str">
        <f>VLOOKUP(B69,[2]Items!$A$2:$F$26,4,FALSE)</f>
        <v>Parker</v>
      </c>
    </row>
    <row r="70" spans="1:8">
      <c r="A70" t="s">
        <v>35</v>
      </c>
      <c r="B70" t="s">
        <v>22</v>
      </c>
      <c r="C70">
        <v>18</v>
      </c>
      <c r="D70" s="1">
        <f>VLOOKUP(A70,[1]Orders!$A$2:$D$71,2,FALSE)</f>
        <v>40603</v>
      </c>
      <c r="E70" t="str">
        <f>VLOOKUP(A70,[1]Orders!$A$2:$D$71,3,FALSE)</f>
        <v>Buldhana</v>
      </c>
      <c r="F70">
        <f>VLOOKUP(B70,[2]Items!$A$2:$F$26,5,FALSE)</f>
        <v>300</v>
      </c>
      <c r="G70">
        <f t="shared" si="1"/>
        <v>5400</v>
      </c>
      <c r="H70" t="str">
        <f>VLOOKUP(B70,[2]Items!$A$2:$F$26,4,FALSE)</f>
        <v>Staedtler</v>
      </c>
    </row>
    <row r="71" spans="1:8">
      <c r="A71" t="s">
        <v>35</v>
      </c>
      <c r="B71" t="s">
        <v>22</v>
      </c>
      <c r="C71">
        <v>39</v>
      </c>
      <c r="D71" s="1">
        <f>VLOOKUP(A71,[1]Orders!$A$2:$D$71,2,FALSE)</f>
        <v>40603</v>
      </c>
      <c r="E71" t="str">
        <f>VLOOKUP(A71,[1]Orders!$A$2:$D$71,3,FALSE)</f>
        <v>Buldhana</v>
      </c>
      <c r="F71">
        <f>VLOOKUP(B71,[2]Items!$A$2:$F$26,5,FALSE)</f>
        <v>300</v>
      </c>
      <c r="G71">
        <f t="shared" si="1"/>
        <v>11700</v>
      </c>
      <c r="H71" t="str">
        <f>VLOOKUP(B71,[2]Items!$A$2:$F$26,4,FALSE)</f>
        <v>Staedtler</v>
      </c>
    </row>
    <row r="72" spans="1:8">
      <c r="A72" t="s">
        <v>35</v>
      </c>
      <c r="B72" t="s">
        <v>10</v>
      </c>
      <c r="C72">
        <v>45</v>
      </c>
      <c r="D72" s="1">
        <f>VLOOKUP(A72,[1]Orders!$A$2:$D$71,2,FALSE)</f>
        <v>40603</v>
      </c>
      <c r="E72" t="str">
        <f>VLOOKUP(A72,[1]Orders!$A$2:$D$71,3,FALSE)</f>
        <v>Buldhana</v>
      </c>
      <c r="F72">
        <f>VLOOKUP(B72,[2]Items!$A$2:$F$26,5,FALSE)</f>
        <v>125</v>
      </c>
      <c r="G72">
        <f t="shared" si="1"/>
        <v>5625</v>
      </c>
      <c r="H72" t="str">
        <f>VLOOKUP(B72,[2]Items!$A$2:$F$26,4,FALSE)</f>
        <v>Pierre Cardin</v>
      </c>
    </row>
    <row r="73" spans="1:8">
      <c r="A73" t="s">
        <v>35</v>
      </c>
      <c r="B73" t="s">
        <v>34</v>
      </c>
      <c r="C73">
        <v>36</v>
      </c>
      <c r="D73" s="1">
        <f>VLOOKUP(A73,[1]Orders!$A$2:$D$71,2,FALSE)</f>
        <v>40603</v>
      </c>
      <c r="E73" t="str">
        <f>VLOOKUP(A73,[1]Orders!$A$2:$D$71,3,FALSE)</f>
        <v>Buldhana</v>
      </c>
      <c r="F73">
        <f>VLOOKUP(B73,[2]Items!$A$2:$F$26,5,FALSE)</f>
        <v>300</v>
      </c>
      <c r="G73">
        <f t="shared" si="1"/>
        <v>10800</v>
      </c>
      <c r="H73" t="str">
        <f>VLOOKUP(B73,[2]Items!$A$2:$F$26,4,FALSE)</f>
        <v>Pierre Cardin</v>
      </c>
    </row>
    <row r="74" spans="1:8">
      <c r="A74" t="s">
        <v>35</v>
      </c>
      <c r="B74" t="s">
        <v>25</v>
      </c>
      <c r="C74">
        <v>10</v>
      </c>
      <c r="D74" s="1">
        <f>VLOOKUP(A74,[1]Orders!$A$2:$D$71,2,FALSE)</f>
        <v>40603</v>
      </c>
      <c r="E74" t="str">
        <f>VLOOKUP(A74,[1]Orders!$A$2:$D$71,3,FALSE)</f>
        <v>Buldhana</v>
      </c>
      <c r="F74">
        <f>VLOOKUP(B74,[2]Items!$A$2:$F$26,5,FALSE)</f>
        <v>320</v>
      </c>
      <c r="G74">
        <f t="shared" si="1"/>
        <v>3200</v>
      </c>
      <c r="H74" t="str">
        <f>VLOOKUP(B74,[2]Items!$A$2:$F$26,4,FALSE)</f>
        <v>Staedtler</v>
      </c>
    </row>
    <row r="75" spans="1:8">
      <c r="A75" t="s">
        <v>36</v>
      </c>
      <c r="B75" t="s">
        <v>6</v>
      </c>
      <c r="C75">
        <v>17</v>
      </c>
      <c r="D75" s="1">
        <f>VLOOKUP(A75,[1]Orders!$A$2:$D$71,2,FALSE)</f>
        <v>40606</v>
      </c>
      <c r="E75" t="str">
        <f>VLOOKUP(A75,[1]Orders!$A$2:$D$71,3,FALSE)</f>
        <v>Nasik</v>
      </c>
      <c r="F75">
        <f>VLOOKUP(B75,[2]Items!$A$2:$F$26,5,FALSE)</f>
        <v>270</v>
      </c>
      <c r="G75">
        <f t="shared" si="1"/>
        <v>4590</v>
      </c>
      <c r="H75" t="str">
        <f>VLOOKUP(B75,[2]Items!$A$2:$F$26,4,FALSE)</f>
        <v>Artline</v>
      </c>
    </row>
    <row r="76" spans="1:8">
      <c r="A76" t="s">
        <v>36</v>
      </c>
      <c r="B76" t="s">
        <v>22</v>
      </c>
      <c r="C76">
        <v>28</v>
      </c>
      <c r="D76" s="1">
        <f>VLOOKUP(A76,[1]Orders!$A$2:$D$71,2,FALSE)</f>
        <v>40606</v>
      </c>
      <c r="E76" t="str">
        <f>VLOOKUP(A76,[1]Orders!$A$2:$D$71,3,FALSE)</f>
        <v>Nasik</v>
      </c>
      <c r="F76">
        <f>VLOOKUP(B76,[2]Items!$A$2:$F$26,5,FALSE)</f>
        <v>300</v>
      </c>
      <c r="G76">
        <f t="shared" si="1"/>
        <v>8400</v>
      </c>
      <c r="H76" t="str">
        <f>VLOOKUP(B76,[2]Items!$A$2:$F$26,4,FALSE)</f>
        <v>Staedtler</v>
      </c>
    </row>
    <row r="77" spans="1:8">
      <c r="A77" t="s">
        <v>36</v>
      </c>
      <c r="B77" t="s">
        <v>11</v>
      </c>
      <c r="C77">
        <v>42</v>
      </c>
      <c r="D77" s="1">
        <f>VLOOKUP(A77,[1]Orders!$A$2:$D$71,2,FALSE)</f>
        <v>40606</v>
      </c>
      <c r="E77" t="str">
        <f>VLOOKUP(A77,[1]Orders!$A$2:$D$71,3,FALSE)</f>
        <v>Nasik</v>
      </c>
      <c r="F77">
        <f>VLOOKUP(B77,[2]Items!$A$2:$F$26,5,FALSE)</f>
        <v>310</v>
      </c>
      <c r="G77">
        <f t="shared" si="1"/>
        <v>13020</v>
      </c>
      <c r="H77" t="str">
        <f>VLOOKUP(B77,[2]Items!$A$2:$F$26,4,FALSE)</f>
        <v>Lamy</v>
      </c>
    </row>
    <row r="78" spans="1:8">
      <c r="A78" t="s">
        <v>36</v>
      </c>
      <c r="B78" t="s">
        <v>21</v>
      </c>
      <c r="C78">
        <v>37</v>
      </c>
      <c r="D78" s="1">
        <f>VLOOKUP(A78,[1]Orders!$A$2:$D$71,2,FALSE)</f>
        <v>40606</v>
      </c>
      <c r="E78" t="str">
        <f>VLOOKUP(A78,[1]Orders!$A$2:$D$71,3,FALSE)</f>
        <v>Nasik</v>
      </c>
      <c r="F78">
        <f>VLOOKUP(B78,[2]Items!$A$2:$F$26,5,FALSE)</f>
        <v>175</v>
      </c>
      <c r="G78">
        <f t="shared" si="1"/>
        <v>6475</v>
      </c>
      <c r="H78" t="str">
        <f>VLOOKUP(B78,[2]Items!$A$2:$F$26,4,FALSE)</f>
        <v>Sheaffer</v>
      </c>
    </row>
    <row r="79" spans="1:8">
      <c r="A79" t="s">
        <v>36</v>
      </c>
      <c r="B79" t="s">
        <v>13</v>
      </c>
      <c r="C79">
        <v>31</v>
      </c>
      <c r="D79" s="1">
        <f>VLOOKUP(A79,[1]Orders!$A$2:$D$71,2,FALSE)</f>
        <v>40606</v>
      </c>
      <c r="E79" t="str">
        <f>VLOOKUP(A79,[1]Orders!$A$2:$D$71,3,FALSE)</f>
        <v>Nasik</v>
      </c>
      <c r="F79">
        <f>VLOOKUP(B79,[2]Items!$A$2:$F$26,5,FALSE)</f>
        <v>90</v>
      </c>
      <c r="G79">
        <f t="shared" si="1"/>
        <v>2790</v>
      </c>
      <c r="H79" t="str">
        <f>VLOOKUP(B79,[2]Items!$A$2:$F$26,4,FALSE)</f>
        <v>Cello</v>
      </c>
    </row>
    <row r="80" spans="1:8">
      <c r="A80" t="s">
        <v>36</v>
      </c>
      <c r="B80" t="s">
        <v>21</v>
      </c>
      <c r="C80">
        <v>27</v>
      </c>
      <c r="D80" s="1">
        <f>VLOOKUP(A80,[1]Orders!$A$2:$D$71,2,FALSE)</f>
        <v>40606</v>
      </c>
      <c r="E80" t="str">
        <f>VLOOKUP(A80,[1]Orders!$A$2:$D$71,3,FALSE)</f>
        <v>Nasik</v>
      </c>
      <c r="F80">
        <f>VLOOKUP(B80,[2]Items!$A$2:$F$26,5,FALSE)</f>
        <v>175</v>
      </c>
      <c r="G80">
        <f t="shared" si="1"/>
        <v>4725</v>
      </c>
      <c r="H80" t="str">
        <f>VLOOKUP(B80,[2]Items!$A$2:$F$26,4,FALSE)</f>
        <v>Sheaffer</v>
      </c>
    </row>
    <row r="81" spans="1:8">
      <c r="A81" t="s">
        <v>36</v>
      </c>
      <c r="B81" t="s">
        <v>34</v>
      </c>
      <c r="C81">
        <v>11</v>
      </c>
      <c r="D81" s="1">
        <f>VLOOKUP(A81,[1]Orders!$A$2:$D$71,2,FALSE)</f>
        <v>40606</v>
      </c>
      <c r="E81" t="str">
        <f>VLOOKUP(A81,[1]Orders!$A$2:$D$71,3,FALSE)</f>
        <v>Nasik</v>
      </c>
      <c r="F81">
        <f>VLOOKUP(B81,[2]Items!$A$2:$F$26,5,FALSE)</f>
        <v>300</v>
      </c>
      <c r="G81">
        <f t="shared" si="1"/>
        <v>3300</v>
      </c>
      <c r="H81" t="str">
        <f>VLOOKUP(B81,[2]Items!$A$2:$F$26,4,FALSE)</f>
        <v>Pierre Cardin</v>
      </c>
    </row>
    <row r="82" spans="1:8">
      <c r="A82" t="s">
        <v>36</v>
      </c>
      <c r="B82" t="s">
        <v>33</v>
      </c>
      <c r="C82">
        <v>24</v>
      </c>
      <c r="D82" s="1">
        <f>VLOOKUP(A82,[1]Orders!$A$2:$D$71,2,FALSE)</f>
        <v>40606</v>
      </c>
      <c r="E82" t="str">
        <f>VLOOKUP(A82,[1]Orders!$A$2:$D$71,3,FALSE)</f>
        <v>Nasik</v>
      </c>
      <c r="F82">
        <f>VLOOKUP(B82,[2]Items!$A$2:$F$26,5,FALSE)</f>
        <v>99</v>
      </c>
      <c r="G82">
        <f t="shared" si="1"/>
        <v>2376</v>
      </c>
      <c r="H82" t="str">
        <f>VLOOKUP(B82,[2]Items!$A$2:$F$26,4,FALSE)</f>
        <v>Luxor</v>
      </c>
    </row>
    <row r="83" spans="1:8">
      <c r="A83" t="s">
        <v>36</v>
      </c>
      <c r="B83" t="s">
        <v>19</v>
      </c>
      <c r="C83">
        <v>25</v>
      </c>
      <c r="D83" s="1">
        <f>VLOOKUP(A83,[1]Orders!$A$2:$D$71,2,FALSE)</f>
        <v>40606</v>
      </c>
      <c r="E83" t="str">
        <f>VLOOKUP(A83,[1]Orders!$A$2:$D$71,3,FALSE)</f>
        <v>Nasik</v>
      </c>
      <c r="F83">
        <f>VLOOKUP(B83,[2]Items!$A$2:$F$26,5,FALSE)</f>
        <v>190</v>
      </c>
      <c r="G83">
        <f t="shared" si="1"/>
        <v>4750</v>
      </c>
      <c r="H83" t="str">
        <f>VLOOKUP(B83,[2]Items!$A$2:$F$26,4,FALSE)</f>
        <v>Camlin</v>
      </c>
    </row>
    <row r="84" spans="1:8">
      <c r="A84" t="s">
        <v>36</v>
      </c>
      <c r="B84" t="s">
        <v>14</v>
      </c>
      <c r="C84">
        <v>5</v>
      </c>
      <c r="D84" s="1">
        <f>VLOOKUP(A84,[1]Orders!$A$2:$D$71,2,FALSE)</f>
        <v>40606</v>
      </c>
      <c r="E84" t="str">
        <f>VLOOKUP(A84,[1]Orders!$A$2:$D$71,3,FALSE)</f>
        <v>Nasik</v>
      </c>
      <c r="F84">
        <f>VLOOKUP(B84,[2]Items!$A$2:$F$26,5,FALSE)</f>
        <v>225</v>
      </c>
      <c r="G84">
        <f t="shared" si="1"/>
        <v>1125</v>
      </c>
      <c r="H84" t="str">
        <f>VLOOKUP(B84,[2]Items!$A$2:$F$26,4,FALSE)</f>
        <v>Camlin</v>
      </c>
    </row>
    <row r="85" spans="1:8">
      <c r="A85" t="s">
        <v>36</v>
      </c>
      <c r="B85" t="s">
        <v>29</v>
      </c>
      <c r="C85">
        <v>19</v>
      </c>
      <c r="D85" s="1">
        <f>VLOOKUP(A85,[1]Orders!$A$2:$D$71,2,FALSE)</f>
        <v>40606</v>
      </c>
      <c r="E85" t="str">
        <f>VLOOKUP(A85,[1]Orders!$A$2:$D$71,3,FALSE)</f>
        <v>Nasik</v>
      </c>
      <c r="F85">
        <f>VLOOKUP(B85,[2]Items!$A$2:$F$26,5,FALSE)</f>
        <v>92</v>
      </c>
      <c r="G85">
        <f t="shared" si="1"/>
        <v>1748</v>
      </c>
      <c r="H85" t="str">
        <f>VLOOKUP(B85,[2]Items!$A$2:$F$26,4,FALSE)</f>
        <v>Parker</v>
      </c>
    </row>
    <row r="86" spans="1:8">
      <c r="A86" t="s">
        <v>36</v>
      </c>
      <c r="B86" t="s">
        <v>13</v>
      </c>
      <c r="C86">
        <v>7</v>
      </c>
      <c r="D86" s="1">
        <f>VLOOKUP(A86,[1]Orders!$A$2:$D$71,2,FALSE)</f>
        <v>40606</v>
      </c>
      <c r="E86" t="str">
        <f>VLOOKUP(A86,[1]Orders!$A$2:$D$71,3,FALSE)</f>
        <v>Nasik</v>
      </c>
      <c r="F86">
        <f>VLOOKUP(B86,[2]Items!$A$2:$F$26,5,FALSE)</f>
        <v>90</v>
      </c>
      <c r="G86">
        <f t="shared" si="1"/>
        <v>630</v>
      </c>
      <c r="H86" t="str">
        <f>VLOOKUP(B86,[2]Items!$A$2:$F$26,4,FALSE)</f>
        <v>Cello</v>
      </c>
    </row>
    <row r="87" spans="1:8">
      <c r="A87" t="s">
        <v>36</v>
      </c>
      <c r="B87" t="s">
        <v>18</v>
      </c>
      <c r="C87">
        <v>43</v>
      </c>
      <c r="D87" s="1">
        <f>VLOOKUP(A87,[1]Orders!$A$2:$D$71,2,FALSE)</f>
        <v>40606</v>
      </c>
      <c r="E87" t="str">
        <f>VLOOKUP(A87,[1]Orders!$A$2:$D$71,3,FALSE)</f>
        <v>Nasik</v>
      </c>
      <c r="F87">
        <f>VLOOKUP(B87,[2]Items!$A$2:$F$26,5,FALSE)</f>
        <v>100</v>
      </c>
      <c r="G87">
        <f t="shared" si="1"/>
        <v>4300</v>
      </c>
      <c r="H87" t="str">
        <f>VLOOKUP(B87,[2]Items!$A$2:$F$26,4,FALSE)</f>
        <v>Camlin</v>
      </c>
    </row>
    <row r="88" spans="1:8">
      <c r="A88" t="s">
        <v>36</v>
      </c>
      <c r="B88" t="s">
        <v>31</v>
      </c>
      <c r="C88">
        <v>34</v>
      </c>
      <c r="D88" s="1">
        <f>VLOOKUP(A88,[1]Orders!$A$2:$D$71,2,FALSE)</f>
        <v>40606</v>
      </c>
      <c r="E88" t="str">
        <f>VLOOKUP(A88,[1]Orders!$A$2:$D$71,3,FALSE)</f>
        <v>Nasik</v>
      </c>
      <c r="F88">
        <f>VLOOKUP(B88,[2]Items!$A$2:$F$26,5,FALSE)</f>
        <v>179</v>
      </c>
      <c r="G88">
        <f t="shared" si="1"/>
        <v>6086</v>
      </c>
      <c r="H88" t="str">
        <f>VLOOKUP(B88,[2]Items!$A$2:$F$26,4,FALSE)</f>
        <v>Puro</v>
      </c>
    </row>
    <row r="89" spans="1:8">
      <c r="A89" t="s">
        <v>36</v>
      </c>
      <c r="B89" t="s">
        <v>9</v>
      </c>
      <c r="C89">
        <v>12</v>
      </c>
      <c r="D89" s="1">
        <f>VLOOKUP(A89,[1]Orders!$A$2:$D$71,2,FALSE)</f>
        <v>40606</v>
      </c>
      <c r="E89" t="str">
        <f>VLOOKUP(A89,[1]Orders!$A$2:$D$71,3,FALSE)</f>
        <v>Nasik</v>
      </c>
      <c r="F89">
        <f>VLOOKUP(B89,[2]Items!$A$2:$F$26,5,FALSE)</f>
        <v>100</v>
      </c>
      <c r="G89">
        <f t="shared" si="1"/>
        <v>1200</v>
      </c>
      <c r="H89" t="str">
        <f>VLOOKUP(B89,[2]Items!$A$2:$F$26,4,FALSE)</f>
        <v>Camlin</v>
      </c>
    </row>
    <row r="90" spans="1:8">
      <c r="A90" t="s">
        <v>37</v>
      </c>
      <c r="B90" t="s">
        <v>17</v>
      </c>
      <c r="C90">
        <v>1</v>
      </c>
      <c r="D90" s="1">
        <f>VLOOKUP(A90,[1]Orders!$A$2:$D$71,2,FALSE)</f>
        <v>40617</v>
      </c>
      <c r="E90" t="str">
        <f>VLOOKUP(A90,[1]Orders!$A$2:$D$71,3,FALSE)</f>
        <v>Pune</v>
      </c>
      <c r="F90">
        <f>VLOOKUP(B90,[2]Items!$A$2:$F$26,5,FALSE)</f>
        <v>160</v>
      </c>
      <c r="G90">
        <f t="shared" si="1"/>
        <v>160</v>
      </c>
      <c r="H90" t="str">
        <f>VLOOKUP(B90,[2]Items!$A$2:$F$26,4,FALSE)</f>
        <v>Staedtler</v>
      </c>
    </row>
    <row r="91" spans="1:8">
      <c r="A91" t="s">
        <v>37</v>
      </c>
      <c r="B91" t="s">
        <v>20</v>
      </c>
      <c r="C91">
        <v>25</v>
      </c>
      <c r="D91" s="1">
        <f>VLOOKUP(A91,[1]Orders!$A$2:$D$71,2,FALSE)</f>
        <v>40617</v>
      </c>
      <c r="E91" t="str">
        <f>VLOOKUP(A91,[1]Orders!$A$2:$D$71,3,FALSE)</f>
        <v>Pune</v>
      </c>
      <c r="F91">
        <f>VLOOKUP(B91,[2]Items!$A$2:$F$26,5,FALSE)</f>
        <v>120</v>
      </c>
      <c r="G91">
        <f t="shared" si="1"/>
        <v>3000</v>
      </c>
      <c r="H91" t="str">
        <f>VLOOKUP(B91,[2]Items!$A$2:$F$26,4,FALSE)</f>
        <v>Artline</v>
      </c>
    </row>
    <row r="92" spans="1:8">
      <c r="A92" t="s">
        <v>37</v>
      </c>
      <c r="B92" t="s">
        <v>12</v>
      </c>
      <c r="C92">
        <v>26</v>
      </c>
      <c r="D92" s="1">
        <f>VLOOKUP(A92,[1]Orders!$A$2:$D$71,2,FALSE)</f>
        <v>40617</v>
      </c>
      <c r="E92" t="str">
        <f>VLOOKUP(A92,[1]Orders!$A$2:$D$71,3,FALSE)</f>
        <v>Pune</v>
      </c>
      <c r="F92">
        <f>VLOOKUP(B92,[2]Items!$A$2:$F$26,5,FALSE)</f>
        <v>69</v>
      </c>
      <c r="G92">
        <f t="shared" si="1"/>
        <v>1794</v>
      </c>
      <c r="H92" t="str">
        <f>VLOOKUP(B92,[2]Items!$A$2:$F$26,4,FALSE)</f>
        <v>Parker</v>
      </c>
    </row>
    <row r="93" spans="1:8">
      <c r="A93" t="s">
        <v>37</v>
      </c>
      <c r="B93" t="s">
        <v>21</v>
      </c>
      <c r="C93">
        <v>14</v>
      </c>
      <c r="D93" s="1">
        <f>VLOOKUP(A93,[1]Orders!$A$2:$D$71,2,FALSE)</f>
        <v>40617</v>
      </c>
      <c r="E93" t="str">
        <f>VLOOKUP(A93,[1]Orders!$A$2:$D$71,3,FALSE)</f>
        <v>Pune</v>
      </c>
      <c r="F93">
        <f>VLOOKUP(B93,[2]Items!$A$2:$F$26,5,FALSE)</f>
        <v>175</v>
      </c>
      <c r="G93">
        <f t="shared" si="1"/>
        <v>2450</v>
      </c>
      <c r="H93" t="str">
        <f>VLOOKUP(B93,[2]Items!$A$2:$F$26,4,FALSE)</f>
        <v>Sheaffer</v>
      </c>
    </row>
    <row r="94" spans="1:8">
      <c r="A94" t="s">
        <v>37</v>
      </c>
      <c r="B94" t="s">
        <v>13</v>
      </c>
      <c r="C94">
        <v>39</v>
      </c>
      <c r="D94" s="1">
        <f>VLOOKUP(A94,[1]Orders!$A$2:$D$71,2,FALSE)</f>
        <v>40617</v>
      </c>
      <c r="E94" t="str">
        <f>VLOOKUP(A94,[1]Orders!$A$2:$D$71,3,FALSE)</f>
        <v>Pune</v>
      </c>
      <c r="F94">
        <f>VLOOKUP(B94,[2]Items!$A$2:$F$26,5,FALSE)</f>
        <v>90</v>
      </c>
      <c r="G94">
        <f t="shared" si="1"/>
        <v>3510</v>
      </c>
      <c r="H94" t="str">
        <f>VLOOKUP(B94,[2]Items!$A$2:$F$26,4,FALSE)</f>
        <v>Cello</v>
      </c>
    </row>
    <row r="95" spans="1:8">
      <c r="A95" t="s">
        <v>37</v>
      </c>
      <c r="B95" t="s">
        <v>33</v>
      </c>
      <c r="C95">
        <v>19</v>
      </c>
      <c r="D95" s="1">
        <f>VLOOKUP(A95,[1]Orders!$A$2:$D$71,2,FALSE)</f>
        <v>40617</v>
      </c>
      <c r="E95" t="str">
        <f>VLOOKUP(A95,[1]Orders!$A$2:$D$71,3,FALSE)</f>
        <v>Pune</v>
      </c>
      <c r="F95">
        <f>VLOOKUP(B95,[2]Items!$A$2:$F$26,5,FALSE)</f>
        <v>99</v>
      </c>
      <c r="G95">
        <f t="shared" si="1"/>
        <v>1881</v>
      </c>
      <c r="H95" t="str">
        <f>VLOOKUP(B95,[2]Items!$A$2:$F$26,4,FALSE)</f>
        <v>Luxor</v>
      </c>
    </row>
    <row r="96" spans="1:8">
      <c r="A96" t="s">
        <v>37</v>
      </c>
      <c r="B96" t="s">
        <v>19</v>
      </c>
      <c r="C96">
        <v>45</v>
      </c>
      <c r="D96" s="1">
        <f>VLOOKUP(A96,[1]Orders!$A$2:$D$71,2,FALSE)</f>
        <v>40617</v>
      </c>
      <c r="E96" t="str">
        <f>VLOOKUP(A96,[1]Orders!$A$2:$D$71,3,FALSE)</f>
        <v>Pune</v>
      </c>
      <c r="F96">
        <f>VLOOKUP(B96,[2]Items!$A$2:$F$26,5,FALSE)</f>
        <v>190</v>
      </c>
      <c r="G96">
        <f t="shared" si="1"/>
        <v>8550</v>
      </c>
      <c r="H96" t="str">
        <f>VLOOKUP(B96,[2]Items!$A$2:$F$26,4,FALSE)</f>
        <v>Camlin</v>
      </c>
    </row>
    <row r="97" spans="1:8">
      <c r="A97" t="s">
        <v>37</v>
      </c>
      <c r="B97" t="s">
        <v>19</v>
      </c>
      <c r="C97">
        <v>39</v>
      </c>
      <c r="D97" s="1">
        <f>VLOOKUP(A97,[1]Orders!$A$2:$D$71,2,FALSE)</f>
        <v>40617</v>
      </c>
      <c r="E97" t="str">
        <f>VLOOKUP(A97,[1]Orders!$A$2:$D$71,3,FALSE)</f>
        <v>Pune</v>
      </c>
      <c r="F97">
        <f>VLOOKUP(B97,[2]Items!$A$2:$F$26,5,FALSE)</f>
        <v>190</v>
      </c>
      <c r="G97">
        <f t="shared" si="1"/>
        <v>7410</v>
      </c>
      <c r="H97" t="str">
        <f>VLOOKUP(B97,[2]Items!$A$2:$F$26,4,FALSE)</f>
        <v>Camlin</v>
      </c>
    </row>
    <row r="98" spans="1:8">
      <c r="A98" t="s">
        <v>37</v>
      </c>
      <c r="B98" t="s">
        <v>17</v>
      </c>
      <c r="C98">
        <v>33</v>
      </c>
      <c r="D98" s="1">
        <f>VLOOKUP(A98,[1]Orders!$A$2:$D$71,2,FALSE)</f>
        <v>40617</v>
      </c>
      <c r="E98" t="str">
        <f>VLOOKUP(A98,[1]Orders!$A$2:$D$71,3,FALSE)</f>
        <v>Pune</v>
      </c>
      <c r="F98">
        <f>VLOOKUP(B98,[2]Items!$A$2:$F$26,5,FALSE)</f>
        <v>160</v>
      </c>
      <c r="G98">
        <f t="shared" si="1"/>
        <v>5280</v>
      </c>
      <c r="H98" t="str">
        <f>VLOOKUP(B98,[2]Items!$A$2:$F$26,4,FALSE)</f>
        <v>Staedtler</v>
      </c>
    </row>
    <row r="99" spans="1:8">
      <c r="A99" t="s">
        <v>37</v>
      </c>
      <c r="B99" t="s">
        <v>24</v>
      </c>
      <c r="C99">
        <v>46</v>
      </c>
      <c r="D99" s="1">
        <f>VLOOKUP(A99,[1]Orders!$A$2:$D$71,2,FALSE)</f>
        <v>40617</v>
      </c>
      <c r="E99" t="str">
        <f>VLOOKUP(A99,[1]Orders!$A$2:$D$71,3,FALSE)</f>
        <v>Pune</v>
      </c>
      <c r="F99">
        <f>VLOOKUP(B99,[2]Items!$A$2:$F$26,5,FALSE)</f>
        <v>316</v>
      </c>
      <c r="G99">
        <f t="shared" si="1"/>
        <v>14536</v>
      </c>
      <c r="H99" t="str">
        <f>VLOOKUP(B99,[2]Items!$A$2:$F$26,4,FALSE)</f>
        <v>Parker</v>
      </c>
    </row>
    <row r="100" spans="1:8">
      <c r="A100" t="s">
        <v>37</v>
      </c>
      <c r="B100" t="s">
        <v>18</v>
      </c>
      <c r="C100">
        <v>28</v>
      </c>
      <c r="D100" s="1">
        <f>VLOOKUP(A100,[1]Orders!$A$2:$D$71,2,FALSE)</f>
        <v>40617</v>
      </c>
      <c r="E100" t="str">
        <f>VLOOKUP(A100,[1]Orders!$A$2:$D$71,3,FALSE)</f>
        <v>Pune</v>
      </c>
      <c r="F100">
        <f>VLOOKUP(B100,[2]Items!$A$2:$F$26,5,FALSE)</f>
        <v>100</v>
      </c>
      <c r="G100">
        <f t="shared" si="1"/>
        <v>2800</v>
      </c>
      <c r="H100" t="str">
        <f>VLOOKUP(B100,[2]Items!$A$2:$F$26,4,FALSE)</f>
        <v>Camlin</v>
      </c>
    </row>
    <row r="101" spans="1:8">
      <c r="A101" t="s">
        <v>37</v>
      </c>
      <c r="B101" t="s">
        <v>9</v>
      </c>
      <c r="C101">
        <v>46</v>
      </c>
      <c r="D101" s="1">
        <f>VLOOKUP(A101,[1]Orders!$A$2:$D$71,2,FALSE)</f>
        <v>40617</v>
      </c>
      <c r="E101" t="str">
        <f>VLOOKUP(A101,[1]Orders!$A$2:$D$71,3,FALSE)</f>
        <v>Pune</v>
      </c>
      <c r="F101">
        <f>VLOOKUP(B101,[2]Items!$A$2:$F$26,5,FALSE)</f>
        <v>100</v>
      </c>
      <c r="G101">
        <f t="shared" si="1"/>
        <v>4600</v>
      </c>
      <c r="H101" t="str">
        <f>VLOOKUP(B101,[2]Items!$A$2:$F$26,4,FALSE)</f>
        <v>Camlin</v>
      </c>
    </row>
    <row r="102" spans="1:8">
      <c r="A102" t="s">
        <v>37</v>
      </c>
      <c r="B102" t="s">
        <v>22</v>
      </c>
      <c r="C102">
        <v>20</v>
      </c>
      <c r="D102" s="1">
        <f>VLOOKUP(A102,[1]Orders!$A$2:$D$71,2,FALSE)</f>
        <v>40617</v>
      </c>
      <c r="E102" t="str">
        <f>VLOOKUP(A102,[1]Orders!$A$2:$D$71,3,FALSE)</f>
        <v>Pune</v>
      </c>
      <c r="F102">
        <f>VLOOKUP(B102,[2]Items!$A$2:$F$26,5,FALSE)</f>
        <v>300</v>
      </c>
      <c r="G102">
        <f t="shared" si="1"/>
        <v>6000</v>
      </c>
      <c r="H102" t="str">
        <f>VLOOKUP(B102,[2]Items!$A$2:$F$26,4,FALSE)</f>
        <v>Staedtler</v>
      </c>
    </row>
    <row r="103" spans="1:8">
      <c r="A103" t="s">
        <v>37</v>
      </c>
      <c r="B103" t="s">
        <v>21</v>
      </c>
      <c r="C103">
        <v>46</v>
      </c>
      <c r="D103" s="1">
        <f>VLOOKUP(A103,[1]Orders!$A$2:$D$71,2,FALSE)</f>
        <v>40617</v>
      </c>
      <c r="E103" t="str">
        <f>VLOOKUP(A103,[1]Orders!$A$2:$D$71,3,FALSE)</f>
        <v>Pune</v>
      </c>
      <c r="F103">
        <f>VLOOKUP(B103,[2]Items!$A$2:$F$26,5,FALSE)</f>
        <v>175</v>
      </c>
      <c r="G103">
        <f t="shared" si="1"/>
        <v>8050</v>
      </c>
      <c r="H103" t="str">
        <f>VLOOKUP(B103,[2]Items!$A$2:$F$26,4,FALSE)</f>
        <v>Sheaffer</v>
      </c>
    </row>
    <row r="104" spans="1:8">
      <c r="A104" t="s">
        <v>37</v>
      </c>
      <c r="B104" t="s">
        <v>6</v>
      </c>
      <c r="C104">
        <v>38</v>
      </c>
      <c r="D104" s="1">
        <f>VLOOKUP(A104,[1]Orders!$A$2:$D$71,2,FALSE)</f>
        <v>40617</v>
      </c>
      <c r="E104" t="str">
        <f>VLOOKUP(A104,[1]Orders!$A$2:$D$71,3,FALSE)</f>
        <v>Pune</v>
      </c>
      <c r="F104">
        <f>VLOOKUP(B104,[2]Items!$A$2:$F$26,5,FALSE)</f>
        <v>270</v>
      </c>
      <c r="G104">
        <f t="shared" si="1"/>
        <v>10260</v>
      </c>
      <c r="H104" t="str">
        <f>VLOOKUP(B104,[2]Items!$A$2:$F$26,4,FALSE)</f>
        <v>Artline</v>
      </c>
    </row>
    <row r="105" spans="1:8">
      <c r="A105" t="s">
        <v>37</v>
      </c>
      <c r="B105" t="s">
        <v>24</v>
      </c>
      <c r="C105">
        <v>29</v>
      </c>
      <c r="D105" s="1">
        <f>VLOOKUP(A105,[1]Orders!$A$2:$D$71,2,FALSE)</f>
        <v>40617</v>
      </c>
      <c r="E105" t="str">
        <f>VLOOKUP(A105,[1]Orders!$A$2:$D$71,3,FALSE)</f>
        <v>Pune</v>
      </c>
      <c r="F105">
        <f>VLOOKUP(B105,[2]Items!$A$2:$F$26,5,FALSE)</f>
        <v>316</v>
      </c>
      <c r="G105">
        <f t="shared" si="1"/>
        <v>9164</v>
      </c>
      <c r="H105" t="str">
        <f>VLOOKUP(B105,[2]Items!$A$2:$F$26,4,FALSE)</f>
        <v>Parker</v>
      </c>
    </row>
    <row r="106" spans="1:8">
      <c r="A106" t="s">
        <v>38</v>
      </c>
      <c r="B106" t="s">
        <v>14</v>
      </c>
      <c r="C106">
        <v>8</v>
      </c>
      <c r="D106" s="1">
        <f>VLOOKUP(A106,[1]Orders!$A$2:$D$71,2,FALSE)</f>
        <v>40621</v>
      </c>
      <c r="E106" t="str">
        <f>VLOOKUP(A106,[1]Orders!$A$2:$D$71,3,FALSE)</f>
        <v>Mumbai</v>
      </c>
      <c r="F106">
        <f>VLOOKUP(B106,[2]Items!$A$2:$F$26,5,FALSE)</f>
        <v>225</v>
      </c>
      <c r="G106">
        <f t="shared" si="1"/>
        <v>1800</v>
      </c>
      <c r="H106" t="str">
        <f>VLOOKUP(B106,[2]Items!$A$2:$F$26,4,FALSE)</f>
        <v>Camlin</v>
      </c>
    </row>
    <row r="107" spans="1:8">
      <c r="A107" t="s">
        <v>38</v>
      </c>
      <c r="B107" t="s">
        <v>8</v>
      </c>
      <c r="C107">
        <v>10</v>
      </c>
      <c r="D107" s="1">
        <f>VLOOKUP(A107,[1]Orders!$A$2:$D$71,2,FALSE)</f>
        <v>40621</v>
      </c>
      <c r="E107" t="str">
        <f>VLOOKUP(A107,[1]Orders!$A$2:$D$71,3,FALSE)</f>
        <v>Mumbai</v>
      </c>
      <c r="F107">
        <f>VLOOKUP(B107,[2]Items!$A$2:$F$26,5,FALSE)</f>
        <v>465</v>
      </c>
      <c r="G107">
        <f t="shared" si="1"/>
        <v>4650</v>
      </c>
      <c r="H107" t="str">
        <f>VLOOKUP(B107,[2]Items!$A$2:$F$26,4,FALSE)</f>
        <v>Pilot</v>
      </c>
    </row>
    <row r="108" spans="1:8">
      <c r="A108" t="s">
        <v>38</v>
      </c>
      <c r="B108" t="s">
        <v>9</v>
      </c>
      <c r="C108">
        <v>29</v>
      </c>
      <c r="D108" s="1">
        <f>VLOOKUP(A108,[1]Orders!$A$2:$D$71,2,FALSE)</f>
        <v>40621</v>
      </c>
      <c r="E108" t="str">
        <f>VLOOKUP(A108,[1]Orders!$A$2:$D$71,3,FALSE)</f>
        <v>Mumbai</v>
      </c>
      <c r="F108">
        <f>VLOOKUP(B108,[2]Items!$A$2:$F$26,5,FALSE)</f>
        <v>100</v>
      </c>
      <c r="G108">
        <f t="shared" si="1"/>
        <v>2900</v>
      </c>
      <c r="H108" t="str">
        <f>VLOOKUP(B108,[2]Items!$A$2:$F$26,4,FALSE)</f>
        <v>Camlin</v>
      </c>
    </row>
    <row r="109" spans="1:8">
      <c r="A109" t="s">
        <v>38</v>
      </c>
      <c r="B109" t="s">
        <v>28</v>
      </c>
      <c r="C109">
        <v>34</v>
      </c>
      <c r="D109" s="1">
        <f>VLOOKUP(A109,[1]Orders!$A$2:$D$71,2,FALSE)</f>
        <v>40621</v>
      </c>
      <c r="E109" t="str">
        <f>VLOOKUP(A109,[1]Orders!$A$2:$D$71,3,FALSE)</f>
        <v>Mumbai</v>
      </c>
      <c r="F109">
        <f>VLOOKUP(B109,[2]Items!$A$2:$F$26,5,FALSE)</f>
        <v>50</v>
      </c>
      <c r="G109">
        <f t="shared" si="1"/>
        <v>1700</v>
      </c>
      <c r="H109" t="str">
        <f>VLOOKUP(B109,[2]Items!$A$2:$F$26,4,FALSE)</f>
        <v>Reynolds</v>
      </c>
    </row>
    <row r="110" spans="1:8">
      <c r="A110" t="s">
        <v>38</v>
      </c>
      <c r="B110" t="s">
        <v>29</v>
      </c>
      <c r="C110">
        <v>35</v>
      </c>
      <c r="D110" s="1">
        <f>VLOOKUP(A110,[1]Orders!$A$2:$D$71,2,FALSE)</f>
        <v>40621</v>
      </c>
      <c r="E110" t="str">
        <f>VLOOKUP(A110,[1]Orders!$A$2:$D$71,3,FALSE)</f>
        <v>Mumbai</v>
      </c>
      <c r="F110">
        <f>VLOOKUP(B110,[2]Items!$A$2:$F$26,5,FALSE)</f>
        <v>92</v>
      </c>
      <c r="G110">
        <f t="shared" si="1"/>
        <v>3220</v>
      </c>
      <c r="H110" t="str">
        <f>VLOOKUP(B110,[2]Items!$A$2:$F$26,4,FALSE)</f>
        <v>Parker</v>
      </c>
    </row>
    <row r="111" spans="1:8">
      <c r="A111" t="s">
        <v>38</v>
      </c>
      <c r="B111" t="s">
        <v>14</v>
      </c>
      <c r="C111">
        <v>14</v>
      </c>
      <c r="D111" s="1">
        <f>VLOOKUP(A111,[1]Orders!$A$2:$D$71,2,FALSE)</f>
        <v>40621</v>
      </c>
      <c r="E111" t="str">
        <f>VLOOKUP(A111,[1]Orders!$A$2:$D$71,3,FALSE)</f>
        <v>Mumbai</v>
      </c>
      <c r="F111">
        <f>VLOOKUP(B111,[2]Items!$A$2:$F$26,5,FALSE)</f>
        <v>225</v>
      </c>
      <c r="G111">
        <f t="shared" si="1"/>
        <v>3150</v>
      </c>
      <c r="H111" t="str">
        <f>VLOOKUP(B111,[2]Items!$A$2:$F$26,4,FALSE)</f>
        <v>Camlin</v>
      </c>
    </row>
    <row r="112" spans="1:8">
      <c r="A112" t="s">
        <v>38</v>
      </c>
      <c r="B112" t="s">
        <v>17</v>
      </c>
      <c r="C112">
        <v>2</v>
      </c>
      <c r="D112" s="1">
        <f>VLOOKUP(A112,[1]Orders!$A$2:$D$71,2,FALSE)</f>
        <v>40621</v>
      </c>
      <c r="E112" t="str">
        <f>VLOOKUP(A112,[1]Orders!$A$2:$D$71,3,FALSE)</f>
        <v>Mumbai</v>
      </c>
      <c r="F112">
        <f>VLOOKUP(B112,[2]Items!$A$2:$F$26,5,FALSE)</f>
        <v>160</v>
      </c>
      <c r="G112">
        <f t="shared" si="1"/>
        <v>320</v>
      </c>
      <c r="H112" t="str">
        <f>VLOOKUP(B112,[2]Items!$A$2:$F$26,4,FALSE)</f>
        <v>Staedtler</v>
      </c>
    </row>
    <row r="113" spans="1:8">
      <c r="A113" t="s">
        <v>38</v>
      </c>
      <c r="B113" t="s">
        <v>18</v>
      </c>
      <c r="C113">
        <v>42</v>
      </c>
      <c r="D113" s="1">
        <f>VLOOKUP(A113,[1]Orders!$A$2:$D$71,2,FALSE)</f>
        <v>40621</v>
      </c>
      <c r="E113" t="str">
        <f>VLOOKUP(A113,[1]Orders!$A$2:$D$71,3,FALSE)</f>
        <v>Mumbai</v>
      </c>
      <c r="F113">
        <f>VLOOKUP(B113,[2]Items!$A$2:$F$26,5,FALSE)</f>
        <v>100</v>
      </c>
      <c r="G113">
        <f t="shared" si="1"/>
        <v>4200</v>
      </c>
      <c r="H113" t="str">
        <f>VLOOKUP(B113,[2]Items!$A$2:$F$26,4,FALSE)</f>
        <v>Camlin</v>
      </c>
    </row>
    <row r="114" spans="1:8">
      <c r="A114" t="s">
        <v>38</v>
      </c>
      <c r="B114" t="s">
        <v>8</v>
      </c>
      <c r="C114">
        <v>41</v>
      </c>
      <c r="D114" s="1">
        <f>VLOOKUP(A114,[1]Orders!$A$2:$D$71,2,FALSE)</f>
        <v>40621</v>
      </c>
      <c r="E114" t="str">
        <f>VLOOKUP(A114,[1]Orders!$A$2:$D$71,3,FALSE)</f>
        <v>Mumbai</v>
      </c>
      <c r="F114">
        <f>VLOOKUP(B114,[2]Items!$A$2:$F$26,5,FALSE)</f>
        <v>465</v>
      </c>
      <c r="G114">
        <f t="shared" si="1"/>
        <v>19065</v>
      </c>
      <c r="H114" t="str">
        <f>VLOOKUP(B114,[2]Items!$A$2:$F$26,4,FALSE)</f>
        <v>Pilot</v>
      </c>
    </row>
    <row r="115" spans="1:8">
      <c r="A115" t="s">
        <v>39</v>
      </c>
      <c r="B115" t="s">
        <v>10</v>
      </c>
      <c r="C115">
        <v>1</v>
      </c>
      <c r="D115" s="1">
        <f>VLOOKUP(A115,[1]Orders!$A$2:$D$71,2,FALSE)</f>
        <v>40631</v>
      </c>
      <c r="E115" t="str">
        <f>VLOOKUP(A115,[1]Orders!$A$2:$D$71,3,FALSE)</f>
        <v>Thane</v>
      </c>
      <c r="F115">
        <f>VLOOKUP(B115,[2]Items!$A$2:$F$26,5,FALSE)</f>
        <v>125</v>
      </c>
      <c r="G115">
        <f t="shared" si="1"/>
        <v>125</v>
      </c>
      <c r="H115" t="str">
        <f>VLOOKUP(B115,[2]Items!$A$2:$F$26,4,FALSE)</f>
        <v>Pierre Cardin</v>
      </c>
    </row>
    <row r="116" spans="1:8">
      <c r="A116" t="s">
        <v>39</v>
      </c>
      <c r="B116" t="s">
        <v>21</v>
      </c>
      <c r="C116">
        <v>24</v>
      </c>
      <c r="D116" s="1">
        <f>VLOOKUP(A116,[1]Orders!$A$2:$D$71,2,FALSE)</f>
        <v>40631</v>
      </c>
      <c r="E116" t="str">
        <f>VLOOKUP(A116,[1]Orders!$A$2:$D$71,3,FALSE)</f>
        <v>Thane</v>
      </c>
      <c r="F116">
        <f>VLOOKUP(B116,[2]Items!$A$2:$F$26,5,FALSE)</f>
        <v>175</v>
      </c>
      <c r="G116">
        <f t="shared" si="1"/>
        <v>4200</v>
      </c>
      <c r="H116" t="str">
        <f>VLOOKUP(B116,[2]Items!$A$2:$F$26,4,FALSE)</f>
        <v>Sheaffer</v>
      </c>
    </row>
    <row r="117" spans="1:8">
      <c r="A117" t="s">
        <v>39</v>
      </c>
      <c r="B117" t="s">
        <v>6</v>
      </c>
      <c r="C117">
        <v>3</v>
      </c>
      <c r="D117" s="1">
        <f>VLOOKUP(A117,[1]Orders!$A$2:$D$71,2,FALSE)</f>
        <v>40631</v>
      </c>
      <c r="E117" t="str">
        <f>VLOOKUP(A117,[1]Orders!$A$2:$D$71,3,FALSE)</f>
        <v>Thane</v>
      </c>
      <c r="F117">
        <f>VLOOKUP(B117,[2]Items!$A$2:$F$26,5,FALSE)</f>
        <v>270</v>
      </c>
      <c r="G117">
        <f t="shared" ref="G117:G180" si="2">F117*C117</f>
        <v>810</v>
      </c>
      <c r="H117" t="str">
        <f>VLOOKUP(B117,[2]Items!$A$2:$F$26,4,FALSE)</f>
        <v>Artline</v>
      </c>
    </row>
    <row r="118" spans="1:8">
      <c r="A118" t="s">
        <v>39</v>
      </c>
      <c r="B118" t="s">
        <v>31</v>
      </c>
      <c r="C118">
        <v>4</v>
      </c>
      <c r="D118" s="1">
        <f>VLOOKUP(A118,[1]Orders!$A$2:$D$71,2,FALSE)</f>
        <v>40631</v>
      </c>
      <c r="E118" t="str">
        <f>VLOOKUP(A118,[1]Orders!$A$2:$D$71,3,FALSE)</f>
        <v>Thane</v>
      </c>
      <c r="F118">
        <f>VLOOKUP(B118,[2]Items!$A$2:$F$26,5,FALSE)</f>
        <v>179</v>
      </c>
      <c r="G118">
        <f t="shared" si="2"/>
        <v>716</v>
      </c>
      <c r="H118" t="str">
        <f>VLOOKUP(B118,[2]Items!$A$2:$F$26,4,FALSE)</f>
        <v>Puro</v>
      </c>
    </row>
    <row r="119" spans="1:8">
      <c r="A119" t="s">
        <v>39</v>
      </c>
      <c r="B119" t="s">
        <v>14</v>
      </c>
      <c r="C119">
        <v>11</v>
      </c>
      <c r="D119" s="1">
        <f>VLOOKUP(A119,[1]Orders!$A$2:$D$71,2,FALSE)</f>
        <v>40631</v>
      </c>
      <c r="E119" t="str">
        <f>VLOOKUP(A119,[1]Orders!$A$2:$D$71,3,FALSE)</f>
        <v>Thane</v>
      </c>
      <c r="F119">
        <f>VLOOKUP(B119,[2]Items!$A$2:$F$26,5,FALSE)</f>
        <v>225</v>
      </c>
      <c r="G119">
        <f t="shared" si="2"/>
        <v>2475</v>
      </c>
      <c r="H119" t="str">
        <f>VLOOKUP(B119,[2]Items!$A$2:$F$26,4,FALSE)</f>
        <v>Camlin</v>
      </c>
    </row>
    <row r="120" spans="1:8">
      <c r="A120" t="s">
        <v>39</v>
      </c>
      <c r="B120" t="s">
        <v>8</v>
      </c>
      <c r="C120">
        <v>14</v>
      </c>
      <c r="D120" s="1">
        <f>VLOOKUP(A120,[1]Orders!$A$2:$D$71,2,FALSE)</f>
        <v>40631</v>
      </c>
      <c r="E120" t="str">
        <f>VLOOKUP(A120,[1]Orders!$A$2:$D$71,3,FALSE)</f>
        <v>Thane</v>
      </c>
      <c r="F120">
        <f>VLOOKUP(B120,[2]Items!$A$2:$F$26,5,FALSE)</f>
        <v>465</v>
      </c>
      <c r="G120">
        <f t="shared" si="2"/>
        <v>6510</v>
      </c>
      <c r="H120" t="str">
        <f>VLOOKUP(B120,[2]Items!$A$2:$F$26,4,FALSE)</f>
        <v>Pilot</v>
      </c>
    </row>
    <row r="121" spans="1:8">
      <c r="A121" t="s">
        <v>39</v>
      </c>
      <c r="B121" t="s">
        <v>33</v>
      </c>
      <c r="C121">
        <v>16</v>
      </c>
      <c r="D121" s="1">
        <f>VLOOKUP(A121,[1]Orders!$A$2:$D$71,2,FALSE)</f>
        <v>40631</v>
      </c>
      <c r="E121" t="str">
        <f>VLOOKUP(A121,[1]Orders!$A$2:$D$71,3,FALSE)</f>
        <v>Thane</v>
      </c>
      <c r="F121">
        <f>VLOOKUP(B121,[2]Items!$A$2:$F$26,5,FALSE)</f>
        <v>99</v>
      </c>
      <c r="G121">
        <f t="shared" si="2"/>
        <v>1584</v>
      </c>
      <c r="H121" t="str">
        <f>VLOOKUP(B121,[2]Items!$A$2:$F$26,4,FALSE)</f>
        <v>Luxor</v>
      </c>
    </row>
    <row r="122" spans="1:8">
      <c r="A122" t="s">
        <v>39</v>
      </c>
      <c r="B122" t="s">
        <v>10</v>
      </c>
      <c r="C122">
        <v>20</v>
      </c>
      <c r="D122" s="1">
        <f>VLOOKUP(A122,[1]Orders!$A$2:$D$71,2,FALSE)</f>
        <v>40631</v>
      </c>
      <c r="E122" t="str">
        <f>VLOOKUP(A122,[1]Orders!$A$2:$D$71,3,FALSE)</f>
        <v>Thane</v>
      </c>
      <c r="F122">
        <f>VLOOKUP(B122,[2]Items!$A$2:$F$26,5,FALSE)</f>
        <v>125</v>
      </c>
      <c r="G122">
        <f t="shared" si="2"/>
        <v>2500</v>
      </c>
      <c r="H122" t="str">
        <f>VLOOKUP(B122,[2]Items!$A$2:$F$26,4,FALSE)</f>
        <v>Pierre Cardin</v>
      </c>
    </row>
    <row r="123" spans="1:8">
      <c r="A123" t="s">
        <v>39</v>
      </c>
      <c r="B123" t="s">
        <v>12</v>
      </c>
      <c r="C123">
        <v>44</v>
      </c>
      <c r="D123" s="1">
        <f>VLOOKUP(A123,[1]Orders!$A$2:$D$71,2,FALSE)</f>
        <v>40631</v>
      </c>
      <c r="E123" t="str">
        <f>VLOOKUP(A123,[1]Orders!$A$2:$D$71,3,FALSE)</f>
        <v>Thane</v>
      </c>
      <c r="F123">
        <f>VLOOKUP(B123,[2]Items!$A$2:$F$26,5,FALSE)</f>
        <v>69</v>
      </c>
      <c r="G123">
        <f t="shared" si="2"/>
        <v>3036</v>
      </c>
      <c r="H123" t="str">
        <f>VLOOKUP(B123,[2]Items!$A$2:$F$26,4,FALSE)</f>
        <v>Parker</v>
      </c>
    </row>
    <row r="124" spans="1:8">
      <c r="A124" t="s">
        <v>40</v>
      </c>
      <c r="B124" t="s">
        <v>19</v>
      </c>
      <c r="C124">
        <v>11</v>
      </c>
      <c r="D124" s="1">
        <f>VLOOKUP(A124,[1]Orders!$A$2:$D$71,2,FALSE)</f>
        <v>40645</v>
      </c>
      <c r="E124" t="str">
        <f>VLOOKUP(A124,[1]Orders!$A$2:$D$71,3,FALSE)</f>
        <v>Ratnagiri</v>
      </c>
      <c r="F124">
        <f>VLOOKUP(B124,[2]Items!$A$2:$F$26,5,FALSE)</f>
        <v>190</v>
      </c>
      <c r="G124">
        <f t="shared" si="2"/>
        <v>2090</v>
      </c>
      <c r="H124" t="str">
        <f>VLOOKUP(B124,[2]Items!$A$2:$F$26,4,FALSE)</f>
        <v>Camlin</v>
      </c>
    </row>
    <row r="125" spans="1:8">
      <c r="A125" t="s">
        <v>40</v>
      </c>
      <c r="B125" t="s">
        <v>28</v>
      </c>
      <c r="C125">
        <v>7</v>
      </c>
      <c r="D125" s="1">
        <f>VLOOKUP(A125,[1]Orders!$A$2:$D$71,2,FALSE)</f>
        <v>40645</v>
      </c>
      <c r="E125" t="str">
        <f>VLOOKUP(A125,[1]Orders!$A$2:$D$71,3,FALSE)</f>
        <v>Ratnagiri</v>
      </c>
      <c r="F125">
        <f>VLOOKUP(B125,[2]Items!$A$2:$F$26,5,FALSE)</f>
        <v>50</v>
      </c>
      <c r="G125">
        <f t="shared" si="2"/>
        <v>350</v>
      </c>
      <c r="H125" t="str">
        <f>VLOOKUP(B125,[2]Items!$A$2:$F$26,4,FALSE)</f>
        <v>Reynolds</v>
      </c>
    </row>
    <row r="126" spans="1:8">
      <c r="A126" t="s">
        <v>40</v>
      </c>
      <c r="B126" t="s">
        <v>15</v>
      </c>
      <c r="C126">
        <v>4</v>
      </c>
      <c r="D126" s="1">
        <f>VLOOKUP(A126,[1]Orders!$A$2:$D$71,2,FALSE)</f>
        <v>40645</v>
      </c>
      <c r="E126" t="str">
        <f>VLOOKUP(A126,[1]Orders!$A$2:$D$71,3,FALSE)</f>
        <v>Ratnagiri</v>
      </c>
      <c r="F126">
        <f>VLOOKUP(B126,[2]Items!$A$2:$F$26,5,FALSE)</f>
        <v>135</v>
      </c>
      <c r="G126">
        <f t="shared" si="2"/>
        <v>540</v>
      </c>
      <c r="H126" t="str">
        <f>VLOOKUP(B126,[2]Items!$A$2:$F$26,4,FALSE)</f>
        <v>Pilot</v>
      </c>
    </row>
    <row r="127" spans="1:8">
      <c r="A127" t="s">
        <v>40</v>
      </c>
      <c r="B127" t="s">
        <v>14</v>
      </c>
      <c r="C127">
        <v>11</v>
      </c>
      <c r="D127" s="1">
        <f>VLOOKUP(A127,[1]Orders!$A$2:$D$71,2,FALSE)</f>
        <v>40645</v>
      </c>
      <c r="E127" t="str">
        <f>VLOOKUP(A127,[1]Orders!$A$2:$D$71,3,FALSE)</f>
        <v>Ratnagiri</v>
      </c>
      <c r="F127">
        <f>VLOOKUP(B127,[2]Items!$A$2:$F$26,5,FALSE)</f>
        <v>225</v>
      </c>
      <c r="G127">
        <f t="shared" si="2"/>
        <v>2475</v>
      </c>
      <c r="H127" t="str">
        <f>VLOOKUP(B127,[2]Items!$A$2:$F$26,4,FALSE)</f>
        <v>Camlin</v>
      </c>
    </row>
    <row r="128" spans="1:8">
      <c r="A128" t="s">
        <v>40</v>
      </c>
      <c r="B128" t="s">
        <v>13</v>
      </c>
      <c r="C128">
        <v>1</v>
      </c>
      <c r="D128" s="1">
        <f>VLOOKUP(A128,[1]Orders!$A$2:$D$71,2,FALSE)</f>
        <v>40645</v>
      </c>
      <c r="E128" t="str">
        <f>VLOOKUP(A128,[1]Orders!$A$2:$D$71,3,FALSE)</f>
        <v>Ratnagiri</v>
      </c>
      <c r="F128">
        <f>VLOOKUP(B128,[2]Items!$A$2:$F$26,5,FALSE)</f>
        <v>90</v>
      </c>
      <c r="G128">
        <f t="shared" si="2"/>
        <v>90</v>
      </c>
      <c r="H128" t="str">
        <f>VLOOKUP(B128,[2]Items!$A$2:$F$26,4,FALSE)</f>
        <v>Cello</v>
      </c>
    </row>
    <row r="129" spans="1:8">
      <c r="A129" t="s">
        <v>40</v>
      </c>
      <c r="B129" t="s">
        <v>34</v>
      </c>
      <c r="C129">
        <v>8</v>
      </c>
      <c r="D129" s="1">
        <f>VLOOKUP(A129,[1]Orders!$A$2:$D$71,2,FALSE)</f>
        <v>40645</v>
      </c>
      <c r="E129" t="str">
        <f>VLOOKUP(A129,[1]Orders!$A$2:$D$71,3,FALSE)</f>
        <v>Ratnagiri</v>
      </c>
      <c r="F129">
        <f>VLOOKUP(B129,[2]Items!$A$2:$F$26,5,FALSE)</f>
        <v>300</v>
      </c>
      <c r="G129">
        <f t="shared" si="2"/>
        <v>2400</v>
      </c>
      <c r="H129" t="str">
        <f>VLOOKUP(B129,[2]Items!$A$2:$F$26,4,FALSE)</f>
        <v>Pierre Cardin</v>
      </c>
    </row>
    <row r="130" spans="1:8">
      <c r="A130" t="s">
        <v>40</v>
      </c>
      <c r="B130" t="s">
        <v>24</v>
      </c>
      <c r="C130">
        <v>35</v>
      </c>
      <c r="D130" s="1">
        <f>VLOOKUP(A130,[1]Orders!$A$2:$D$71,2,FALSE)</f>
        <v>40645</v>
      </c>
      <c r="E130" t="str">
        <f>VLOOKUP(A130,[1]Orders!$A$2:$D$71,3,FALSE)</f>
        <v>Ratnagiri</v>
      </c>
      <c r="F130">
        <f>VLOOKUP(B130,[2]Items!$A$2:$F$26,5,FALSE)</f>
        <v>316</v>
      </c>
      <c r="G130">
        <f t="shared" si="2"/>
        <v>11060</v>
      </c>
      <c r="H130" t="str">
        <f>VLOOKUP(B130,[2]Items!$A$2:$F$26,4,FALSE)</f>
        <v>Parker</v>
      </c>
    </row>
    <row r="131" spans="1:8">
      <c r="A131" t="s">
        <v>40</v>
      </c>
      <c r="B131" t="s">
        <v>26</v>
      </c>
      <c r="C131">
        <v>19</v>
      </c>
      <c r="D131" s="1">
        <f>VLOOKUP(A131,[1]Orders!$A$2:$D$71,2,FALSE)</f>
        <v>40645</v>
      </c>
      <c r="E131" t="str">
        <f>VLOOKUP(A131,[1]Orders!$A$2:$D$71,3,FALSE)</f>
        <v>Ratnagiri</v>
      </c>
      <c r="F131">
        <f>VLOOKUP(B131,[2]Items!$A$2:$F$26,5,FALSE)</f>
        <v>60</v>
      </c>
      <c r="G131">
        <f t="shared" si="2"/>
        <v>1140</v>
      </c>
      <c r="H131" t="str">
        <f>VLOOKUP(B131,[2]Items!$A$2:$F$26,4,FALSE)</f>
        <v>Reynolds</v>
      </c>
    </row>
    <row r="132" spans="1:8">
      <c r="A132" t="s">
        <v>40</v>
      </c>
      <c r="B132" t="s">
        <v>18</v>
      </c>
      <c r="C132">
        <v>47</v>
      </c>
      <c r="D132" s="1">
        <f>VLOOKUP(A132,[1]Orders!$A$2:$D$71,2,FALSE)</f>
        <v>40645</v>
      </c>
      <c r="E132" t="str">
        <f>VLOOKUP(A132,[1]Orders!$A$2:$D$71,3,FALSE)</f>
        <v>Ratnagiri</v>
      </c>
      <c r="F132">
        <f>VLOOKUP(B132,[2]Items!$A$2:$F$26,5,FALSE)</f>
        <v>100</v>
      </c>
      <c r="G132">
        <f t="shared" si="2"/>
        <v>4700</v>
      </c>
      <c r="H132" t="str">
        <f>VLOOKUP(B132,[2]Items!$A$2:$F$26,4,FALSE)</f>
        <v>Camlin</v>
      </c>
    </row>
    <row r="133" spans="1:8">
      <c r="A133" t="s">
        <v>40</v>
      </c>
      <c r="B133" t="s">
        <v>7</v>
      </c>
      <c r="C133">
        <v>31</v>
      </c>
      <c r="D133" s="1">
        <f>VLOOKUP(A133,[1]Orders!$A$2:$D$71,2,FALSE)</f>
        <v>40645</v>
      </c>
      <c r="E133" t="str">
        <f>VLOOKUP(A133,[1]Orders!$A$2:$D$71,3,FALSE)</f>
        <v>Ratnagiri</v>
      </c>
      <c r="F133">
        <f>VLOOKUP(B133,[2]Items!$A$2:$F$26,5,FALSE)</f>
        <v>125</v>
      </c>
      <c r="G133">
        <f t="shared" si="2"/>
        <v>3875</v>
      </c>
      <c r="H133" t="str">
        <f>VLOOKUP(B133,[2]Items!$A$2:$F$26,4,FALSE)</f>
        <v>Parker</v>
      </c>
    </row>
    <row r="134" spans="1:8">
      <c r="A134" t="s">
        <v>40</v>
      </c>
      <c r="B134" t="s">
        <v>27</v>
      </c>
      <c r="C134">
        <v>6</v>
      </c>
      <c r="D134" s="1">
        <f>VLOOKUP(A134,[1]Orders!$A$2:$D$71,2,FALSE)</f>
        <v>40645</v>
      </c>
      <c r="E134" t="str">
        <f>VLOOKUP(A134,[1]Orders!$A$2:$D$71,3,FALSE)</f>
        <v>Ratnagiri</v>
      </c>
      <c r="F134">
        <f>VLOOKUP(B134,[2]Items!$A$2:$F$26,5,FALSE)</f>
        <v>135</v>
      </c>
      <c r="G134">
        <f t="shared" si="2"/>
        <v>810</v>
      </c>
      <c r="H134" t="str">
        <f>VLOOKUP(B134,[2]Items!$A$2:$F$26,4,FALSE)</f>
        <v>Pilot</v>
      </c>
    </row>
    <row r="135" spans="1:8">
      <c r="A135" t="s">
        <v>41</v>
      </c>
      <c r="B135" t="s">
        <v>10</v>
      </c>
      <c r="C135">
        <v>9</v>
      </c>
      <c r="D135" s="1">
        <f>VLOOKUP(A135,[1]Orders!$A$2:$D$71,2,FALSE)</f>
        <v>40647</v>
      </c>
      <c r="E135" t="str">
        <f>VLOOKUP(A135,[1]Orders!$A$2:$D$71,3,FALSE)</f>
        <v>Raigad</v>
      </c>
      <c r="F135">
        <f>VLOOKUP(B135,[2]Items!$A$2:$F$26,5,FALSE)</f>
        <v>125</v>
      </c>
      <c r="G135">
        <f t="shared" si="2"/>
        <v>1125</v>
      </c>
      <c r="H135" t="str">
        <f>VLOOKUP(B135,[2]Items!$A$2:$F$26,4,FALSE)</f>
        <v>Pierre Cardin</v>
      </c>
    </row>
    <row r="136" spans="1:8">
      <c r="A136" t="s">
        <v>41</v>
      </c>
      <c r="B136" t="s">
        <v>8</v>
      </c>
      <c r="C136">
        <v>38</v>
      </c>
      <c r="D136" s="1">
        <f>VLOOKUP(A136,[1]Orders!$A$2:$D$71,2,FALSE)</f>
        <v>40647</v>
      </c>
      <c r="E136" t="str">
        <f>VLOOKUP(A136,[1]Orders!$A$2:$D$71,3,FALSE)</f>
        <v>Raigad</v>
      </c>
      <c r="F136">
        <f>VLOOKUP(B136,[2]Items!$A$2:$F$26,5,FALSE)</f>
        <v>465</v>
      </c>
      <c r="G136">
        <f t="shared" si="2"/>
        <v>17670</v>
      </c>
      <c r="H136" t="str">
        <f>VLOOKUP(B136,[2]Items!$A$2:$F$26,4,FALSE)</f>
        <v>Pilot</v>
      </c>
    </row>
    <row r="137" spans="1:8">
      <c r="A137" t="s">
        <v>41</v>
      </c>
      <c r="B137" t="s">
        <v>12</v>
      </c>
      <c r="C137">
        <v>35</v>
      </c>
      <c r="D137" s="1">
        <f>VLOOKUP(A137,[1]Orders!$A$2:$D$71,2,FALSE)</f>
        <v>40647</v>
      </c>
      <c r="E137" t="str">
        <f>VLOOKUP(A137,[1]Orders!$A$2:$D$71,3,FALSE)</f>
        <v>Raigad</v>
      </c>
      <c r="F137">
        <f>VLOOKUP(B137,[2]Items!$A$2:$F$26,5,FALSE)</f>
        <v>69</v>
      </c>
      <c r="G137">
        <f t="shared" si="2"/>
        <v>2415</v>
      </c>
      <c r="H137" t="str">
        <f>VLOOKUP(B137,[2]Items!$A$2:$F$26,4,FALSE)</f>
        <v>Parker</v>
      </c>
    </row>
    <row r="138" spans="1:8">
      <c r="A138" t="s">
        <v>41</v>
      </c>
      <c r="B138" t="s">
        <v>28</v>
      </c>
      <c r="C138">
        <v>25</v>
      </c>
      <c r="D138" s="1">
        <f>VLOOKUP(A138,[1]Orders!$A$2:$D$71,2,FALSE)</f>
        <v>40647</v>
      </c>
      <c r="E138" t="str">
        <f>VLOOKUP(A138,[1]Orders!$A$2:$D$71,3,FALSE)</f>
        <v>Raigad</v>
      </c>
      <c r="F138">
        <f>VLOOKUP(B138,[2]Items!$A$2:$F$26,5,FALSE)</f>
        <v>50</v>
      </c>
      <c r="G138">
        <f t="shared" si="2"/>
        <v>1250</v>
      </c>
      <c r="H138" t="str">
        <f>VLOOKUP(B138,[2]Items!$A$2:$F$26,4,FALSE)</f>
        <v>Reynolds</v>
      </c>
    </row>
    <row r="139" spans="1:8">
      <c r="A139" t="s">
        <v>41</v>
      </c>
      <c r="B139" t="s">
        <v>15</v>
      </c>
      <c r="C139">
        <v>6</v>
      </c>
      <c r="D139" s="1">
        <f>VLOOKUP(A139,[1]Orders!$A$2:$D$71,2,FALSE)</f>
        <v>40647</v>
      </c>
      <c r="E139" t="str">
        <f>VLOOKUP(A139,[1]Orders!$A$2:$D$71,3,FALSE)</f>
        <v>Raigad</v>
      </c>
      <c r="F139">
        <f>VLOOKUP(B139,[2]Items!$A$2:$F$26,5,FALSE)</f>
        <v>135</v>
      </c>
      <c r="G139">
        <f t="shared" si="2"/>
        <v>810</v>
      </c>
      <c r="H139" t="str">
        <f>VLOOKUP(B139,[2]Items!$A$2:$F$26,4,FALSE)</f>
        <v>Pilot</v>
      </c>
    </row>
    <row r="140" spans="1:8">
      <c r="A140" t="s">
        <v>41</v>
      </c>
      <c r="B140" t="s">
        <v>25</v>
      </c>
      <c r="C140">
        <v>50</v>
      </c>
      <c r="D140" s="1">
        <f>VLOOKUP(A140,[1]Orders!$A$2:$D$71,2,FALSE)</f>
        <v>40647</v>
      </c>
      <c r="E140" t="str">
        <f>VLOOKUP(A140,[1]Orders!$A$2:$D$71,3,FALSE)</f>
        <v>Raigad</v>
      </c>
      <c r="F140">
        <f>VLOOKUP(B140,[2]Items!$A$2:$F$26,5,FALSE)</f>
        <v>320</v>
      </c>
      <c r="G140">
        <f t="shared" si="2"/>
        <v>16000</v>
      </c>
      <c r="H140" t="str">
        <f>VLOOKUP(B140,[2]Items!$A$2:$F$26,4,FALSE)</f>
        <v>Staedtler</v>
      </c>
    </row>
    <row r="141" spans="1:8">
      <c r="A141" t="s">
        <v>41</v>
      </c>
      <c r="B141" t="s">
        <v>33</v>
      </c>
      <c r="C141">
        <v>20</v>
      </c>
      <c r="D141" s="1">
        <f>VLOOKUP(A141,[1]Orders!$A$2:$D$71,2,FALSE)</f>
        <v>40647</v>
      </c>
      <c r="E141" t="str">
        <f>VLOOKUP(A141,[1]Orders!$A$2:$D$71,3,FALSE)</f>
        <v>Raigad</v>
      </c>
      <c r="F141">
        <f>VLOOKUP(B141,[2]Items!$A$2:$F$26,5,FALSE)</f>
        <v>99</v>
      </c>
      <c r="G141">
        <f t="shared" si="2"/>
        <v>1980</v>
      </c>
      <c r="H141" t="str">
        <f>VLOOKUP(B141,[2]Items!$A$2:$F$26,4,FALSE)</f>
        <v>Luxor</v>
      </c>
    </row>
    <row r="142" spans="1:8">
      <c r="A142" t="s">
        <v>41</v>
      </c>
      <c r="B142" t="s">
        <v>8</v>
      </c>
      <c r="C142">
        <v>23</v>
      </c>
      <c r="D142" s="1">
        <f>VLOOKUP(A142,[1]Orders!$A$2:$D$71,2,FALSE)</f>
        <v>40647</v>
      </c>
      <c r="E142" t="str">
        <f>VLOOKUP(A142,[1]Orders!$A$2:$D$71,3,FALSE)</f>
        <v>Raigad</v>
      </c>
      <c r="F142">
        <f>VLOOKUP(B142,[2]Items!$A$2:$F$26,5,FALSE)</f>
        <v>465</v>
      </c>
      <c r="G142">
        <f t="shared" si="2"/>
        <v>10695</v>
      </c>
      <c r="H142" t="str">
        <f>VLOOKUP(B142,[2]Items!$A$2:$F$26,4,FALSE)</f>
        <v>Pilot</v>
      </c>
    </row>
    <row r="143" spans="1:8">
      <c r="A143" t="s">
        <v>41</v>
      </c>
      <c r="B143" t="s">
        <v>21</v>
      </c>
      <c r="C143">
        <v>11</v>
      </c>
      <c r="D143" s="1">
        <f>VLOOKUP(A143,[1]Orders!$A$2:$D$71,2,FALSE)</f>
        <v>40647</v>
      </c>
      <c r="E143" t="str">
        <f>VLOOKUP(A143,[1]Orders!$A$2:$D$71,3,FALSE)</f>
        <v>Raigad</v>
      </c>
      <c r="F143">
        <f>VLOOKUP(B143,[2]Items!$A$2:$F$26,5,FALSE)</f>
        <v>175</v>
      </c>
      <c r="G143">
        <f t="shared" si="2"/>
        <v>1925</v>
      </c>
      <c r="H143" t="str">
        <f>VLOOKUP(B143,[2]Items!$A$2:$F$26,4,FALSE)</f>
        <v>Sheaffer</v>
      </c>
    </row>
    <row r="144" spans="1:8">
      <c r="A144" t="s">
        <v>42</v>
      </c>
      <c r="B144" t="s">
        <v>27</v>
      </c>
      <c r="C144">
        <v>47</v>
      </c>
      <c r="D144" s="1">
        <f>VLOOKUP(A144,[1]Orders!$A$2:$D$71,2,FALSE)</f>
        <v>40681</v>
      </c>
      <c r="E144" t="str">
        <f>VLOOKUP(A144,[1]Orders!$A$2:$D$71,3,FALSE)</f>
        <v>Sindhudurga</v>
      </c>
      <c r="F144">
        <f>VLOOKUP(B144,[2]Items!$A$2:$F$26,5,FALSE)</f>
        <v>135</v>
      </c>
      <c r="G144">
        <f t="shared" si="2"/>
        <v>6345</v>
      </c>
      <c r="H144" t="str">
        <f>VLOOKUP(B144,[2]Items!$A$2:$F$26,4,FALSE)</f>
        <v>Pilot</v>
      </c>
    </row>
    <row r="145" spans="1:8">
      <c r="A145" t="s">
        <v>42</v>
      </c>
      <c r="B145" t="s">
        <v>7</v>
      </c>
      <c r="C145">
        <v>1</v>
      </c>
      <c r="D145" s="1">
        <f>VLOOKUP(A145,[1]Orders!$A$2:$D$71,2,FALSE)</f>
        <v>40681</v>
      </c>
      <c r="E145" t="str">
        <f>VLOOKUP(A145,[1]Orders!$A$2:$D$71,3,FALSE)</f>
        <v>Sindhudurga</v>
      </c>
      <c r="F145">
        <f>VLOOKUP(B145,[2]Items!$A$2:$F$26,5,FALSE)</f>
        <v>125</v>
      </c>
      <c r="G145">
        <f t="shared" si="2"/>
        <v>125</v>
      </c>
      <c r="H145" t="str">
        <f>VLOOKUP(B145,[2]Items!$A$2:$F$26,4,FALSE)</f>
        <v>Parker</v>
      </c>
    </row>
    <row r="146" spans="1:8">
      <c r="A146" t="s">
        <v>42</v>
      </c>
      <c r="B146" t="s">
        <v>17</v>
      </c>
      <c r="C146">
        <v>21</v>
      </c>
      <c r="D146" s="1">
        <f>VLOOKUP(A146,[1]Orders!$A$2:$D$71,2,FALSE)</f>
        <v>40681</v>
      </c>
      <c r="E146" t="str">
        <f>VLOOKUP(A146,[1]Orders!$A$2:$D$71,3,FALSE)</f>
        <v>Sindhudurga</v>
      </c>
      <c r="F146">
        <f>VLOOKUP(B146,[2]Items!$A$2:$F$26,5,FALSE)</f>
        <v>160</v>
      </c>
      <c r="G146">
        <f t="shared" si="2"/>
        <v>3360</v>
      </c>
      <c r="H146" t="str">
        <f>VLOOKUP(B146,[2]Items!$A$2:$F$26,4,FALSE)</f>
        <v>Staedtler</v>
      </c>
    </row>
    <row r="147" spans="1:8">
      <c r="A147" t="s">
        <v>42</v>
      </c>
      <c r="B147" t="s">
        <v>9</v>
      </c>
      <c r="C147">
        <v>23</v>
      </c>
      <c r="D147" s="1">
        <f>VLOOKUP(A147,[1]Orders!$A$2:$D$71,2,FALSE)</f>
        <v>40681</v>
      </c>
      <c r="E147" t="str">
        <f>VLOOKUP(A147,[1]Orders!$A$2:$D$71,3,FALSE)</f>
        <v>Sindhudurga</v>
      </c>
      <c r="F147">
        <f>VLOOKUP(B147,[2]Items!$A$2:$F$26,5,FALSE)</f>
        <v>100</v>
      </c>
      <c r="G147">
        <f t="shared" si="2"/>
        <v>2300</v>
      </c>
      <c r="H147" t="str">
        <f>VLOOKUP(B147,[2]Items!$A$2:$F$26,4,FALSE)</f>
        <v>Camlin</v>
      </c>
    </row>
    <row r="148" spans="1:8">
      <c r="A148" t="s">
        <v>42</v>
      </c>
      <c r="B148" t="s">
        <v>28</v>
      </c>
      <c r="C148">
        <v>42</v>
      </c>
      <c r="D148" s="1">
        <f>VLOOKUP(A148,[1]Orders!$A$2:$D$71,2,FALSE)</f>
        <v>40681</v>
      </c>
      <c r="E148" t="str">
        <f>VLOOKUP(A148,[1]Orders!$A$2:$D$71,3,FALSE)</f>
        <v>Sindhudurga</v>
      </c>
      <c r="F148">
        <f>VLOOKUP(B148,[2]Items!$A$2:$F$26,5,FALSE)</f>
        <v>50</v>
      </c>
      <c r="G148">
        <f t="shared" si="2"/>
        <v>2100</v>
      </c>
      <c r="H148" t="str">
        <f>VLOOKUP(B148,[2]Items!$A$2:$F$26,4,FALSE)</f>
        <v>Reynolds</v>
      </c>
    </row>
    <row r="149" spans="1:8">
      <c r="A149" t="s">
        <v>42</v>
      </c>
      <c r="B149" t="s">
        <v>7</v>
      </c>
      <c r="C149">
        <v>16</v>
      </c>
      <c r="D149" s="1">
        <f>VLOOKUP(A149,[1]Orders!$A$2:$D$71,2,FALSE)</f>
        <v>40681</v>
      </c>
      <c r="E149" t="str">
        <f>VLOOKUP(A149,[1]Orders!$A$2:$D$71,3,FALSE)</f>
        <v>Sindhudurga</v>
      </c>
      <c r="F149">
        <f>VLOOKUP(B149,[2]Items!$A$2:$F$26,5,FALSE)</f>
        <v>125</v>
      </c>
      <c r="G149">
        <f t="shared" si="2"/>
        <v>2000</v>
      </c>
      <c r="H149" t="str">
        <f>VLOOKUP(B149,[2]Items!$A$2:$F$26,4,FALSE)</f>
        <v>Parker</v>
      </c>
    </row>
    <row r="150" spans="1:8">
      <c r="A150" t="s">
        <v>42</v>
      </c>
      <c r="B150" t="s">
        <v>11</v>
      </c>
      <c r="C150">
        <v>29</v>
      </c>
      <c r="D150" s="1">
        <f>VLOOKUP(A150,[1]Orders!$A$2:$D$71,2,FALSE)</f>
        <v>40681</v>
      </c>
      <c r="E150" t="str">
        <f>VLOOKUP(A150,[1]Orders!$A$2:$D$71,3,FALSE)</f>
        <v>Sindhudurga</v>
      </c>
      <c r="F150">
        <f>VLOOKUP(B150,[2]Items!$A$2:$F$26,5,FALSE)</f>
        <v>310</v>
      </c>
      <c r="G150">
        <f t="shared" si="2"/>
        <v>8990</v>
      </c>
      <c r="H150" t="str">
        <f>VLOOKUP(B150,[2]Items!$A$2:$F$26,4,FALSE)</f>
        <v>Lamy</v>
      </c>
    </row>
    <row r="151" spans="1:8">
      <c r="A151" t="s">
        <v>42</v>
      </c>
      <c r="B151" t="s">
        <v>10</v>
      </c>
      <c r="C151">
        <v>18</v>
      </c>
      <c r="D151" s="1">
        <f>VLOOKUP(A151,[1]Orders!$A$2:$D$71,2,FALSE)</f>
        <v>40681</v>
      </c>
      <c r="E151" t="str">
        <f>VLOOKUP(A151,[1]Orders!$A$2:$D$71,3,FALSE)</f>
        <v>Sindhudurga</v>
      </c>
      <c r="F151">
        <f>VLOOKUP(B151,[2]Items!$A$2:$F$26,5,FALSE)</f>
        <v>125</v>
      </c>
      <c r="G151">
        <f t="shared" si="2"/>
        <v>2250</v>
      </c>
      <c r="H151" t="str">
        <f>VLOOKUP(B151,[2]Items!$A$2:$F$26,4,FALSE)</f>
        <v>Pierre Cardin</v>
      </c>
    </row>
    <row r="152" spans="1:8">
      <c r="A152" t="s">
        <v>42</v>
      </c>
      <c r="B152" t="s">
        <v>25</v>
      </c>
      <c r="C152">
        <v>40</v>
      </c>
      <c r="D152" s="1">
        <f>VLOOKUP(A152,[1]Orders!$A$2:$D$71,2,FALSE)</f>
        <v>40681</v>
      </c>
      <c r="E152" t="str">
        <f>VLOOKUP(A152,[1]Orders!$A$2:$D$71,3,FALSE)</f>
        <v>Sindhudurga</v>
      </c>
      <c r="F152">
        <f>VLOOKUP(B152,[2]Items!$A$2:$F$26,5,FALSE)</f>
        <v>320</v>
      </c>
      <c r="G152">
        <f t="shared" si="2"/>
        <v>12800</v>
      </c>
      <c r="H152" t="str">
        <f>VLOOKUP(B152,[2]Items!$A$2:$F$26,4,FALSE)</f>
        <v>Staedtler</v>
      </c>
    </row>
    <row r="153" spans="1:8">
      <c r="A153" t="s">
        <v>42</v>
      </c>
      <c r="B153" t="s">
        <v>18</v>
      </c>
      <c r="C153">
        <v>7</v>
      </c>
      <c r="D153" s="1">
        <f>VLOOKUP(A153,[1]Orders!$A$2:$D$71,2,FALSE)</f>
        <v>40681</v>
      </c>
      <c r="E153" t="str">
        <f>VLOOKUP(A153,[1]Orders!$A$2:$D$71,3,FALSE)</f>
        <v>Sindhudurga</v>
      </c>
      <c r="F153">
        <f>VLOOKUP(B153,[2]Items!$A$2:$F$26,5,FALSE)</f>
        <v>100</v>
      </c>
      <c r="G153">
        <f t="shared" si="2"/>
        <v>700</v>
      </c>
      <c r="H153" t="str">
        <f>VLOOKUP(B153,[2]Items!$A$2:$F$26,4,FALSE)</f>
        <v>Camlin</v>
      </c>
    </row>
    <row r="154" spans="1:8">
      <c r="A154" t="s">
        <v>42</v>
      </c>
      <c r="B154" t="s">
        <v>21</v>
      </c>
      <c r="C154">
        <v>45</v>
      </c>
      <c r="D154" s="1">
        <f>VLOOKUP(A154,[1]Orders!$A$2:$D$71,2,FALSE)</f>
        <v>40681</v>
      </c>
      <c r="E154" t="str">
        <f>VLOOKUP(A154,[1]Orders!$A$2:$D$71,3,FALSE)</f>
        <v>Sindhudurga</v>
      </c>
      <c r="F154">
        <f>VLOOKUP(B154,[2]Items!$A$2:$F$26,5,FALSE)</f>
        <v>175</v>
      </c>
      <c r="G154">
        <f t="shared" si="2"/>
        <v>7875</v>
      </c>
      <c r="H154" t="str">
        <f>VLOOKUP(B154,[2]Items!$A$2:$F$26,4,FALSE)</f>
        <v>Sheaffer</v>
      </c>
    </row>
    <row r="155" spans="1:8">
      <c r="A155" t="s">
        <v>42</v>
      </c>
      <c r="B155" t="s">
        <v>11</v>
      </c>
      <c r="C155">
        <v>22</v>
      </c>
      <c r="D155" s="1">
        <f>VLOOKUP(A155,[1]Orders!$A$2:$D$71,2,FALSE)</f>
        <v>40681</v>
      </c>
      <c r="E155" t="str">
        <f>VLOOKUP(A155,[1]Orders!$A$2:$D$71,3,FALSE)</f>
        <v>Sindhudurga</v>
      </c>
      <c r="F155">
        <f>VLOOKUP(B155,[2]Items!$A$2:$F$26,5,FALSE)</f>
        <v>310</v>
      </c>
      <c r="G155">
        <f t="shared" si="2"/>
        <v>6820</v>
      </c>
      <c r="H155" t="str">
        <f>VLOOKUP(B155,[2]Items!$A$2:$F$26,4,FALSE)</f>
        <v>Lamy</v>
      </c>
    </row>
    <row r="156" spans="1:8">
      <c r="A156" t="s">
        <v>42</v>
      </c>
      <c r="B156" t="s">
        <v>27</v>
      </c>
      <c r="C156">
        <v>31</v>
      </c>
      <c r="D156" s="1">
        <f>VLOOKUP(A156,[1]Orders!$A$2:$D$71,2,FALSE)</f>
        <v>40681</v>
      </c>
      <c r="E156" t="str">
        <f>VLOOKUP(A156,[1]Orders!$A$2:$D$71,3,FALSE)</f>
        <v>Sindhudurga</v>
      </c>
      <c r="F156">
        <f>VLOOKUP(B156,[2]Items!$A$2:$F$26,5,FALSE)</f>
        <v>135</v>
      </c>
      <c r="G156">
        <f t="shared" si="2"/>
        <v>4185</v>
      </c>
      <c r="H156" t="str">
        <f>VLOOKUP(B156,[2]Items!$A$2:$F$26,4,FALSE)</f>
        <v>Pilot</v>
      </c>
    </row>
    <row r="157" spans="1:8">
      <c r="A157" t="s">
        <v>42</v>
      </c>
      <c r="B157" t="s">
        <v>24</v>
      </c>
      <c r="C157">
        <v>27</v>
      </c>
      <c r="D157" s="1">
        <f>VLOOKUP(A157,[1]Orders!$A$2:$D$71,2,FALSE)</f>
        <v>40681</v>
      </c>
      <c r="E157" t="str">
        <f>VLOOKUP(A157,[1]Orders!$A$2:$D$71,3,FALSE)</f>
        <v>Sindhudurga</v>
      </c>
      <c r="F157">
        <f>VLOOKUP(B157,[2]Items!$A$2:$F$26,5,FALSE)</f>
        <v>316</v>
      </c>
      <c r="G157">
        <f t="shared" si="2"/>
        <v>8532</v>
      </c>
      <c r="H157" t="str">
        <f>VLOOKUP(B157,[2]Items!$A$2:$F$26,4,FALSE)</f>
        <v>Parker</v>
      </c>
    </row>
    <row r="158" spans="1:8">
      <c r="A158" t="s">
        <v>43</v>
      </c>
      <c r="B158" t="s">
        <v>6</v>
      </c>
      <c r="C158">
        <v>33</v>
      </c>
      <c r="D158" s="1">
        <f>VLOOKUP(A158,[1]Orders!$A$2:$D$71,2,FALSE)</f>
        <v>40686</v>
      </c>
      <c r="E158" t="str">
        <f>VLOOKUP(A158,[1]Orders!$A$2:$D$71,3,FALSE)</f>
        <v>Goa</v>
      </c>
      <c r="F158">
        <f>VLOOKUP(B158,[2]Items!$A$2:$F$26,5,FALSE)</f>
        <v>270</v>
      </c>
      <c r="G158">
        <f t="shared" si="2"/>
        <v>8910</v>
      </c>
      <c r="H158" t="str">
        <f>VLOOKUP(B158,[2]Items!$A$2:$F$26,4,FALSE)</f>
        <v>Artline</v>
      </c>
    </row>
    <row r="159" spans="1:8">
      <c r="A159" t="s">
        <v>43</v>
      </c>
      <c r="B159" t="s">
        <v>6</v>
      </c>
      <c r="C159">
        <v>12</v>
      </c>
      <c r="D159" s="1">
        <f>VLOOKUP(A159,[1]Orders!$A$2:$D$71,2,FALSE)</f>
        <v>40686</v>
      </c>
      <c r="E159" t="str">
        <f>VLOOKUP(A159,[1]Orders!$A$2:$D$71,3,FALSE)</f>
        <v>Goa</v>
      </c>
      <c r="F159">
        <f>VLOOKUP(B159,[2]Items!$A$2:$F$26,5,FALSE)</f>
        <v>270</v>
      </c>
      <c r="G159">
        <f t="shared" si="2"/>
        <v>3240</v>
      </c>
      <c r="H159" t="str">
        <f>VLOOKUP(B159,[2]Items!$A$2:$F$26,4,FALSE)</f>
        <v>Artline</v>
      </c>
    </row>
    <row r="160" spans="1:8">
      <c r="A160" t="s">
        <v>43</v>
      </c>
      <c r="B160" t="s">
        <v>19</v>
      </c>
      <c r="C160">
        <v>39</v>
      </c>
      <c r="D160" s="1">
        <f>VLOOKUP(A160,[1]Orders!$A$2:$D$71,2,FALSE)</f>
        <v>40686</v>
      </c>
      <c r="E160" t="str">
        <f>VLOOKUP(A160,[1]Orders!$A$2:$D$71,3,FALSE)</f>
        <v>Goa</v>
      </c>
      <c r="F160">
        <f>VLOOKUP(B160,[2]Items!$A$2:$F$26,5,FALSE)</f>
        <v>190</v>
      </c>
      <c r="G160">
        <f t="shared" si="2"/>
        <v>7410</v>
      </c>
      <c r="H160" t="str">
        <f>VLOOKUP(B160,[2]Items!$A$2:$F$26,4,FALSE)</f>
        <v>Camlin</v>
      </c>
    </row>
    <row r="161" spans="1:8">
      <c r="A161" t="s">
        <v>43</v>
      </c>
      <c r="B161" t="s">
        <v>10</v>
      </c>
      <c r="C161">
        <v>42</v>
      </c>
      <c r="D161" s="1">
        <f>VLOOKUP(A161,[1]Orders!$A$2:$D$71,2,FALSE)</f>
        <v>40686</v>
      </c>
      <c r="E161" t="str">
        <f>VLOOKUP(A161,[1]Orders!$A$2:$D$71,3,FALSE)</f>
        <v>Goa</v>
      </c>
      <c r="F161">
        <f>VLOOKUP(B161,[2]Items!$A$2:$F$26,5,FALSE)</f>
        <v>125</v>
      </c>
      <c r="G161">
        <f t="shared" si="2"/>
        <v>5250</v>
      </c>
      <c r="H161" t="str">
        <f>VLOOKUP(B161,[2]Items!$A$2:$F$26,4,FALSE)</f>
        <v>Pierre Cardin</v>
      </c>
    </row>
    <row r="162" spans="1:8">
      <c r="A162" t="s">
        <v>43</v>
      </c>
      <c r="B162" t="s">
        <v>14</v>
      </c>
      <c r="C162">
        <v>21</v>
      </c>
      <c r="D162" s="1">
        <f>VLOOKUP(A162,[1]Orders!$A$2:$D$71,2,FALSE)</f>
        <v>40686</v>
      </c>
      <c r="E162" t="str">
        <f>VLOOKUP(A162,[1]Orders!$A$2:$D$71,3,FALSE)</f>
        <v>Goa</v>
      </c>
      <c r="F162">
        <f>VLOOKUP(B162,[2]Items!$A$2:$F$26,5,FALSE)</f>
        <v>225</v>
      </c>
      <c r="G162">
        <f t="shared" si="2"/>
        <v>4725</v>
      </c>
      <c r="H162" t="str">
        <f>VLOOKUP(B162,[2]Items!$A$2:$F$26,4,FALSE)</f>
        <v>Camlin</v>
      </c>
    </row>
    <row r="163" spans="1:8">
      <c r="A163" t="s">
        <v>43</v>
      </c>
      <c r="B163" t="s">
        <v>12</v>
      </c>
      <c r="C163">
        <v>9</v>
      </c>
      <c r="D163" s="1">
        <f>VLOOKUP(A163,[1]Orders!$A$2:$D$71,2,FALSE)</f>
        <v>40686</v>
      </c>
      <c r="E163" t="str">
        <f>VLOOKUP(A163,[1]Orders!$A$2:$D$71,3,FALSE)</f>
        <v>Goa</v>
      </c>
      <c r="F163">
        <f>VLOOKUP(B163,[2]Items!$A$2:$F$26,5,FALSE)</f>
        <v>69</v>
      </c>
      <c r="G163">
        <f t="shared" si="2"/>
        <v>621</v>
      </c>
      <c r="H163" t="str">
        <f>VLOOKUP(B163,[2]Items!$A$2:$F$26,4,FALSE)</f>
        <v>Parker</v>
      </c>
    </row>
    <row r="164" spans="1:8">
      <c r="A164" t="s">
        <v>43</v>
      </c>
      <c r="B164" t="s">
        <v>29</v>
      </c>
      <c r="C164">
        <v>21</v>
      </c>
      <c r="D164" s="1">
        <f>VLOOKUP(A164,[1]Orders!$A$2:$D$71,2,FALSE)</f>
        <v>40686</v>
      </c>
      <c r="E164" t="str">
        <f>VLOOKUP(A164,[1]Orders!$A$2:$D$71,3,FALSE)</f>
        <v>Goa</v>
      </c>
      <c r="F164">
        <f>VLOOKUP(B164,[2]Items!$A$2:$F$26,5,FALSE)</f>
        <v>92</v>
      </c>
      <c r="G164">
        <f t="shared" si="2"/>
        <v>1932</v>
      </c>
      <c r="H164" t="str">
        <f>VLOOKUP(B164,[2]Items!$A$2:$F$26,4,FALSE)</f>
        <v>Parker</v>
      </c>
    </row>
    <row r="165" spans="1:8">
      <c r="A165" t="s">
        <v>43</v>
      </c>
      <c r="B165" t="s">
        <v>15</v>
      </c>
      <c r="C165">
        <v>19</v>
      </c>
      <c r="D165" s="1">
        <f>VLOOKUP(A165,[1]Orders!$A$2:$D$71,2,FALSE)</f>
        <v>40686</v>
      </c>
      <c r="E165" t="str">
        <f>VLOOKUP(A165,[1]Orders!$A$2:$D$71,3,FALSE)</f>
        <v>Goa</v>
      </c>
      <c r="F165">
        <f>VLOOKUP(B165,[2]Items!$A$2:$F$26,5,FALSE)</f>
        <v>135</v>
      </c>
      <c r="G165">
        <f t="shared" si="2"/>
        <v>2565</v>
      </c>
      <c r="H165" t="str">
        <f>VLOOKUP(B165,[2]Items!$A$2:$F$26,4,FALSE)</f>
        <v>Pilot</v>
      </c>
    </row>
    <row r="166" spans="1:8">
      <c r="A166" t="s">
        <v>43</v>
      </c>
      <c r="B166" t="s">
        <v>31</v>
      </c>
      <c r="C166">
        <v>41</v>
      </c>
      <c r="D166" s="1">
        <f>VLOOKUP(A166,[1]Orders!$A$2:$D$71,2,FALSE)</f>
        <v>40686</v>
      </c>
      <c r="E166" t="str">
        <f>VLOOKUP(A166,[1]Orders!$A$2:$D$71,3,FALSE)</f>
        <v>Goa</v>
      </c>
      <c r="F166">
        <f>VLOOKUP(B166,[2]Items!$A$2:$F$26,5,FALSE)</f>
        <v>179</v>
      </c>
      <c r="G166">
        <f t="shared" si="2"/>
        <v>7339</v>
      </c>
      <c r="H166" t="str">
        <f>VLOOKUP(B166,[2]Items!$A$2:$F$26,4,FALSE)</f>
        <v>Puro</v>
      </c>
    </row>
    <row r="167" spans="1:8">
      <c r="A167" t="s">
        <v>44</v>
      </c>
      <c r="B167" t="s">
        <v>19</v>
      </c>
      <c r="C167">
        <v>28</v>
      </c>
      <c r="D167" s="1">
        <f>VLOOKUP(A167,[1]Orders!$A$2:$D$71,2,FALSE)</f>
        <v>40705</v>
      </c>
      <c r="E167" t="str">
        <f>VLOOKUP(A167,[1]Orders!$A$2:$D$71,3,FALSE)</f>
        <v>Solapur</v>
      </c>
      <c r="F167">
        <f>VLOOKUP(B167,[2]Items!$A$2:$F$26,5,FALSE)</f>
        <v>190</v>
      </c>
      <c r="G167">
        <f t="shared" si="2"/>
        <v>5320</v>
      </c>
      <c r="H167" t="str">
        <f>VLOOKUP(B167,[2]Items!$A$2:$F$26,4,FALSE)</f>
        <v>Camlin</v>
      </c>
    </row>
    <row r="168" spans="1:8">
      <c r="A168" t="s">
        <v>44</v>
      </c>
      <c r="B168" t="s">
        <v>21</v>
      </c>
      <c r="C168">
        <v>1</v>
      </c>
      <c r="D168" s="1">
        <f>VLOOKUP(A168,[1]Orders!$A$2:$D$71,2,FALSE)</f>
        <v>40705</v>
      </c>
      <c r="E168" t="str">
        <f>VLOOKUP(A168,[1]Orders!$A$2:$D$71,3,FALSE)</f>
        <v>Solapur</v>
      </c>
      <c r="F168">
        <f>VLOOKUP(B168,[2]Items!$A$2:$F$26,5,FALSE)</f>
        <v>175</v>
      </c>
      <c r="G168">
        <f t="shared" si="2"/>
        <v>175</v>
      </c>
      <c r="H168" t="str">
        <f>VLOOKUP(B168,[2]Items!$A$2:$F$26,4,FALSE)</f>
        <v>Sheaffer</v>
      </c>
    </row>
    <row r="169" spans="1:8">
      <c r="A169" t="s">
        <v>44</v>
      </c>
      <c r="B169" t="s">
        <v>34</v>
      </c>
      <c r="C169">
        <v>41</v>
      </c>
      <c r="D169" s="1">
        <f>VLOOKUP(A169,[1]Orders!$A$2:$D$71,2,FALSE)</f>
        <v>40705</v>
      </c>
      <c r="E169" t="str">
        <f>VLOOKUP(A169,[1]Orders!$A$2:$D$71,3,FALSE)</f>
        <v>Solapur</v>
      </c>
      <c r="F169">
        <f>VLOOKUP(B169,[2]Items!$A$2:$F$26,5,FALSE)</f>
        <v>300</v>
      </c>
      <c r="G169">
        <f t="shared" si="2"/>
        <v>12300</v>
      </c>
      <c r="H169" t="str">
        <f>VLOOKUP(B169,[2]Items!$A$2:$F$26,4,FALSE)</f>
        <v>Pierre Cardin</v>
      </c>
    </row>
    <row r="170" spans="1:8">
      <c r="A170" t="s">
        <v>44</v>
      </c>
      <c r="B170" t="s">
        <v>33</v>
      </c>
      <c r="C170">
        <v>21</v>
      </c>
      <c r="D170" s="1">
        <f>VLOOKUP(A170,[1]Orders!$A$2:$D$71,2,FALSE)</f>
        <v>40705</v>
      </c>
      <c r="E170" t="str">
        <f>VLOOKUP(A170,[1]Orders!$A$2:$D$71,3,FALSE)</f>
        <v>Solapur</v>
      </c>
      <c r="F170">
        <f>VLOOKUP(B170,[2]Items!$A$2:$F$26,5,FALSE)</f>
        <v>99</v>
      </c>
      <c r="G170">
        <f t="shared" si="2"/>
        <v>2079</v>
      </c>
      <c r="H170" t="str">
        <f>VLOOKUP(B170,[2]Items!$A$2:$F$26,4,FALSE)</f>
        <v>Luxor</v>
      </c>
    </row>
    <row r="171" spans="1:8">
      <c r="A171" t="s">
        <v>44</v>
      </c>
      <c r="B171" t="s">
        <v>9</v>
      </c>
      <c r="C171">
        <v>6</v>
      </c>
      <c r="D171" s="1">
        <f>VLOOKUP(A171,[1]Orders!$A$2:$D$71,2,FALSE)</f>
        <v>40705</v>
      </c>
      <c r="E171" t="str">
        <f>VLOOKUP(A171,[1]Orders!$A$2:$D$71,3,FALSE)</f>
        <v>Solapur</v>
      </c>
      <c r="F171">
        <f>VLOOKUP(B171,[2]Items!$A$2:$F$26,5,FALSE)</f>
        <v>100</v>
      </c>
      <c r="G171">
        <f t="shared" si="2"/>
        <v>600</v>
      </c>
      <c r="H171" t="str">
        <f>VLOOKUP(B171,[2]Items!$A$2:$F$26,4,FALSE)</f>
        <v>Camlin</v>
      </c>
    </row>
    <row r="172" spans="1:8">
      <c r="A172" t="s">
        <v>44</v>
      </c>
      <c r="B172" t="s">
        <v>15</v>
      </c>
      <c r="C172">
        <v>39</v>
      </c>
      <c r="D172" s="1">
        <f>VLOOKUP(A172,[1]Orders!$A$2:$D$71,2,FALSE)</f>
        <v>40705</v>
      </c>
      <c r="E172" t="str">
        <f>VLOOKUP(A172,[1]Orders!$A$2:$D$71,3,FALSE)</f>
        <v>Solapur</v>
      </c>
      <c r="F172">
        <f>VLOOKUP(B172,[2]Items!$A$2:$F$26,5,FALSE)</f>
        <v>135</v>
      </c>
      <c r="G172">
        <f t="shared" si="2"/>
        <v>5265</v>
      </c>
      <c r="H172" t="str">
        <f>VLOOKUP(B172,[2]Items!$A$2:$F$26,4,FALSE)</f>
        <v>Pilot</v>
      </c>
    </row>
    <row r="173" spans="1:8">
      <c r="A173" t="s">
        <v>44</v>
      </c>
      <c r="B173" t="s">
        <v>19</v>
      </c>
      <c r="C173">
        <v>39</v>
      </c>
      <c r="D173" s="1">
        <f>VLOOKUP(A173,[1]Orders!$A$2:$D$71,2,FALSE)</f>
        <v>40705</v>
      </c>
      <c r="E173" t="str">
        <f>VLOOKUP(A173,[1]Orders!$A$2:$D$71,3,FALSE)</f>
        <v>Solapur</v>
      </c>
      <c r="F173">
        <f>VLOOKUP(B173,[2]Items!$A$2:$F$26,5,FALSE)</f>
        <v>190</v>
      </c>
      <c r="G173">
        <f t="shared" si="2"/>
        <v>7410</v>
      </c>
      <c r="H173" t="str">
        <f>VLOOKUP(B173,[2]Items!$A$2:$F$26,4,FALSE)</f>
        <v>Camlin</v>
      </c>
    </row>
    <row r="174" spans="1:8">
      <c r="A174" t="s">
        <v>44</v>
      </c>
      <c r="B174" t="s">
        <v>31</v>
      </c>
      <c r="C174">
        <v>20</v>
      </c>
      <c r="D174" s="1">
        <f>VLOOKUP(A174,[1]Orders!$A$2:$D$71,2,FALSE)</f>
        <v>40705</v>
      </c>
      <c r="E174" t="str">
        <f>VLOOKUP(A174,[1]Orders!$A$2:$D$71,3,FALSE)</f>
        <v>Solapur</v>
      </c>
      <c r="F174">
        <f>VLOOKUP(B174,[2]Items!$A$2:$F$26,5,FALSE)</f>
        <v>179</v>
      </c>
      <c r="G174">
        <f t="shared" si="2"/>
        <v>3580</v>
      </c>
      <c r="H174" t="str">
        <f>VLOOKUP(B174,[2]Items!$A$2:$F$26,4,FALSE)</f>
        <v>Puro</v>
      </c>
    </row>
    <row r="175" spans="1:8">
      <c r="A175" t="s">
        <v>44</v>
      </c>
      <c r="B175" t="s">
        <v>17</v>
      </c>
      <c r="C175">
        <v>48</v>
      </c>
      <c r="D175" s="1">
        <f>VLOOKUP(A175,[1]Orders!$A$2:$D$71,2,FALSE)</f>
        <v>40705</v>
      </c>
      <c r="E175" t="str">
        <f>VLOOKUP(A175,[1]Orders!$A$2:$D$71,3,FALSE)</f>
        <v>Solapur</v>
      </c>
      <c r="F175">
        <f>VLOOKUP(B175,[2]Items!$A$2:$F$26,5,FALSE)</f>
        <v>160</v>
      </c>
      <c r="G175">
        <f t="shared" si="2"/>
        <v>7680</v>
      </c>
      <c r="H175" t="str">
        <f>VLOOKUP(B175,[2]Items!$A$2:$F$26,4,FALSE)</f>
        <v>Staedtler</v>
      </c>
    </row>
    <row r="176" spans="1:8">
      <c r="A176" t="s">
        <v>45</v>
      </c>
      <c r="B176" t="s">
        <v>31</v>
      </c>
      <c r="C176">
        <v>43</v>
      </c>
      <c r="D176" s="1">
        <f>VLOOKUP(A176,[1]Orders!$A$2:$D$71,2,FALSE)</f>
        <v>40707</v>
      </c>
      <c r="E176" t="str">
        <f>VLOOKUP(A176,[1]Orders!$A$2:$D$71,3,FALSE)</f>
        <v>Sangli</v>
      </c>
      <c r="F176">
        <f>VLOOKUP(B176,[2]Items!$A$2:$F$26,5,FALSE)</f>
        <v>179</v>
      </c>
      <c r="G176">
        <f t="shared" si="2"/>
        <v>7697</v>
      </c>
      <c r="H176" t="str">
        <f>VLOOKUP(B176,[2]Items!$A$2:$F$26,4,FALSE)</f>
        <v>Puro</v>
      </c>
    </row>
    <row r="177" spans="1:8">
      <c r="A177" t="s">
        <v>45</v>
      </c>
      <c r="B177" t="s">
        <v>18</v>
      </c>
      <c r="C177">
        <v>27</v>
      </c>
      <c r="D177" s="1">
        <f>VLOOKUP(A177,[1]Orders!$A$2:$D$71,2,FALSE)</f>
        <v>40707</v>
      </c>
      <c r="E177" t="str">
        <f>VLOOKUP(A177,[1]Orders!$A$2:$D$71,3,FALSE)</f>
        <v>Sangli</v>
      </c>
      <c r="F177">
        <f>VLOOKUP(B177,[2]Items!$A$2:$F$26,5,FALSE)</f>
        <v>100</v>
      </c>
      <c r="G177">
        <f t="shared" si="2"/>
        <v>2700</v>
      </c>
      <c r="H177" t="str">
        <f>VLOOKUP(B177,[2]Items!$A$2:$F$26,4,FALSE)</f>
        <v>Camlin</v>
      </c>
    </row>
    <row r="178" spans="1:8">
      <c r="A178" t="s">
        <v>45</v>
      </c>
      <c r="B178" t="s">
        <v>10</v>
      </c>
      <c r="C178">
        <v>8</v>
      </c>
      <c r="D178" s="1">
        <f>VLOOKUP(A178,[1]Orders!$A$2:$D$71,2,FALSE)</f>
        <v>40707</v>
      </c>
      <c r="E178" t="str">
        <f>VLOOKUP(A178,[1]Orders!$A$2:$D$71,3,FALSE)</f>
        <v>Sangli</v>
      </c>
      <c r="F178">
        <f>VLOOKUP(B178,[2]Items!$A$2:$F$26,5,FALSE)</f>
        <v>125</v>
      </c>
      <c r="G178">
        <f t="shared" si="2"/>
        <v>1000</v>
      </c>
      <c r="H178" t="str">
        <f>VLOOKUP(B178,[2]Items!$A$2:$F$26,4,FALSE)</f>
        <v>Pierre Cardin</v>
      </c>
    </row>
    <row r="179" spans="1:8">
      <c r="A179" t="s">
        <v>45</v>
      </c>
      <c r="B179" t="s">
        <v>19</v>
      </c>
      <c r="C179">
        <v>34</v>
      </c>
      <c r="D179" s="1">
        <f>VLOOKUP(A179,[1]Orders!$A$2:$D$71,2,FALSE)</f>
        <v>40707</v>
      </c>
      <c r="E179" t="str">
        <f>VLOOKUP(A179,[1]Orders!$A$2:$D$71,3,FALSE)</f>
        <v>Sangli</v>
      </c>
      <c r="F179">
        <f>VLOOKUP(B179,[2]Items!$A$2:$F$26,5,FALSE)</f>
        <v>190</v>
      </c>
      <c r="G179">
        <f t="shared" si="2"/>
        <v>6460</v>
      </c>
      <c r="H179" t="str">
        <f>VLOOKUP(B179,[2]Items!$A$2:$F$26,4,FALSE)</f>
        <v>Camlin</v>
      </c>
    </row>
    <row r="180" spans="1:8">
      <c r="A180" t="s">
        <v>45</v>
      </c>
      <c r="B180" t="s">
        <v>17</v>
      </c>
      <c r="C180">
        <v>27</v>
      </c>
      <c r="D180" s="1">
        <f>VLOOKUP(A180,[1]Orders!$A$2:$D$71,2,FALSE)</f>
        <v>40707</v>
      </c>
      <c r="E180" t="str">
        <f>VLOOKUP(A180,[1]Orders!$A$2:$D$71,3,FALSE)</f>
        <v>Sangli</v>
      </c>
      <c r="F180">
        <f>VLOOKUP(B180,[2]Items!$A$2:$F$26,5,FALSE)</f>
        <v>160</v>
      </c>
      <c r="G180">
        <f t="shared" si="2"/>
        <v>4320</v>
      </c>
      <c r="H180" t="str">
        <f>VLOOKUP(B180,[2]Items!$A$2:$F$26,4,FALSE)</f>
        <v>Staedtler</v>
      </c>
    </row>
    <row r="181" spans="1:8">
      <c r="A181" t="s">
        <v>45</v>
      </c>
      <c r="B181" t="s">
        <v>21</v>
      </c>
      <c r="C181">
        <v>29</v>
      </c>
      <c r="D181" s="1">
        <f>VLOOKUP(A181,[1]Orders!$A$2:$D$71,2,FALSE)</f>
        <v>40707</v>
      </c>
      <c r="E181" t="str">
        <f>VLOOKUP(A181,[1]Orders!$A$2:$D$71,3,FALSE)</f>
        <v>Sangli</v>
      </c>
      <c r="F181">
        <f>VLOOKUP(B181,[2]Items!$A$2:$F$26,5,FALSE)</f>
        <v>175</v>
      </c>
      <c r="G181">
        <f t="shared" ref="G181:G244" si="3">F181*C181</f>
        <v>5075</v>
      </c>
      <c r="H181" t="str">
        <f>VLOOKUP(B181,[2]Items!$A$2:$F$26,4,FALSE)</f>
        <v>Sheaffer</v>
      </c>
    </row>
    <row r="182" spans="1:8">
      <c r="A182" t="s">
        <v>45</v>
      </c>
      <c r="B182" t="s">
        <v>29</v>
      </c>
      <c r="C182">
        <v>10</v>
      </c>
      <c r="D182" s="1">
        <f>VLOOKUP(A182,[1]Orders!$A$2:$D$71,2,FALSE)</f>
        <v>40707</v>
      </c>
      <c r="E182" t="str">
        <f>VLOOKUP(A182,[1]Orders!$A$2:$D$71,3,FALSE)</f>
        <v>Sangli</v>
      </c>
      <c r="F182">
        <f>VLOOKUP(B182,[2]Items!$A$2:$F$26,5,FALSE)</f>
        <v>92</v>
      </c>
      <c r="G182">
        <f t="shared" si="3"/>
        <v>920</v>
      </c>
      <c r="H182" t="str">
        <f>VLOOKUP(B182,[2]Items!$A$2:$F$26,4,FALSE)</f>
        <v>Parker</v>
      </c>
    </row>
    <row r="183" spans="1:8">
      <c r="A183" t="s">
        <v>45</v>
      </c>
      <c r="B183" t="s">
        <v>9</v>
      </c>
      <c r="C183">
        <v>39</v>
      </c>
      <c r="D183" s="1">
        <f>VLOOKUP(A183,[1]Orders!$A$2:$D$71,2,FALSE)</f>
        <v>40707</v>
      </c>
      <c r="E183" t="str">
        <f>VLOOKUP(A183,[1]Orders!$A$2:$D$71,3,FALSE)</f>
        <v>Sangli</v>
      </c>
      <c r="F183">
        <f>VLOOKUP(B183,[2]Items!$A$2:$F$26,5,FALSE)</f>
        <v>100</v>
      </c>
      <c r="G183">
        <f t="shared" si="3"/>
        <v>3900</v>
      </c>
      <c r="H183" t="str">
        <f>VLOOKUP(B183,[2]Items!$A$2:$F$26,4,FALSE)</f>
        <v>Camlin</v>
      </c>
    </row>
    <row r="184" spans="1:8">
      <c r="A184" t="s">
        <v>45</v>
      </c>
      <c r="B184" t="s">
        <v>22</v>
      </c>
      <c r="C184">
        <v>6</v>
      </c>
      <c r="D184" s="1">
        <f>VLOOKUP(A184,[1]Orders!$A$2:$D$71,2,FALSE)</f>
        <v>40707</v>
      </c>
      <c r="E184" t="str">
        <f>VLOOKUP(A184,[1]Orders!$A$2:$D$71,3,FALSE)</f>
        <v>Sangli</v>
      </c>
      <c r="F184">
        <f>VLOOKUP(B184,[2]Items!$A$2:$F$26,5,FALSE)</f>
        <v>300</v>
      </c>
      <c r="G184">
        <f t="shared" si="3"/>
        <v>1800</v>
      </c>
      <c r="H184" t="str">
        <f>VLOOKUP(B184,[2]Items!$A$2:$F$26,4,FALSE)</f>
        <v>Staedtler</v>
      </c>
    </row>
    <row r="185" spans="1:8">
      <c r="A185" t="s">
        <v>46</v>
      </c>
      <c r="B185" t="s">
        <v>13</v>
      </c>
      <c r="C185">
        <v>4</v>
      </c>
      <c r="D185" s="1">
        <f>VLOOKUP(A185,[1]Orders!$A$2:$D$71,2,FALSE)</f>
        <v>40737</v>
      </c>
      <c r="E185" t="str">
        <f>VLOOKUP(A185,[1]Orders!$A$2:$D$71,3,FALSE)</f>
        <v>Satara</v>
      </c>
      <c r="F185">
        <f>VLOOKUP(B185,[2]Items!$A$2:$F$26,5,FALSE)</f>
        <v>90</v>
      </c>
      <c r="G185">
        <f t="shared" si="3"/>
        <v>360</v>
      </c>
      <c r="H185" t="str">
        <f>VLOOKUP(B185,[2]Items!$A$2:$F$26,4,FALSE)</f>
        <v>Cello</v>
      </c>
    </row>
    <row r="186" spans="1:8">
      <c r="A186" t="s">
        <v>46</v>
      </c>
      <c r="B186" t="s">
        <v>27</v>
      </c>
      <c r="C186">
        <v>1</v>
      </c>
      <c r="D186" s="1">
        <f>VLOOKUP(A186,[1]Orders!$A$2:$D$71,2,FALSE)</f>
        <v>40737</v>
      </c>
      <c r="E186" t="str">
        <f>VLOOKUP(A186,[1]Orders!$A$2:$D$71,3,FALSE)</f>
        <v>Satara</v>
      </c>
      <c r="F186">
        <f>VLOOKUP(B186,[2]Items!$A$2:$F$26,5,FALSE)</f>
        <v>135</v>
      </c>
      <c r="G186">
        <f t="shared" si="3"/>
        <v>135</v>
      </c>
      <c r="H186" t="str">
        <f>VLOOKUP(B186,[2]Items!$A$2:$F$26,4,FALSE)</f>
        <v>Pilot</v>
      </c>
    </row>
    <row r="187" spans="1:8">
      <c r="A187" t="s">
        <v>46</v>
      </c>
      <c r="B187" t="s">
        <v>26</v>
      </c>
      <c r="C187">
        <v>10</v>
      </c>
      <c r="D187" s="1">
        <f>VLOOKUP(A187,[1]Orders!$A$2:$D$71,2,FALSE)</f>
        <v>40737</v>
      </c>
      <c r="E187" t="str">
        <f>VLOOKUP(A187,[1]Orders!$A$2:$D$71,3,FALSE)</f>
        <v>Satara</v>
      </c>
      <c r="F187">
        <f>VLOOKUP(B187,[2]Items!$A$2:$F$26,5,FALSE)</f>
        <v>60</v>
      </c>
      <c r="G187">
        <f t="shared" si="3"/>
        <v>600</v>
      </c>
      <c r="H187" t="str">
        <f>VLOOKUP(B187,[2]Items!$A$2:$F$26,4,FALSE)</f>
        <v>Reynolds</v>
      </c>
    </row>
    <row r="188" spans="1:8">
      <c r="A188" t="s">
        <v>46</v>
      </c>
      <c r="B188" t="s">
        <v>15</v>
      </c>
      <c r="C188">
        <v>35</v>
      </c>
      <c r="D188" s="1">
        <f>VLOOKUP(A188,[1]Orders!$A$2:$D$71,2,FALSE)</f>
        <v>40737</v>
      </c>
      <c r="E188" t="str">
        <f>VLOOKUP(A188,[1]Orders!$A$2:$D$71,3,FALSE)</f>
        <v>Satara</v>
      </c>
      <c r="F188">
        <f>VLOOKUP(B188,[2]Items!$A$2:$F$26,5,FALSE)</f>
        <v>135</v>
      </c>
      <c r="G188">
        <f t="shared" si="3"/>
        <v>4725</v>
      </c>
      <c r="H188" t="str">
        <f>VLOOKUP(B188,[2]Items!$A$2:$F$26,4,FALSE)</f>
        <v>Pilot</v>
      </c>
    </row>
    <row r="189" spans="1:8">
      <c r="A189" t="s">
        <v>46</v>
      </c>
      <c r="B189" t="s">
        <v>8</v>
      </c>
      <c r="C189">
        <v>2</v>
      </c>
      <c r="D189" s="1">
        <f>VLOOKUP(A189,[1]Orders!$A$2:$D$71,2,FALSE)</f>
        <v>40737</v>
      </c>
      <c r="E189" t="str">
        <f>VLOOKUP(A189,[1]Orders!$A$2:$D$71,3,FALSE)</f>
        <v>Satara</v>
      </c>
      <c r="F189">
        <f>VLOOKUP(B189,[2]Items!$A$2:$F$26,5,FALSE)</f>
        <v>465</v>
      </c>
      <c r="G189">
        <f t="shared" si="3"/>
        <v>930</v>
      </c>
      <c r="H189" t="str">
        <f>VLOOKUP(B189,[2]Items!$A$2:$F$26,4,FALSE)</f>
        <v>Pilot</v>
      </c>
    </row>
    <row r="190" spans="1:8">
      <c r="A190" t="s">
        <v>46</v>
      </c>
      <c r="B190" t="s">
        <v>24</v>
      </c>
      <c r="C190">
        <v>20</v>
      </c>
      <c r="D190" s="1">
        <f>VLOOKUP(A190,[1]Orders!$A$2:$D$71,2,FALSE)</f>
        <v>40737</v>
      </c>
      <c r="E190" t="str">
        <f>VLOOKUP(A190,[1]Orders!$A$2:$D$71,3,FALSE)</f>
        <v>Satara</v>
      </c>
      <c r="F190">
        <f>VLOOKUP(B190,[2]Items!$A$2:$F$26,5,FALSE)</f>
        <v>316</v>
      </c>
      <c r="G190">
        <f t="shared" si="3"/>
        <v>6320</v>
      </c>
      <c r="H190" t="str">
        <f>VLOOKUP(B190,[2]Items!$A$2:$F$26,4,FALSE)</f>
        <v>Parker</v>
      </c>
    </row>
    <row r="191" spans="1:8">
      <c r="A191" t="s">
        <v>46</v>
      </c>
      <c r="B191" t="s">
        <v>6</v>
      </c>
      <c r="C191">
        <v>35</v>
      </c>
      <c r="D191" s="1">
        <f>VLOOKUP(A191,[1]Orders!$A$2:$D$71,2,FALSE)</f>
        <v>40737</v>
      </c>
      <c r="E191" t="str">
        <f>VLOOKUP(A191,[1]Orders!$A$2:$D$71,3,FALSE)</f>
        <v>Satara</v>
      </c>
      <c r="F191">
        <f>VLOOKUP(B191,[2]Items!$A$2:$F$26,5,FALSE)</f>
        <v>270</v>
      </c>
      <c r="G191">
        <f t="shared" si="3"/>
        <v>9450</v>
      </c>
      <c r="H191" t="str">
        <f>VLOOKUP(B191,[2]Items!$A$2:$F$26,4,FALSE)</f>
        <v>Artline</v>
      </c>
    </row>
    <row r="192" spans="1:8">
      <c r="A192" t="s">
        <v>46</v>
      </c>
      <c r="B192" t="s">
        <v>27</v>
      </c>
      <c r="C192">
        <v>16</v>
      </c>
      <c r="D192" s="1">
        <f>VLOOKUP(A192,[1]Orders!$A$2:$D$71,2,FALSE)</f>
        <v>40737</v>
      </c>
      <c r="E192" t="str">
        <f>VLOOKUP(A192,[1]Orders!$A$2:$D$71,3,FALSE)</f>
        <v>Satara</v>
      </c>
      <c r="F192">
        <f>VLOOKUP(B192,[2]Items!$A$2:$F$26,5,FALSE)</f>
        <v>135</v>
      </c>
      <c r="G192">
        <f t="shared" si="3"/>
        <v>2160</v>
      </c>
      <c r="H192" t="str">
        <f>VLOOKUP(B192,[2]Items!$A$2:$F$26,4,FALSE)</f>
        <v>Pilot</v>
      </c>
    </row>
    <row r="193" spans="1:8">
      <c r="A193" t="s">
        <v>46</v>
      </c>
      <c r="B193" t="s">
        <v>34</v>
      </c>
      <c r="C193">
        <v>21</v>
      </c>
      <c r="D193" s="1">
        <f>VLOOKUP(A193,[1]Orders!$A$2:$D$71,2,FALSE)</f>
        <v>40737</v>
      </c>
      <c r="E193" t="str">
        <f>VLOOKUP(A193,[1]Orders!$A$2:$D$71,3,FALSE)</f>
        <v>Satara</v>
      </c>
      <c r="F193">
        <f>VLOOKUP(B193,[2]Items!$A$2:$F$26,5,FALSE)</f>
        <v>300</v>
      </c>
      <c r="G193">
        <f t="shared" si="3"/>
        <v>6300</v>
      </c>
      <c r="H193" t="str">
        <f>VLOOKUP(B193,[2]Items!$A$2:$F$26,4,FALSE)</f>
        <v>Pierre Cardin</v>
      </c>
    </row>
    <row r="194" spans="1:8">
      <c r="A194" t="s">
        <v>47</v>
      </c>
      <c r="B194" t="s">
        <v>18</v>
      </c>
      <c r="C194">
        <v>42</v>
      </c>
      <c r="D194" s="1">
        <f>VLOOKUP(A194,[1]Orders!$A$2:$D$71,2,FALSE)</f>
        <v>40769</v>
      </c>
      <c r="E194" t="str">
        <f>VLOOKUP(A194,[1]Orders!$A$2:$D$71,3,FALSE)</f>
        <v>Aurangabad</v>
      </c>
      <c r="F194">
        <f>VLOOKUP(B194,[2]Items!$A$2:$F$26,5,FALSE)</f>
        <v>100</v>
      </c>
      <c r="G194">
        <f t="shared" si="3"/>
        <v>4200</v>
      </c>
      <c r="H194" t="str">
        <f>VLOOKUP(B194,[2]Items!$A$2:$F$26,4,FALSE)</f>
        <v>Camlin</v>
      </c>
    </row>
    <row r="195" spans="1:8">
      <c r="A195" t="s">
        <v>47</v>
      </c>
      <c r="B195" t="s">
        <v>24</v>
      </c>
      <c r="C195">
        <v>31</v>
      </c>
      <c r="D195" s="1">
        <f>VLOOKUP(A195,[1]Orders!$A$2:$D$71,2,FALSE)</f>
        <v>40769</v>
      </c>
      <c r="E195" t="str">
        <f>VLOOKUP(A195,[1]Orders!$A$2:$D$71,3,FALSE)</f>
        <v>Aurangabad</v>
      </c>
      <c r="F195">
        <f>VLOOKUP(B195,[2]Items!$A$2:$F$26,5,FALSE)</f>
        <v>316</v>
      </c>
      <c r="G195">
        <f t="shared" si="3"/>
        <v>9796</v>
      </c>
      <c r="H195" t="str">
        <f>VLOOKUP(B195,[2]Items!$A$2:$F$26,4,FALSE)</f>
        <v>Parker</v>
      </c>
    </row>
    <row r="196" spans="1:8">
      <c r="A196" t="s">
        <v>47</v>
      </c>
      <c r="B196" t="s">
        <v>21</v>
      </c>
      <c r="C196">
        <v>7</v>
      </c>
      <c r="D196" s="1">
        <f>VLOOKUP(A196,[1]Orders!$A$2:$D$71,2,FALSE)</f>
        <v>40769</v>
      </c>
      <c r="E196" t="str">
        <f>VLOOKUP(A196,[1]Orders!$A$2:$D$71,3,FALSE)</f>
        <v>Aurangabad</v>
      </c>
      <c r="F196">
        <f>VLOOKUP(B196,[2]Items!$A$2:$F$26,5,FALSE)</f>
        <v>175</v>
      </c>
      <c r="G196">
        <f t="shared" si="3"/>
        <v>1225</v>
      </c>
      <c r="H196" t="str">
        <f>VLOOKUP(B196,[2]Items!$A$2:$F$26,4,FALSE)</f>
        <v>Sheaffer</v>
      </c>
    </row>
    <row r="197" spans="1:8">
      <c r="A197" t="s">
        <v>47</v>
      </c>
      <c r="B197" t="s">
        <v>34</v>
      </c>
      <c r="C197">
        <v>19</v>
      </c>
      <c r="D197" s="1">
        <f>VLOOKUP(A197,[1]Orders!$A$2:$D$71,2,FALSE)</f>
        <v>40769</v>
      </c>
      <c r="E197" t="str">
        <f>VLOOKUP(A197,[1]Orders!$A$2:$D$71,3,FALSE)</f>
        <v>Aurangabad</v>
      </c>
      <c r="F197">
        <f>VLOOKUP(B197,[2]Items!$A$2:$F$26,5,FALSE)</f>
        <v>300</v>
      </c>
      <c r="G197">
        <f t="shared" si="3"/>
        <v>5700</v>
      </c>
      <c r="H197" t="str">
        <f>VLOOKUP(B197,[2]Items!$A$2:$F$26,4,FALSE)</f>
        <v>Pierre Cardin</v>
      </c>
    </row>
    <row r="198" spans="1:8">
      <c r="A198" t="s">
        <v>47</v>
      </c>
      <c r="B198" t="s">
        <v>28</v>
      </c>
      <c r="C198">
        <v>17</v>
      </c>
      <c r="D198" s="1">
        <f>VLOOKUP(A198,[1]Orders!$A$2:$D$71,2,FALSE)</f>
        <v>40769</v>
      </c>
      <c r="E198" t="str">
        <f>VLOOKUP(A198,[1]Orders!$A$2:$D$71,3,FALSE)</f>
        <v>Aurangabad</v>
      </c>
      <c r="F198">
        <f>VLOOKUP(B198,[2]Items!$A$2:$F$26,5,FALSE)</f>
        <v>50</v>
      </c>
      <c r="G198">
        <f t="shared" si="3"/>
        <v>850</v>
      </c>
      <c r="H198" t="str">
        <f>VLOOKUP(B198,[2]Items!$A$2:$F$26,4,FALSE)</f>
        <v>Reynolds</v>
      </c>
    </row>
    <row r="199" spans="1:8">
      <c r="A199" t="s">
        <v>47</v>
      </c>
      <c r="B199" t="s">
        <v>11</v>
      </c>
      <c r="C199">
        <v>50</v>
      </c>
      <c r="D199" s="1">
        <f>VLOOKUP(A199,[1]Orders!$A$2:$D$71,2,FALSE)</f>
        <v>40769</v>
      </c>
      <c r="E199" t="str">
        <f>VLOOKUP(A199,[1]Orders!$A$2:$D$71,3,FALSE)</f>
        <v>Aurangabad</v>
      </c>
      <c r="F199">
        <f>VLOOKUP(B199,[2]Items!$A$2:$F$26,5,FALSE)</f>
        <v>310</v>
      </c>
      <c r="G199">
        <f t="shared" si="3"/>
        <v>15500</v>
      </c>
      <c r="H199" t="str">
        <f>VLOOKUP(B199,[2]Items!$A$2:$F$26,4,FALSE)</f>
        <v>Lamy</v>
      </c>
    </row>
    <row r="200" spans="1:8">
      <c r="A200" t="s">
        <v>47</v>
      </c>
      <c r="B200" t="s">
        <v>18</v>
      </c>
      <c r="C200">
        <v>43</v>
      </c>
      <c r="D200" s="1">
        <f>VLOOKUP(A200,[1]Orders!$A$2:$D$71,2,FALSE)</f>
        <v>40769</v>
      </c>
      <c r="E200" t="str">
        <f>VLOOKUP(A200,[1]Orders!$A$2:$D$71,3,FALSE)</f>
        <v>Aurangabad</v>
      </c>
      <c r="F200">
        <f>VLOOKUP(B200,[2]Items!$A$2:$F$26,5,FALSE)</f>
        <v>100</v>
      </c>
      <c r="G200">
        <f t="shared" si="3"/>
        <v>4300</v>
      </c>
      <c r="H200" t="str">
        <f>VLOOKUP(B200,[2]Items!$A$2:$F$26,4,FALSE)</f>
        <v>Camlin</v>
      </c>
    </row>
    <row r="201" spans="1:8">
      <c r="A201" t="s">
        <v>47</v>
      </c>
      <c r="B201" t="s">
        <v>29</v>
      </c>
      <c r="C201">
        <v>30</v>
      </c>
      <c r="D201" s="1">
        <f>VLOOKUP(A201,[1]Orders!$A$2:$D$71,2,FALSE)</f>
        <v>40769</v>
      </c>
      <c r="E201" t="str">
        <f>VLOOKUP(A201,[1]Orders!$A$2:$D$71,3,FALSE)</f>
        <v>Aurangabad</v>
      </c>
      <c r="F201">
        <f>VLOOKUP(B201,[2]Items!$A$2:$F$26,5,FALSE)</f>
        <v>92</v>
      </c>
      <c r="G201">
        <f t="shared" si="3"/>
        <v>2760</v>
      </c>
      <c r="H201" t="str">
        <f>VLOOKUP(B201,[2]Items!$A$2:$F$26,4,FALSE)</f>
        <v>Parker</v>
      </c>
    </row>
    <row r="202" spans="1:8">
      <c r="A202" t="s">
        <v>47</v>
      </c>
      <c r="B202" t="s">
        <v>34</v>
      </c>
      <c r="C202">
        <v>16</v>
      </c>
      <c r="D202" s="1">
        <f>VLOOKUP(A202,[1]Orders!$A$2:$D$71,2,FALSE)</f>
        <v>40769</v>
      </c>
      <c r="E202" t="str">
        <f>VLOOKUP(A202,[1]Orders!$A$2:$D$71,3,FALSE)</f>
        <v>Aurangabad</v>
      </c>
      <c r="F202">
        <f>VLOOKUP(B202,[2]Items!$A$2:$F$26,5,FALSE)</f>
        <v>300</v>
      </c>
      <c r="G202">
        <f t="shared" si="3"/>
        <v>4800</v>
      </c>
      <c r="H202" t="str">
        <f>VLOOKUP(B202,[2]Items!$A$2:$F$26,4,FALSE)</f>
        <v>Pierre Cardin</v>
      </c>
    </row>
    <row r="203" spans="1:8">
      <c r="A203" t="s">
        <v>47</v>
      </c>
      <c r="B203" t="s">
        <v>29</v>
      </c>
      <c r="C203">
        <v>44</v>
      </c>
      <c r="D203" s="1">
        <f>VLOOKUP(A203,[1]Orders!$A$2:$D$71,2,FALSE)</f>
        <v>40769</v>
      </c>
      <c r="E203" t="str">
        <f>VLOOKUP(A203,[1]Orders!$A$2:$D$71,3,FALSE)</f>
        <v>Aurangabad</v>
      </c>
      <c r="F203">
        <f>VLOOKUP(B203,[2]Items!$A$2:$F$26,5,FALSE)</f>
        <v>92</v>
      </c>
      <c r="G203">
        <f t="shared" si="3"/>
        <v>4048</v>
      </c>
      <c r="H203" t="str">
        <f>VLOOKUP(B203,[2]Items!$A$2:$F$26,4,FALSE)</f>
        <v>Parker</v>
      </c>
    </row>
    <row r="204" spans="1:8">
      <c r="A204" t="s">
        <v>47</v>
      </c>
      <c r="B204" t="s">
        <v>9</v>
      </c>
      <c r="C204">
        <v>42</v>
      </c>
      <c r="D204" s="1">
        <f>VLOOKUP(A204,[1]Orders!$A$2:$D$71,2,FALSE)</f>
        <v>40769</v>
      </c>
      <c r="E204" t="str">
        <f>VLOOKUP(A204,[1]Orders!$A$2:$D$71,3,FALSE)</f>
        <v>Aurangabad</v>
      </c>
      <c r="F204">
        <f>VLOOKUP(B204,[2]Items!$A$2:$F$26,5,FALSE)</f>
        <v>100</v>
      </c>
      <c r="G204">
        <f t="shared" si="3"/>
        <v>4200</v>
      </c>
      <c r="H204" t="str">
        <f>VLOOKUP(B204,[2]Items!$A$2:$F$26,4,FALSE)</f>
        <v>Camlin</v>
      </c>
    </row>
    <row r="205" spans="1:8">
      <c r="A205" t="s">
        <v>47</v>
      </c>
      <c r="B205" t="s">
        <v>15</v>
      </c>
      <c r="C205">
        <v>26</v>
      </c>
      <c r="D205" s="1">
        <f>VLOOKUP(A205,[1]Orders!$A$2:$D$71,2,FALSE)</f>
        <v>40769</v>
      </c>
      <c r="E205" t="str">
        <f>VLOOKUP(A205,[1]Orders!$A$2:$D$71,3,FALSE)</f>
        <v>Aurangabad</v>
      </c>
      <c r="F205">
        <f>VLOOKUP(B205,[2]Items!$A$2:$F$26,5,FALSE)</f>
        <v>135</v>
      </c>
      <c r="G205">
        <f t="shared" si="3"/>
        <v>3510</v>
      </c>
      <c r="H205" t="str">
        <f>VLOOKUP(B205,[2]Items!$A$2:$F$26,4,FALSE)</f>
        <v>Pilot</v>
      </c>
    </row>
    <row r="206" spans="1:8">
      <c r="A206" t="s">
        <v>47</v>
      </c>
      <c r="B206" t="s">
        <v>19</v>
      </c>
      <c r="C206">
        <v>39</v>
      </c>
      <c r="D206" s="1">
        <f>VLOOKUP(A206,[1]Orders!$A$2:$D$71,2,FALSE)</f>
        <v>40769</v>
      </c>
      <c r="E206" t="str">
        <f>VLOOKUP(A206,[1]Orders!$A$2:$D$71,3,FALSE)</f>
        <v>Aurangabad</v>
      </c>
      <c r="F206">
        <f>VLOOKUP(B206,[2]Items!$A$2:$F$26,5,FALSE)</f>
        <v>190</v>
      </c>
      <c r="G206">
        <f t="shared" si="3"/>
        <v>7410</v>
      </c>
      <c r="H206" t="str">
        <f>VLOOKUP(B206,[2]Items!$A$2:$F$26,4,FALSE)</f>
        <v>Camlin</v>
      </c>
    </row>
    <row r="207" spans="1:8">
      <c r="A207" t="s">
        <v>47</v>
      </c>
      <c r="B207" t="s">
        <v>13</v>
      </c>
      <c r="C207">
        <v>16</v>
      </c>
      <c r="D207" s="1">
        <f>VLOOKUP(A207,[1]Orders!$A$2:$D$71,2,FALSE)</f>
        <v>40769</v>
      </c>
      <c r="E207" t="str">
        <f>VLOOKUP(A207,[1]Orders!$A$2:$D$71,3,FALSE)</f>
        <v>Aurangabad</v>
      </c>
      <c r="F207">
        <f>VLOOKUP(B207,[2]Items!$A$2:$F$26,5,FALSE)</f>
        <v>90</v>
      </c>
      <c r="G207">
        <f t="shared" si="3"/>
        <v>1440</v>
      </c>
      <c r="H207" t="str">
        <f>VLOOKUP(B207,[2]Items!$A$2:$F$26,4,FALSE)</f>
        <v>Cello</v>
      </c>
    </row>
    <row r="208" spans="1:8">
      <c r="A208" t="s">
        <v>47</v>
      </c>
      <c r="B208" t="s">
        <v>29</v>
      </c>
      <c r="C208">
        <v>34</v>
      </c>
      <c r="D208" s="1">
        <f>VLOOKUP(A208,[1]Orders!$A$2:$D$71,2,FALSE)</f>
        <v>40769</v>
      </c>
      <c r="E208" t="str">
        <f>VLOOKUP(A208,[1]Orders!$A$2:$D$71,3,FALSE)</f>
        <v>Aurangabad</v>
      </c>
      <c r="F208">
        <f>VLOOKUP(B208,[2]Items!$A$2:$F$26,5,FALSE)</f>
        <v>92</v>
      </c>
      <c r="G208">
        <f t="shared" si="3"/>
        <v>3128</v>
      </c>
      <c r="H208" t="str">
        <f>VLOOKUP(B208,[2]Items!$A$2:$F$26,4,FALSE)</f>
        <v>Parker</v>
      </c>
    </row>
    <row r="209" spans="1:8">
      <c r="A209" t="s">
        <v>48</v>
      </c>
      <c r="B209" t="s">
        <v>24</v>
      </c>
      <c r="C209">
        <v>9</v>
      </c>
      <c r="D209" s="1">
        <f>VLOOKUP(A209,[1]Orders!$A$2:$D$71,2,FALSE)</f>
        <v>40774</v>
      </c>
      <c r="E209" t="str">
        <f>VLOOKUP(A209,[1]Orders!$A$2:$D$71,3,FALSE)</f>
        <v>Nagpur</v>
      </c>
      <c r="F209">
        <f>VLOOKUP(B209,[2]Items!$A$2:$F$26,5,FALSE)</f>
        <v>316</v>
      </c>
      <c r="G209">
        <f t="shared" si="3"/>
        <v>2844</v>
      </c>
      <c r="H209" t="str">
        <f>VLOOKUP(B209,[2]Items!$A$2:$F$26,4,FALSE)</f>
        <v>Parker</v>
      </c>
    </row>
    <row r="210" spans="1:8">
      <c r="A210" t="s">
        <v>48</v>
      </c>
      <c r="B210" t="s">
        <v>6</v>
      </c>
      <c r="C210">
        <v>7</v>
      </c>
      <c r="D210" s="1">
        <f>VLOOKUP(A210,[1]Orders!$A$2:$D$71,2,FALSE)</f>
        <v>40774</v>
      </c>
      <c r="E210" t="str">
        <f>VLOOKUP(A210,[1]Orders!$A$2:$D$71,3,FALSE)</f>
        <v>Nagpur</v>
      </c>
      <c r="F210">
        <f>VLOOKUP(B210,[2]Items!$A$2:$F$26,5,FALSE)</f>
        <v>270</v>
      </c>
      <c r="G210">
        <f t="shared" si="3"/>
        <v>1890</v>
      </c>
      <c r="H210" t="str">
        <f>VLOOKUP(B210,[2]Items!$A$2:$F$26,4,FALSE)</f>
        <v>Artline</v>
      </c>
    </row>
    <row r="211" spans="1:8">
      <c r="A211" t="s">
        <v>48</v>
      </c>
      <c r="B211" t="s">
        <v>26</v>
      </c>
      <c r="C211">
        <v>28</v>
      </c>
      <c r="D211" s="1">
        <f>VLOOKUP(A211,[1]Orders!$A$2:$D$71,2,FALSE)</f>
        <v>40774</v>
      </c>
      <c r="E211" t="str">
        <f>VLOOKUP(A211,[1]Orders!$A$2:$D$71,3,FALSE)</f>
        <v>Nagpur</v>
      </c>
      <c r="F211">
        <f>VLOOKUP(B211,[2]Items!$A$2:$F$26,5,FALSE)</f>
        <v>60</v>
      </c>
      <c r="G211">
        <f t="shared" si="3"/>
        <v>1680</v>
      </c>
      <c r="H211" t="str">
        <f>VLOOKUP(B211,[2]Items!$A$2:$F$26,4,FALSE)</f>
        <v>Reynolds</v>
      </c>
    </row>
    <row r="212" spans="1:8">
      <c r="A212" t="s">
        <v>48</v>
      </c>
      <c r="B212" t="s">
        <v>8</v>
      </c>
      <c r="C212">
        <v>38</v>
      </c>
      <c r="D212" s="1">
        <f>VLOOKUP(A212,[1]Orders!$A$2:$D$71,2,FALSE)</f>
        <v>40774</v>
      </c>
      <c r="E212" t="str">
        <f>VLOOKUP(A212,[1]Orders!$A$2:$D$71,3,FALSE)</f>
        <v>Nagpur</v>
      </c>
      <c r="F212">
        <f>VLOOKUP(B212,[2]Items!$A$2:$F$26,5,FALSE)</f>
        <v>465</v>
      </c>
      <c r="G212">
        <f t="shared" si="3"/>
        <v>17670</v>
      </c>
      <c r="H212" t="str">
        <f>VLOOKUP(B212,[2]Items!$A$2:$F$26,4,FALSE)</f>
        <v>Pilot</v>
      </c>
    </row>
    <row r="213" spans="1:8">
      <c r="A213" t="s">
        <v>48</v>
      </c>
      <c r="B213" t="s">
        <v>29</v>
      </c>
      <c r="C213">
        <v>17</v>
      </c>
      <c r="D213" s="1">
        <f>VLOOKUP(A213,[1]Orders!$A$2:$D$71,2,FALSE)</f>
        <v>40774</v>
      </c>
      <c r="E213" t="str">
        <f>VLOOKUP(A213,[1]Orders!$A$2:$D$71,3,FALSE)</f>
        <v>Nagpur</v>
      </c>
      <c r="F213">
        <f>VLOOKUP(B213,[2]Items!$A$2:$F$26,5,FALSE)</f>
        <v>92</v>
      </c>
      <c r="G213">
        <f t="shared" si="3"/>
        <v>1564</v>
      </c>
      <c r="H213" t="str">
        <f>VLOOKUP(B213,[2]Items!$A$2:$F$26,4,FALSE)</f>
        <v>Parker</v>
      </c>
    </row>
    <row r="214" spans="1:8">
      <c r="A214" t="s">
        <v>48</v>
      </c>
      <c r="B214" t="s">
        <v>22</v>
      </c>
      <c r="C214">
        <v>42</v>
      </c>
      <c r="D214" s="1">
        <f>VLOOKUP(A214,[1]Orders!$A$2:$D$71,2,FALSE)</f>
        <v>40774</v>
      </c>
      <c r="E214" t="str">
        <f>VLOOKUP(A214,[1]Orders!$A$2:$D$71,3,FALSE)</f>
        <v>Nagpur</v>
      </c>
      <c r="F214">
        <f>VLOOKUP(B214,[2]Items!$A$2:$F$26,5,FALSE)</f>
        <v>300</v>
      </c>
      <c r="G214">
        <f t="shared" si="3"/>
        <v>12600</v>
      </c>
      <c r="H214" t="str">
        <f>VLOOKUP(B214,[2]Items!$A$2:$F$26,4,FALSE)</f>
        <v>Staedtler</v>
      </c>
    </row>
    <row r="215" spans="1:8">
      <c r="A215" t="s">
        <v>48</v>
      </c>
      <c r="B215" t="s">
        <v>34</v>
      </c>
      <c r="C215">
        <v>32</v>
      </c>
      <c r="D215" s="1">
        <f>VLOOKUP(A215,[1]Orders!$A$2:$D$71,2,FALSE)</f>
        <v>40774</v>
      </c>
      <c r="E215" t="str">
        <f>VLOOKUP(A215,[1]Orders!$A$2:$D$71,3,FALSE)</f>
        <v>Nagpur</v>
      </c>
      <c r="F215">
        <f>VLOOKUP(B215,[2]Items!$A$2:$F$26,5,FALSE)</f>
        <v>300</v>
      </c>
      <c r="G215">
        <f t="shared" si="3"/>
        <v>9600</v>
      </c>
      <c r="H215" t="str">
        <f>VLOOKUP(B215,[2]Items!$A$2:$F$26,4,FALSE)</f>
        <v>Pierre Cardin</v>
      </c>
    </row>
    <row r="216" spans="1:8">
      <c r="A216" t="s">
        <v>48</v>
      </c>
      <c r="B216" t="s">
        <v>20</v>
      </c>
      <c r="C216">
        <v>39</v>
      </c>
      <c r="D216" s="1">
        <f>VLOOKUP(A216,[1]Orders!$A$2:$D$71,2,FALSE)</f>
        <v>40774</v>
      </c>
      <c r="E216" t="str">
        <f>VLOOKUP(A216,[1]Orders!$A$2:$D$71,3,FALSE)</f>
        <v>Nagpur</v>
      </c>
      <c r="F216">
        <f>VLOOKUP(B216,[2]Items!$A$2:$F$26,5,FALSE)</f>
        <v>120</v>
      </c>
      <c r="G216">
        <f t="shared" si="3"/>
        <v>4680</v>
      </c>
      <c r="H216" t="str">
        <f>VLOOKUP(B216,[2]Items!$A$2:$F$26,4,FALSE)</f>
        <v>Artline</v>
      </c>
    </row>
    <row r="217" spans="1:8">
      <c r="A217" t="s">
        <v>48</v>
      </c>
      <c r="B217" t="s">
        <v>28</v>
      </c>
      <c r="C217">
        <v>30</v>
      </c>
      <c r="D217" s="1">
        <f>VLOOKUP(A217,[1]Orders!$A$2:$D$71,2,FALSE)</f>
        <v>40774</v>
      </c>
      <c r="E217" t="str">
        <f>VLOOKUP(A217,[1]Orders!$A$2:$D$71,3,FALSE)</f>
        <v>Nagpur</v>
      </c>
      <c r="F217">
        <f>VLOOKUP(B217,[2]Items!$A$2:$F$26,5,FALSE)</f>
        <v>50</v>
      </c>
      <c r="G217">
        <f t="shared" si="3"/>
        <v>1500</v>
      </c>
      <c r="H217" t="str">
        <f>VLOOKUP(B217,[2]Items!$A$2:$F$26,4,FALSE)</f>
        <v>Reynolds</v>
      </c>
    </row>
    <row r="218" spans="1:8">
      <c r="A218" t="s">
        <v>48</v>
      </c>
      <c r="B218" t="s">
        <v>10</v>
      </c>
      <c r="C218">
        <v>11</v>
      </c>
      <c r="D218" s="1">
        <f>VLOOKUP(A218,[1]Orders!$A$2:$D$71,2,FALSE)</f>
        <v>40774</v>
      </c>
      <c r="E218" t="str">
        <f>VLOOKUP(A218,[1]Orders!$A$2:$D$71,3,FALSE)</f>
        <v>Nagpur</v>
      </c>
      <c r="F218">
        <f>VLOOKUP(B218,[2]Items!$A$2:$F$26,5,FALSE)</f>
        <v>125</v>
      </c>
      <c r="G218">
        <f t="shared" si="3"/>
        <v>1375</v>
      </c>
      <c r="H218" t="str">
        <f>VLOOKUP(B218,[2]Items!$A$2:$F$26,4,FALSE)</f>
        <v>Pierre Cardin</v>
      </c>
    </row>
    <row r="219" spans="1:8">
      <c r="A219" t="s">
        <v>48</v>
      </c>
      <c r="B219" t="s">
        <v>8</v>
      </c>
      <c r="C219">
        <v>26</v>
      </c>
      <c r="D219" s="1">
        <f>VLOOKUP(A219,[1]Orders!$A$2:$D$71,2,FALSE)</f>
        <v>40774</v>
      </c>
      <c r="E219" t="str">
        <f>VLOOKUP(A219,[1]Orders!$A$2:$D$71,3,FALSE)</f>
        <v>Nagpur</v>
      </c>
      <c r="F219">
        <f>VLOOKUP(B219,[2]Items!$A$2:$F$26,5,FALSE)</f>
        <v>465</v>
      </c>
      <c r="G219">
        <f t="shared" si="3"/>
        <v>12090</v>
      </c>
      <c r="H219" t="str">
        <f>VLOOKUP(B219,[2]Items!$A$2:$F$26,4,FALSE)</f>
        <v>Pilot</v>
      </c>
    </row>
    <row r="220" spans="1:8">
      <c r="A220" t="s">
        <v>48</v>
      </c>
      <c r="B220" t="s">
        <v>10</v>
      </c>
      <c r="C220">
        <v>3</v>
      </c>
      <c r="D220" s="1">
        <f>VLOOKUP(A220,[1]Orders!$A$2:$D$71,2,FALSE)</f>
        <v>40774</v>
      </c>
      <c r="E220" t="str">
        <f>VLOOKUP(A220,[1]Orders!$A$2:$D$71,3,FALSE)</f>
        <v>Nagpur</v>
      </c>
      <c r="F220">
        <f>VLOOKUP(B220,[2]Items!$A$2:$F$26,5,FALSE)</f>
        <v>125</v>
      </c>
      <c r="G220">
        <f t="shared" si="3"/>
        <v>375</v>
      </c>
      <c r="H220" t="str">
        <f>VLOOKUP(B220,[2]Items!$A$2:$F$26,4,FALSE)</f>
        <v>Pierre Cardin</v>
      </c>
    </row>
    <row r="221" spans="1:8">
      <c r="A221" t="s">
        <v>48</v>
      </c>
      <c r="B221" t="s">
        <v>11</v>
      </c>
      <c r="C221">
        <v>19</v>
      </c>
      <c r="D221" s="1">
        <f>VLOOKUP(A221,[1]Orders!$A$2:$D$71,2,FALSE)</f>
        <v>40774</v>
      </c>
      <c r="E221" t="str">
        <f>VLOOKUP(A221,[1]Orders!$A$2:$D$71,3,FALSE)</f>
        <v>Nagpur</v>
      </c>
      <c r="F221">
        <f>VLOOKUP(B221,[2]Items!$A$2:$F$26,5,FALSE)</f>
        <v>310</v>
      </c>
      <c r="G221">
        <f t="shared" si="3"/>
        <v>5890</v>
      </c>
      <c r="H221" t="str">
        <f>VLOOKUP(B221,[2]Items!$A$2:$F$26,4,FALSE)</f>
        <v>Lamy</v>
      </c>
    </row>
    <row r="222" spans="1:8">
      <c r="A222" t="s">
        <v>48</v>
      </c>
      <c r="B222" t="s">
        <v>6</v>
      </c>
      <c r="C222">
        <v>19</v>
      </c>
      <c r="D222" s="1">
        <f>VLOOKUP(A222,[1]Orders!$A$2:$D$71,2,FALSE)</f>
        <v>40774</v>
      </c>
      <c r="E222" t="str">
        <f>VLOOKUP(A222,[1]Orders!$A$2:$D$71,3,FALSE)</f>
        <v>Nagpur</v>
      </c>
      <c r="F222">
        <f>VLOOKUP(B222,[2]Items!$A$2:$F$26,5,FALSE)</f>
        <v>270</v>
      </c>
      <c r="G222">
        <f t="shared" si="3"/>
        <v>5130</v>
      </c>
      <c r="H222" t="str">
        <f>VLOOKUP(B222,[2]Items!$A$2:$F$26,4,FALSE)</f>
        <v>Artline</v>
      </c>
    </row>
    <row r="223" spans="1:8">
      <c r="A223" t="s">
        <v>48</v>
      </c>
      <c r="B223" t="s">
        <v>17</v>
      </c>
      <c r="C223">
        <v>8</v>
      </c>
      <c r="D223" s="1">
        <f>VLOOKUP(A223,[1]Orders!$A$2:$D$71,2,FALSE)</f>
        <v>40774</v>
      </c>
      <c r="E223" t="str">
        <f>VLOOKUP(A223,[1]Orders!$A$2:$D$71,3,FALSE)</f>
        <v>Nagpur</v>
      </c>
      <c r="F223">
        <f>VLOOKUP(B223,[2]Items!$A$2:$F$26,5,FALSE)</f>
        <v>160</v>
      </c>
      <c r="G223">
        <f t="shared" si="3"/>
        <v>1280</v>
      </c>
      <c r="H223" t="str">
        <f>VLOOKUP(B223,[2]Items!$A$2:$F$26,4,FALSE)</f>
        <v>Staedtler</v>
      </c>
    </row>
    <row r="224" spans="1:8">
      <c r="A224" t="s">
        <v>48</v>
      </c>
      <c r="B224" t="s">
        <v>9</v>
      </c>
      <c r="C224">
        <v>4</v>
      </c>
      <c r="D224" s="1">
        <f>VLOOKUP(A224,[1]Orders!$A$2:$D$71,2,FALSE)</f>
        <v>40774</v>
      </c>
      <c r="E224" t="str">
        <f>VLOOKUP(A224,[1]Orders!$A$2:$D$71,3,FALSE)</f>
        <v>Nagpur</v>
      </c>
      <c r="F224">
        <f>VLOOKUP(B224,[2]Items!$A$2:$F$26,5,FALSE)</f>
        <v>100</v>
      </c>
      <c r="G224">
        <f t="shared" si="3"/>
        <v>400</v>
      </c>
      <c r="H224" t="str">
        <f>VLOOKUP(B224,[2]Items!$A$2:$F$26,4,FALSE)</f>
        <v>Camlin</v>
      </c>
    </row>
    <row r="225" spans="1:8">
      <c r="A225" t="s">
        <v>48</v>
      </c>
      <c r="B225" t="s">
        <v>31</v>
      </c>
      <c r="C225">
        <v>1</v>
      </c>
      <c r="D225" s="1">
        <f>VLOOKUP(A225,[1]Orders!$A$2:$D$71,2,FALSE)</f>
        <v>40774</v>
      </c>
      <c r="E225" t="str">
        <f>VLOOKUP(A225,[1]Orders!$A$2:$D$71,3,FALSE)</f>
        <v>Nagpur</v>
      </c>
      <c r="F225">
        <f>VLOOKUP(B225,[2]Items!$A$2:$F$26,5,FALSE)</f>
        <v>179</v>
      </c>
      <c r="G225">
        <f t="shared" si="3"/>
        <v>179</v>
      </c>
      <c r="H225" t="str">
        <f>VLOOKUP(B225,[2]Items!$A$2:$F$26,4,FALSE)</f>
        <v>Puro</v>
      </c>
    </row>
    <row r="226" spans="1:8">
      <c r="A226" t="s">
        <v>49</v>
      </c>
      <c r="B226" t="s">
        <v>10</v>
      </c>
      <c r="C226">
        <v>6</v>
      </c>
      <c r="D226" s="1">
        <f>VLOOKUP(A226,[1]Orders!$A$2:$D$71,2,FALSE)</f>
        <v>40774</v>
      </c>
      <c r="E226" t="str">
        <f>VLOOKUP(A226,[1]Orders!$A$2:$D$71,3,FALSE)</f>
        <v>Nadurbar</v>
      </c>
      <c r="F226">
        <f>VLOOKUP(B226,[2]Items!$A$2:$F$26,5,FALSE)</f>
        <v>125</v>
      </c>
      <c r="G226">
        <f t="shared" si="3"/>
        <v>750</v>
      </c>
      <c r="H226" t="str">
        <f>VLOOKUP(B226,[2]Items!$A$2:$F$26,4,FALSE)</f>
        <v>Pierre Cardin</v>
      </c>
    </row>
    <row r="227" spans="1:8">
      <c r="A227" t="s">
        <v>49</v>
      </c>
      <c r="B227" t="s">
        <v>22</v>
      </c>
      <c r="C227">
        <v>37</v>
      </c>
      <c r="D227" s="1">
        <f>VLOOKUP(A227,[1]Orders!$A$2:$D$71,2,FALSE)</f>
        <v>40774</v>
      </c>
      <c r="E227" t="str">
        <f>VLOOKUP(A227,[1]Orders!$A$2:$D$71,3,FALSE)</f>
        <v>Nadurbar</v>
      </c>
      <c r="F227">
        <f>VLOOKUP(B227,[2]Items!$A$2:$F$26,5,FALSE)</f>
        <v>300</v>
      </c>
      <c r="G227">
        <f t="shared" si="3"/>
        <v>11100</v>
      </c>
      <c r="H227" t="str">
        <f>VLOOKUP(B227,[2]Items!$A$2:$F$26,4,FALSE)</f>
        <v>Staedtler</v>
      </c>
    </row>
    <row r="228" spans="1:8">
      <c r="A228" t="s">
        <v>49</v>
      </c>
      <c r="B228" t="s">
        <v>26</v>
      </c>
      <c r="C228">
        <v>45</v>
      </c>
      <c r="D228" s="1">
        <f>VLOOKUP(A228,[1]Orders!$A$2:$D$71,2,FALSE)</f>
        <v>40774</v>
      </c>
      <c r="E228" t="str">
        <f>VLOOKUP(A228,[1]Orders!$A$2:$D$71,3,FALSE)</f>
        <v>Nadurbar</v>
      </c>
      <c r="F228">
        <f>VLOOKUP(B228,[2]Items!$A$2:$F$26,5,FALSE)</f>
        <v>60</v>
      </c>
      <c r="G228">
        <f t="shared" si="3"/>
        <v>2700</v>
      </c>
      <c r="H228" t="str">
        <f>VLOOKUP(B228,[2]Items!$A$2:$F$26,4,FALSE)</f>
        <v>Reynolds</v>
      </c>
    </row>
    <row r="229" spans="1:8">
      <c r="A229" t="s">
        <v>49</v>
      </c>
      <c r="B229" t="s">
        <v>11</v>
      </c>
      <c r="C229">
        <v>32</v>
      </c>
      <c r="D229" s="1">
        <f>VLOOKUP(A229,[1]Orders!$A$2:$D$71,2,FALSE)</f>
        <v>40774</v>
      </c>
      <c r="E229" t="str">
        <f>VLOOKUP(A229,[1]Orders!$A$2:$D$71,3,FALSE)</f>
        <v>Nadurbar</v>
      </c>
      <c r="F229">
        <f>VLOOKUP(B229,[2]Items!$A$2:$F$26,5,FALSE)</f>
        <v>310</v>
      </c>
      <c r="G229">
        <f t="shared" si="3"/>
        <v>9920</v>
      </c>
      <c r="H229" t="str">
        <f>VLOOKUP(B229,[2]Items!$A$2:$F$26,4,FALSE)</f>
        <v>Lamy</v>
      </c>
    </row>
    <row r="230" spans="1:8">
      <c r="A230" t="s">
        <v>49</v>
      </c>
      <c r="B230" t="s">
        <v>29</v>
      </c>
      <c r="C230">
        <v>2</v>
      </c>
      <c r="D230" s="1">
        <f>VLOOKUP(A230,[1]Orders!$A$2:$D$71,2,FALSE)</f>
        <v>40774</v>
      </c>
      <c r="E230" t="str">
        <f>VLOOKUP(A230,[1]Orders!$A$2:$D$71,3,FALSE)</f>
        <v>Nadurbar</v>
      </c>
      <c r="F230">
        <f>VLOOKUP(B230,[2]Items!$A$2:$F$26,5,FALSE)</f>
        <v>92</v>
      </c>
      <c r="G230">
        <f t="shared" si="3"/>
        <v>184</v>
      </c>
      <c r="H230" t="str">
        <f>VLOOKUP(B230,[2]Items!$A$2:$F$26,4,FALSE)</f>
        <v>Parker</v>
      </c>
    </row>
    <row r="231" spans="1:8">
      <c r="A231" t="s">
        <v>49</v>
      </c>
      <c r="B231" t="s">
        <v>24</v>
      </c>
      <c r="C231">
        <v>15</v>
      </c>
      <c r="D231" s="1">
        <f>VLOOKUP(A231,[1]Orders!$A$2:$D$71,2,FALSE)</f>
        <v>40774</v>
      </c>
      <c r="E231" t="str">
        <f>VLOOKUP(A231,[1]Orders!$A$2:$D$71,3,FALSE)</f>
        <v>Nadurbar</v>
      </c>
      <c r="F231">
        <f>VLOOKUP(B231,[2]Items!$A$2:$F$26,5,FALSE)</f>
        <v>316</v>
      </c>
      <c r="G231">
        <f t="shared" si="3"/>
        <v>4740</v>
      </c>
      <c r="H231" t="str">
        <f>VLOOKUP(B231,[2]Items!$A$2:$F$26,4,FALSE)</f>
        <v>Parker</v>
      </c>
    </row>
    <row r="232" spans="1:8">
      <c r="A232" t="s">
        <v>49</v>
      </c>
      <c r="B232" t="s">
        <v>19</v>
      </c>
      <c r="C232">
        <v>28</v>
      </c>
      <c r="D232" s="1">
        <f>VLOOKUP(A232,[1]Orders!$A$2:$D$71,2,FALSE)</f>
        <v>40774</v>
      </c>
      <c r="E232" t="str">
        <f>VLOOKUP(A232,[1]Orders!$A$2:$D$71,3,FALSE)</f>
        <v>Nadurbar</v>
      </c>
      <c r="F232">
        <f>VLOOKUP(B232,[2]Items!$A$2:$F$26,5,FALSE)</f>
        <v>190</v>
      </c>
      <c r="G232">
        <f t="shared" si="3"/>
        <v>5320</v>
      </c>
      <c r="H232" t="str">
        <f>VLOOKUP(B232,[2]Items!$A$2:$F$26,4,FALSE)</f>
        <v>Camlin</v>
      </c>
    </row>
    <row r="233" spans="1:8">
      <c r="A233" t="s">
        <v>49</v>
      </c>
      <c r="B233" t="s">
        <v>14</v>
      </c>
      <c r="C233">
        <v>46</v>
      </c>
      <c r="D233" s="1">
        <f>VLOOKUP(A233,[1]Orders!$A$2:$D$71,2,FALSE)</f>
        <v>40774</v>
      </c>
      <c r="E233" t="str">
        <f>VLOOKUP(A233,[1]Orders!$A$2:$D$71,3,FALSE)</f>
        <v>Nadurbar</v>
      </c>
      <c r="F233">
        <f>VLOOKUP(B233,[2]Items!$A$2:$F$26,5,FALSE)</f>
        <v>225</v>
      </c>
      <c r="G233">
        <f t="shared" si="3"/>
        <v>10350</v>
      </c>
      <c r="H233" t="str">
        <f>VLOOKUP(B233,[2]Items!$A$2:$F$26,4,FALSE)</f>
        <v>Camlin</v>
      </c>
    </row>
    <row r="234" spans="1:8">
      <c r="A234" t="s">
        <v>49</v>
      </c>
      <c r="B234" t="s">
        <v>33</v>
      </c>
      <c r="C234">
        <v>39</v>
      </c>
      <c r="D234" s="1">
        <f>VLOOKUP(A234,[1]Orders!$A$2:$D$71,2,FALSE)</f>
        <v>40774</v>
      </c>
      <c r="E234" t="str">
        <f>VLOOKUP(A234,[1]Orders!$A$2:$D$71,3,FALSE)</f>
        <v>Nadurbar</v>
      </c>
      <c r="F234">
        <f>VLOOKUP(B234,[2]Items!$A$2:$F$26,5,FALSE)</f>
        <v>99</v>
      </c>
      <c r="G234">
        <f t="shared" si="3"/>
        <v>3861</v>
      </c>
      <c r="H234" t="str">
        <f>VLOOKUP(B234,[2]Items!$A$2:$F$26,4,FALSE)</f>
        <v>Luxor</v>
      </c>
    </row>
    <row r="235" spans="1:8">
      <c r="A235" t="s">
        <v>49</v>
      </c>
      <c r="B235" t="s">
        <v>8</v>
      </c>
      <c r="C235">
        <v>37</v>
      </c>
      <c r="D235" s="1">
        <f>VLOOKUP(A235,[1]Orders!$A$2:$D$71,2,FALSE)</f>
        <v>40774</v>
      </c>
      <c r="E235" t="str">
        <f>VLOOKUP(A235,[1]Orders!$A$2:$D$71,3,FALSE)</f>
        <v>Nadurbar</v>
      </c>
      <c r="F235">
        <f>VLOOKUP(B235,[2]Items!$A$2:$F$26,5,FALSE)</f>
        <v>465</v>
      </c>
      <c r="G235">
        <f t="shared" si="3"/>
        <v>17205</v>
      </c>
      <c r="H235" t="str">
        <f>VLOOKUP(B235,[2]Items!$A$2:$F$26,4,FALSE)</f>
        <v>Pilot</v>
      </c>
    </row>
    <row r="236" spans="1:8">
      <c r="A236" t="s">
        <v>50</v>
      </c>
      <c r="B236" t="s">
        <v>20</v>
      </c>
      <c r="C236">
        <v>14</v>
      </c>
      <c r="D236" s="1">
        <f>VLOOKUP(A236,[1]Orders!$A$2:$D$71,2,FALSE)</f>
        <v>40809</v>
      </c>
      <c r="E236" t="str">
        <f>VLOOKUP(A236,[1]Orders!$A$2:$D$71,3,FALSE)</f>
        <v>Dhule</v>
      </c>
      <c r="F236">
        <f>VLOOKUP(B236,[2]Items!$A$2:$F$26,5,FALSE)</f>
        <v>120</v>
      </c>
      <c r="G236">
        <f t="shared" si="3"/>
        <v>1680</v>
      </c>
      <c r="H236" t="str">
        <f>VLOOKUP(B236,[2]Items!$A$2:$F$26,4,FALSE)</f>
        <v>Artline</v>
      </c>
    </row>
    <row r="237" spans="1:8">
      <c r="A237" t="s">
        <v>50</v>
      </c>
      <c r="B237" t="s">
        <v>21</v>
      </c>
      <c r="C237">
        <v>47</v>
      </c>
      <c r="D237" s="1">
        <f>VLOOKUP(A237,[1]Orders!$A$2:$D$71,2,FALSE)</f>
        <v>40809</v>
      </c>
      <c r="E237" t="str">
        <f>VLOOKUP(A237,[1]Orders!$A$2:$D$71,3,FALSE)</f>
        <v>Dhule</v>
      </c>
      <c r="F237">
        <f>VLOOKUP(B237,[2]Items!$A$2:$F$26,5,FALSE)</f>
        <v>175</v>
      </c>
      <c r="G237">
        <f t="shared" si="3"/>
        <v>8225</v>
      </c>
      <c r="H237" t="str">
        <f>VLOOKUP(B237,[2]Items!$A$2:$F$26,4,FALSE)</f>
        <v>Sheaffer</v>
      </c>
    </row>
    <row r="238" spans="1:8">
      <c r="A238" t="s">
        <v>50</v>
      </c>
      <c r="B238" t="s">
        <v>20</v>
      </c>
      <c r="C238">
        <v>27</v>
      </c>
      <c r="D238" s="1">
        <f>VLOOKUP(A238,[1]Orders!$A$2:$D$71,2,FALSE)</f>
        <v>40809</v>
      </c>
      <c r="E238" t="str">
        <f>VLOOKUP(A238,[1]Orders!$A$2:$D$71,3,FALSE)</f>
        <v>Dhule</v>
      </c>
      <c r="F238">
        <f>VLOOKUP(B238,[2]Items!$A$2:$F$26,5,FALSE)</f>
        <v>120</v>
      </c>
      <c r="G238">
        <f t="shared" si="3"/>
        <v>3240</v>
      </c>
      <c r="H238" t="str">
        <f>VLOOKUP(B238,[2]Items!$A$2:$F$26,4,FALSE)</f>
        <v>Artline</v>
      </c>
    </row>
    <row r="239" spans="1:8">
      <c r="A239" t="s">
        <v>50</v>
      </c>
      <c r="B239" t="s">
        <v>17</v>
      </c>
      <c r="C239">
        <v>19</v>
      </c>
      <c r="D239" s="1">
        <f>VLOOKUP(A239,[1]Orders!$A$2:$D$71,2,FALSE)</f>
        <v>40809</v>
      </c>
      <c r="E239" t="str">
        <f>VLOOKUP(A239,[1]Orders!$A$2:$D$71,3,FALSE)</f>
        <v>Dhule</v>
      </c>
      <c r="F239">
        <f>VLOOKUP(B239,[2]Items!$A$2:$F$26,5,FALSE)</f>
        <v>160</v>
      </c>
      <c r="G239">
        <f t="shared" si="3"/>
        <v>3040</v>
      </c>
      <c r="H239" t="str">
        <f>VLOOKUP(B239,[2]Items!$A$2:$F$26,4,FALSE)</f>
        <v>Staedtler</v>
      </c>
    </row>
    <row r="240" spans="1:8">
      <c r="A240" t="s">
        <v>50</v>
      </c>
      <c r="B240" t="s">
        <v>33</v>
      </c>
      <c r="C240">
        <v>9</v>
      </c>
      <c r="D240" s="1">
        <f>VLOOKUP(A240,[1]Orders!$A$2:$D$71,2,FALSE)</f>
        <v>40809</v>
      </c>
      <c r="E240" t="str">
        <f>VLOOKUP(A240,[1]Orders!$A$2:$D$71,3,FALSE)</f>
        <v>Dhule</v>
      </c>
      <c r="F240">
        <f>VLOOKUP(B240,[2]Items!$A$2:$F$26,5,FALSE)</f>
        <v>99</v>
      </c>
      <c r="G240">
        <f t="shared" si="3"/>
        <v>891</v>
      </c>
      <c r="H240" t="str">
        <f>VLOOKUP(B240,[2]Items!$A$2:$F$26,4,FALSE)</f>
        <v>Luxor</v>
      </c>
    </row>
    <row r="241" spans="1:8">
      <c r="A241" t="s">
        <v>50</v>
      </c>
      <c r="B241" t="s">
        <v>9</v>
      </c>
      <c r="C241">
        <v>29</v>
      </c>
      <c r="D241" s="1">
        <f>VLOOKUP(A241,[1]Orders!$A$2:$D$71,2,FALSE)</f>
        <v>40809</v>
      </c>
      <c r="E241" t="str">
        <f>VLOOKUP(A241,[1]Orders!$A$2:$D$71,3,FALSE)</f>
        <v>Dhule</v>
      </c>
      <c r="F241">
        <f>VLOOKUP(B241,[2]Items!$A$2:$F$26,5,FALSE)</f>
        <v>100</v>
      </c>
      <c r="G241">
        <f t="shared" si="3"/>
        <v>2900</v>
      </c>
      <c r="H241" t="str">
        <f>VLOOKUP(B241,[2]Items!$A$2:$F$26,4,FALSE)</f>
        <v>Camlin</v>
      </c>
    </row>
    <row r="242" spans="1:8">
      <c r="A242" t="s">
        <v>50</v>
      </c>
      <c r="B242" t="s">
        <v>21</v>
      </c>
      <c r="C242">
        <v>45</v>
      </c>
      <c r="D242" s="1">
        <f>VLOOKUP(A242,[1]Orders!$A$2:$D$71,2,FALSE)</f>
        <v>40809</v>
      </c>
      <c r="E242" t="str">
        <f>VLOOKUP(A242,[1]Orders!$A$2:$D$71,3,FALSE)</f>
        <v>Dhule</v>
      </c>
      <c r="F242">
        <f>VLOOKUP(B242,[2]Items!$A$2:$F$26,5,FALSE)</f>
        <v>175</v>
      </c>
      <c r="G242">
        <f t="shared" si="3"/>
        <v>7875</v>
      </c>
      <c r="H242" t="str">
        <f>VLOOKUP(B242,[2]Items!$A$2:$F$26,4,FALSE)</f>
        <v>Sheaffer</v>
      </c>
    </row>
    <row r="243" spans="1:8">
      <c r="A243" t="s">
        <v>50</v>
      </c>
      <c r="B243" t="s">
        <v>22</v>
      </c>
      <c r="C243">
        <v>15</v>
      </c>
      <c r="D243" s="1">
        <f>VLOOKUP(A243,[1]Orders!$A$2:$D$71,2,FALSE)</f>
        <v>40809</v>
      </c>
      <c r="E243" t="str">
        <f>VLOOKUP(A243,[1]Orders!$A$2:$D$71,3,FALSE)</f>
        <v>Dhule</v>
      </c>
      <c r="F243">
        <f>VLOOKUP(B243,[2]Items!$A$2:$F$26,5,FALSE)</f>
        <v>300</v>
      </c>
      <c r="G243">
        <f t="shared" si="3"/>
        <v>4500</v>
      </c>
      <c r="H243" t="str">
        <f>VLOOKUP(B243,[2]Items!$A$2:$F$26,4,FALSE)</f>
        <v>Staedtler</v>
      </c>
    </row>
    <row r="244" spans="1:8">
      <c r="A244" t="s">
        <v>50</v>
      </c>
      <c r="B244" t="s">
        <v>34</v>
      </c>
      <c r="C244">
        <v>46</v>
      </c>
      <c r="D244" s="1">
        <f>VLOOKUP(A244,[1]Orders!$A$2:$D$71,2,FALSE)</f>
        <v>40809</v>
      </c>
      <c r="E244" t="str">
        <f>VLOOKUP(A244,[1]Orders!$A$2:$D$71,3,FALSE)</f>
        <v>Dhule</v>
      </c>
      <c r="F244">
        <f>VLOOKUP(B244,[2]Items!$A$2:$F$26,5,FALSE)</f>
        <v>300</v>
      </c>
      <c r="G244">
        <f t="shared" si="3"/>
        <v>13800</v>
      </c>
      <c r="H244" t="str">
        <f>VLOOKUP(B244,[2]Items!$A$2:$F$26,4,FALSE)</f>
        <v>Pierre Cardin</v>
      </c>
    </row>
    <row r="245" spans="1:8">
      <c r="A245" t="s">
        <v>51</v>
      </c>
      <c r="B245" t="s">
        <v>13</v>
      </c>
      <c r="C245">
        <v>44</v>
      </c>
      <c r="D245" s="1">
        <f>VLOOKUP(A245,[1]Orders!$A$2:$D$71,2,FALSE)</f>
        <v>40814</v>
      </c>
      <c r="E245" t="str">
        <f>VLOOKUP(A245,[1]Orders!$A$2:$D$71,3,FALSE)</f>
        <v>Ratnagiri</v>
      </c>
      <c r="F245">
        <f>VLOOKUP(B245,[2]Items!$A$2:$F$26,5,FALSE)</f>
        <v>90</v>
      </c>
      <c r="G245">
        <f t="shared" ref="G245:G308" si="4">F245*C245</f>
        <v>3960</v>
      </c>
      <c r="H245" t="str">
        <f>VLOOKUP(B245,[2]Items!$A$2:$F$26,4,FALSE)</f>
        <v>Cello</v>
      </c>
    </row>
    <row r="246" spans="1:8">
      <c r="A246" t="s">
        <v>51</v>
      </c>
      <c r="B246" t="s">
        <v>17</v>
      </c>
      <c r="C246">
        <v>41</v>
      </c>
      <c r="D246" s="1">
        <f>VLOOKUP(A246,[1]Orders!$A$2:$D$71,2,FALSE)</f>
        <v>40814</v>
      </c>
      <c r="E246" t="str">
        <f>VLOOKUP(A246,[1]Orders!$A$2:$D$71,3,FALSE)</f>
        <v>Ratnagiri</v>
      </c>
      <c r="F246">
        <f>VLOOKUP(B246,[2]Items!$A$2:$F$26,5,FALSE)</f>
        <v>160</v>
      </c>
      <c r="G246">
        <f t="shared" si="4"/>
        <v>6560</v>
      </c>
      <c r="H246" t="str">
        <f>VLOOKUP(B246,[2]Items!$A$2:$F$26,4,FALSE)</f>
        <v>Staedtler</v>
      </c>
    </row>
    <row r="247" spans="1:8">
      <c r="A247" t="s">
        <v>51</v>
      </c>
      <c r="B247" t="s">
        <v>11</v>
      </c>
      <c r="C247">
        <v>12</v>
      </c>
      <c r="D247" s="1">
        <f>VLOOKUP(A247,[1]Orders!$A$2:$D$71,2,FALSE)</f>
        <v>40814</v>
      </c>
      <c r="E247" t="str">
        <f>VLOOKUP(A247,[1]Orders!$A$2:$D$71,3,FALSE)</f>
        <v>Ratnagiri</v>
      </c>
      <c r="F247">
        <f>VLOOKUP(B247,[2]Items!$A$2:$F$26,5,FALSE)</f>
        <v>310</v>
      </c>
      <c r="G247">
        <f t="shared" si="4"/>
        <v>3720</v>
      </c>
      <c r="H247" t="str">
        <f>VLOOKUP(B247,[2]Items!$A$2:$F$26,4,FALSE)</f>
        <v>Lamy</v>
      </c>
    </row>
    <row r="248" spans="1:8">
      <c r="A248" t="s">
        <v>51</v>
      </c>
      <c r="B248" t="s">
        <v>11</v>
      </c>
      <c r="C248">
        <v>48</v>
      </c>
      <c r="D248" s="1">
        <f>VLOOKUP(A248,[1]Orders!$A$2:$D$71,2,FALSE)</f>
        <v>40814</v>
      </c>
      <c r="E248" t="str">
        <f>VLOOKUP(A248,[1]Orders!$A$2:$D$71,3,FALSE)</f>
        <v>Ratnagiri</v>
      </c>
      <c r="F248">
        <f>VLOOKUP(B248,[2]Items!$A$2:$F$26,5,FALSE)</f>
        <v>310</v>
      </c>
      <c r="G248">
        <f t="shared" si="4"/>
        <v>14880</v>
      </c>
      <c r="H248" t="str">
        <f>VLOOKUP(B248,[2]Items!$A$2:$F$26,4,FALSE)</f>
        <v>Lamy</v>
      </c>
    </row>
    <row r="249" spans="1:8">
      <c r="A249" t="s">
        <v>51</v>
      </c>
      <c r="B249" t="s">
        <v>33</v>
      </c>
      <c r="C249">
        <v>49</v>
      </c>
      <c r="D249" s="1">
        <f>VLOOKUP(A249,[1]Orders!$A$2:$D$71,2,FALSE)</f>
        <v>40814</v>
      </c>
      <c r="E249" t="str">
        <f>VLOOKUP(A249,[1]Orders!$A$2:$D$71,3,FALSE)</f>
        <v>Ratnagiri</v>
      </c>
      <c r="F249">
        <f>VLOOKUP(B249,[2]Items!$A$2:$F$26,5,FALSE)</f>
        <v>99</v>
      </c>
      <c r="G249">
        <f t="shared" si="4"/>
        <v>4851</v>
      </c>
      <c r="H249" t="str">
        <f>VLOOKUP(B249,[2]Items!$A$2:$F$26,4,FALSE)</f>
        <v>Luxor</v>
      </c>
    </row>
    <row r="250" spans="1:8">
      <c r="A250" t="s">
        <v>51</v>
      </c>
      <c r="B250" t="s">
        <v>22</v>
      </c>
      <c r="C250">
        <v>45</v>
      </c>
      <c r="D250" s="1">
        <f>VLOOKUP(A250,[1]Orders!$A$2:$D$71,2,FALSE)</f>
        <v>40814</v>
      </c>
      <c r="E250" t="str">
        <f>VLOOKUP(A250,[1]Orders!$A$2:$D$71,3,FALSE)</f>
        <v>Ratnagiri</v>
      </c>
      <c r="F250">
        <f>VLOOKUP(B250,[2]Items!$A$2:$F$26,5,FALSE)</f>
        <v>300</v>
      </c>
      <c r="G250">
        <f t="shared" si="4"/>
        <v>13500</v>
      </c>
      <c r="H250" t="str">
        <f>VLOOKUP(B250,[2]Items!$A$2:$F$26,4,FALSE)</f>
        <v>Staedtler</v>
      </c>
    </row>
    <row r="251" spans="1:8">
      <c r="A251" t="s">
        <v>51</v>
      </c>
      <c r="B251" t="s">
        <v>28</v>
      </c>
      <c r="C251">
        <v>48</v>
      </c>
      <c r="D251" s="1">
        <f>VLOOKUP(A251,[1]Orders!$A$2:$D$71,2,FALSE)</f>
        <v>40814</v>
      </c>
      <c r="E251" t="str">
        <f>VLOOKUP(A251,[1]Orders!$A$2:$D$71,3,FALSE)</f>
        <v>Ratnagiri</v>
      </c>
      <c r="F251">
        <f>VLOOKUP(B251,[2]Items!$A$2:$F$26,5,FALSE)</f>
        <v>50</v>
      </c>
      <c r="G251">
        <f t="shared" si="4"/>
        <v>2400</v>
      </c>
      <c r="H251" t="str">
        <f>VLOOKUP(B251,[2]Items!$A$2:$F$26,4,FALSE)</f>
        <v>Reynolds</v>
      </c>
    </row>
    <row r="252" spans="1:8">
      <c r="A252" t="s">
        <v>51</v>
      </c>
      <c r="B252" t="s">
        <v>22</v>
      </c>
      <c r="C252">
        <v>7</v>
      </c>
      <c r="D252" s="1">
        <f>VLOOKUP(A252,[1]Orders!$A$2:$D$71,2,FALSE)</f>
        <v>40814</v>
      </c>
      <c r="E252" t="str">
        <f>VLOOKUP(A252,[1]Orders!$A$2:$D$71,3,FALSE)</f>
        <v>Ratnagiri</v>
      </c>
      <c r="F252">
        <f>VLOOKUP(B252,[2]Items!$A$2:$F$26,5,FALSE)</f>
        <v>300</v>
      </c>
      <c r="G252">
        <f t="shared" si="4"/>
        <v>2100</v>
      </c>
      <c r="H252" t="str">
        <f>VLOOKUP(B252,[2]Items!$A$2:$F$26,4,FALSE)</f>
        <v>Staedtler</v>
      </c>
    </row>
    <row r="253" spans="1:8">
      <c r="A253" t="s">
        <v>51</v>
      </c>
      <c r="B253" t="s">
        <v>12</v>
      </c>
      <c r="C253">
        <v>20</v>
      </c>
      <c r="D253" s="1">
        <f>VLOOKUP(A253,[1]Orders!$A$2:$D$71,2,FALSE)</f>
        <v>40814</v>
      </c>
      <c r="E253" t="str">
        <f>VLOOKUP(A253,[1]Orders!$A$2:$D$71,3,FALSE)</f>
        <v>Ratnagiri</v>
      </c>
      <c r="F253">
        <f>VLOOKUP(B253,[2]Items!$A$2:$F$26,5,FALSE)</f>
        <v>69</v>
      </c>
      <c r="G253">
        <f t="shared" si="4"/>
        <v>1380</v>
      </c>
      <c r="H253" t="str">
        <f>VLOOKUP(B253,[2]Items!$A$2:$F$26,4,FALSE)</f>
        <v>Parker</v>
      </c>
    </row>
    <row r="254" spans="1:8">
      <c r="A254" t="s">
        <v>51</v>
      </c>
      <c r="B254" t="s">
        <v>31</v>
      </c>
      <c r="C254">
        <v>19</v>
      </c>
      <c r="D254" s="1">
        <f>VLOOKUP(A254,[1]Orders!$A$2:$D$71,2,FALSE)</f>
        <v>40814</v>
      </c>
      <c r="E254" t="str">
        <f>VLOOKUP(A254,[1]Orders!$A$2:$D$71,3,FALSE)</f>
        <v>Ratnagiri</v>
      </c>
      <c r="F254">
        <f>VLOOKUP(B254,[2]Items!$A$2:$F$26,5,FALSE)</f>
        <v>179</v>
      </c>
      <c r="G254">
        <f t="shared" si="4"/>
        <v>3401</v>
      </c>
      <c r="H254" t="str">
        <f>VLOOKUP(B254,[2]Items!$A$2:$F$26,4,FALSE)</f>
        <v>Puro</v>
      </c>
    </row>
    <row r="255" spans="1:8">
      <c r="A255" t="s">
        <v>51</v>
      </c>
      <c r="B255" t="s">
        <v>15</v>
      </c>
      <c r="C255">
        <v>28</v>
      </c>
      <c r="D255" s="1">
        <f>VLOOKUP(A255,[1]Orders!$A$2:$D$71,2,FALSE)</f>
        <v>40814</v>
      </c>
      <c r="E255" t="str">
        <f>VLOOKUP(A255,[1]Orders!$A$2:$D$71,3,FALSE)</f>
        <v>Ratnagiri</v>
      </c>
      <c r="F255">
        <f>VLOOKUP(B255,[2]Items!$A$2:$F$26,5,FALSE)</f>
        <v>135</v>
      </c>
      <c r="G255">
        <f t="shared" si="4"/>
        <v>3780</v>
      </c>
      <c r="H255" t="str">
        <f>VLOOKUP(B255,[2]Items!$A$2:$F$26,4,FALSE)</f>
        <v>Pilot</v>
      </c>
    </row>
    <row r="256" spans="1:8">
      <c r="A256" t="s">
        <v>51</v>
      </c>
      <c r="B256" t="s">
        <v>22</v>
      </c>
      <c r="C256">
        <v>12</v>
      </c>
      <c r="D256" s="1">
        <f>VLOOKUP(A256,[1]Orders!$A$2:$D$71,2,FALSE)</f>
        <v>40814</v>
      </c>
      <c r="E256" t="str">
        <f>VLOOKUP(A256,[1]Orders!$A$2:$D$71,3,FALSE)</f>
        <v>Ratnagiri</v>
      </c>
      <c r="F256">
        <f>VLOOKUP(B256,[2]Items!$A$2:$F$26,5,FALSE)</f>
        <v>300</v>
      </c>
      <c r="G256">
        <f t="shared" si="4"/>
        <v>3600</v>
      </c>
      <c r="H256" t="str">
        <f>VLOOKUP(B256,[2]Items!$A$2:$F$26,4,FALSE)</f>
        <v>Staedtler</v>
      </c>
    </row>
    <row r="257" spans="1:8">
      <c r="A257" t="s">
        <v>51</v>
      </c>
      <c r="B257" t="s">
        <v>22</v>
      </c>
      <c r="C257">
        <v>17</v>
      </c>
      <c r="D257" s="1">
        <f>VLOOKUP(A257,[1]Orders!$A$2:$D$71,2,FALSE)</f>
        <v>40814</v>
      </c>
      <c r="E257" t="str">
        <f>VLOOKUP(A257,[1]Orders!$A$2:$D$71,3,FALSE)</f>
        <v>Ratnagiri</v>
      </c>
      <c r="F257">
        <f>VLOOKUP(B257,[2]Items!$A$2:$F$26,5,FALSE)</f>
        <v>300</v>
      </c>
      <c r="G257">
        <f t="shared" si="4"/>
        <v>5100</v>
      </c>
      <c r="H257" t="str">
        <f>VLOOKUP(B257,[2]Items!$A$2:$F$26,4,FALSE)</f>
        <v>Staedtler</v>
      </c>
    </row>
    <row r="258" spans="1:8">
      <c r="A258" t="s">
        <v>52</v>
      </c>
      <c r="B258" t="s">
        <v>18</v>
      </c>
      <c r="C258">
        <v>17</v>
      </c>
      <c r="D258" s="1">
        <f>VLOOKUP(A258,[1]Orders!$A$2:$D$71,2,FALSE)</f>
        <v>40828</v>
      </c>
      <c r="E258" t="str">
        <f>VLOOKUP(A258,[1]Orders!$A$2:$D$71,3,FALSE)</f>
        <v>Raigad</v>
      </c>
      <c r="F258">
        <f>VLOOKUP(B258,[2]Items!$A$2:$F$26,5,FALSE)</f>
        <v>100</v>
      </c>
      <c r="G258">
        <f t="shared" si="4"/>
        <v>1700</v>
      </c>
      <c r="H258" t="str">
        <f>VLOOKUP(B258,[2]Items!$A$2:$F$26,4,FALSE)</f>
        <v>Camlin</v>
      </c>
    </row>
    <row r="259" spans="1:8">
      <c r="A259" t="s">
        <v>52</v>
      </c>
      <c r="B259" t="s">
        <v>12</v>
      </c>
      <c r="C259">
        <v>31</v>
      </c>
      <c r="D259" s="1">
        <f>VLOOKUP(A259,[1]Orders!$A$2:$D$71,2,FALSE)</f>
        <v>40828</v>
      </c>
      <c r="E259" t="str">
        <f>VLOOKUP(A259,[1]Orders!$A$2:$D$71,3,FALSE)</f>
        <v>Raigad</v>
      </c>
      <c r="F259">
        <f>VLOOKUP(B259,[2]Items!$A$2:$F$26,5,FALSE)</f>
        <v>69</v>
      </c>
      <c r="G259">
        <f t="shared" si="4"/>
        <v>2139</v>
      </c>
      <c r="H259" t="str">
        <f>VLOOKUP(B259,[2]Items!$A$2:$F$26,4,FALSE)</f>
        <v>Parker</v>
      </c>
    </row>
    <row r="260" spans="1:8">
      <c r="A260" t="s">
        <v>52</v>
      </c>
      <c r="B260" t="s">
        <v>18</v>
      </c>
      <c r="C260">
        <v>43</v>
      </c>
      <c r="D260" s="1">
        <f>VLOOKUP(A260,[1]Orders!$A$2:$D$71,2,FALSE)</f>
        <v>40828</v>
      </c>
      <c r="E260" t="str">
        <f>VLOOKUP(A260,[1]Orders!$A$2:$D$71,3,FALSE)</f>
        <v>Raigad</v>
      </c>
      <c r="F260">
        <f>VLOOKUP(B260,[2]Items!$A$2:$F$26,5,FALSE)</f>
        <v>100</v>
      </c>
      <c r="G260">
        <f t="shared" si="4"/>
        <v>4300</v>
      </c>
      <c r="H260" t="str">
        <f>VLOOKUP(B260,[2]Items!$A$2:$F$26,4,FALSE)</f>
        <v>Camlin</v>
      </c>
    </row>
    <row r="261" spans="1:8">
      <c r="A261" t="s">
        <v>52</v>
      </c>
      <c r="B261" t="s">
        <v>33</v>
      </c>
      <c r="C261">
        <v>15</v>
      </c>
      <c r="D261" s="1">
        <f>VLOOKUP(A261,[1]Orders!$A$2:$D$71,2,FALSE)</f>
        <v>40828</v>
      </c>
      <c r="E261" t="str">
        <f>VLOOKUP(A261,[1]Orders!$A$2:$D$71,3,FALSE)</f>
        <v>Raigad</v>
      </c>
      <c r="F261">
        <f>VLOOKUP(B261,[2]Items!$A$2:$F$26,5,FALSE)</f>
        <v>99</v>
      </c>
      <c r="G261">
        <f t="shared" si="4"/>
        <v>1485</v>
      </c>
      <c r="H261" t="str">
        <f>VLOOKUP(B261,[2]Items!$A$2:$F$26,4,FALSE)</f>
        <v>Luxor</v>
      </c>
    </row>
    <row r="262" spans="1:8">
      <c r="A262" t="s">
        <v>52</v>
      </c>
      <c r="B262" t="s">
        <v>21</v>
      </c>
      <c r="C262">
        <v>18</v>
      </c>
      <c r="D262" s="1">
        <f>VLOOKUP(A262,[1]Orders!$A$2:$D$71,2,FALSE)</f>
        <v>40828</v>
      </c>
      <c r="E262" t="str">
        <f>VLOOKUP(A262,[1]Orders!$A$2:$D$71,3,FALSE)</f>
        <v>Raigad</v>
      </c>
      <c r="F262">
        <f>VLOOKUP(B262,[2]Items!$A$2:$F$26,5,FALSE)</f>
        <v>175</v>
      </c>
      <c r="G262">
        <f t="shared" si="4"/>
        <v>3150</v>
      </c>
      <c r="H262" t="str">
        <f>VLOOKUP(B262,[2]Items!$A$2:$F$26,4,FALSE)</f>
        <v>Sheaffer</v>
      </c>
    </row>
    <row r="263" spans="1:8">
      <c r="A263" t="s">
        <v>53</v>
      </c>
      <c r="B263" t="s">
        <v>31</v>
      </c>
      <c r="C263">
        <v>6</v>
      </c>
      <c r="D263" s="1">
        <f>VLOOKUP(A263,[1]Orders!$A$2:$D$71,2,FALSE)</f>
        <v>40848</v>
      </c>
      <c r="E263" t="str">
        <f>VLOOKUP(A263,[1]Orders!$A$2:$D$71,3,FALSE)</f>
        <v>Sindhudurga</v>
      </c>
      <c r="F263">
        <f>VLOOKUP(B263,[2]Items!$A$2:$F$26,5,FALSE)</f>
        <v>179</v>
      </c>
      <c r="G263">
        <f t="shared" si="4"/>
        <v>1074</v>
      </c>
      <c r="H263" t="str">
        <f>VLOOKUP(B263,[2]Items!$A$2:$F$26,4,FALSE)</f>
        <v>Puro</v>
      </c>
    </row>
    <row r="264" spans="1:8">
      <c r="A264" t="s">
        <v>53</v>
      </c>
      <c r="B264" t="s">
        <v>13</v>
      </c>
      <c r="C264">
        <v>30</v>
      </c>
      <c r="D264" s="1">
        <f>VLOOKUP(A264,[1]Orders!$A$2:$D$71,2,FALSE)</f>
        <v>40848</v>
      </c>
      <c r="E264" t="str">
        <f>VLOOKUP(A264,[1]Orders!$A$2:$D$71,3,FALSE)</f>
        <v>Sindhudurga</v>
      </c>
      <c r="F264">
        <f>VLOOKUP(B264,[2]Items!$A$2:$F$26,5,FALSE)</f>
        <v>90</v>
      </c>
      <c r="G264">
        <f t="shared" si="4"/>
        <v>2700</v>
      </c>
      <c r="H264" t="str">
        <f>VLOOKUP(B264,[2]Items!$A$2:$F$26,4,FALSE)</f>
        <v>Cello</v>
      </c>
    </row>
    <row r="265" spans="1:8">
      <c r="A265" t="s">
        <v>53</v>
      </c>
      <c r="B265" t="s">
        <v>33</v>
      </c>
      <c r="C265">
        <v>3</v>
      </c>
      <c r="D265" s="1">
        <f>VLOOKUP(A265,[1]Orders!$A$2:$D$71,2,FALSE)</f>
        <v>40848</v>
      </c>
      <c r="E265" t="str">
        <f>VLOOKUP(A265,[1]Orders!$A$2:$D$71,3,FALSE)</f>
        <v>Sindhudurga</v>
      </c>
      <c r="F265">
        <f>VLOOKUP(B265,[2]Items!$A$2:$F$26,5,FALSE)</f>
        <v>99</v>
      </c>
      <c r="G265">
        <f t="shared" si="4"/>
        <v>297</v>
      </c>
      <c r="H265" t="str">
        <f>VLOOKUP(B265,[2]Items!$A$2:$F$26,4,FALSE)</f>
        <v>Luxor</v>
      </c>
    </row>
    <row r="266" spans="1:8">
      <c r="A266" t="s">
        <v>53</v>
      </c>
      <c r="B266" t="s">
        <v>22</v>
      </c>
      <c r="C266">
        <v>17</v>
      </c>
      <c r="D266" s="1">
        <f>VLOOKUP(A266,[1]Orders!$A$2:$D$71,2,FALSE)</f>
        <v>40848</v>
      </c>
      <c r="E266" t="str">
        <f>VLOOKUP(A266,[1]Orders!$A$2:$D$71,3,FALSE)</f>
        <v>Sindhudurga</v>
      </c>
      <c r="F266">
        <f>VLOOKUP(B266,[2]Items!$A$2:$F$26,5,FALSE)</f>
        <v>300</v>
      </c>
      <c r="G266">
        <f t="shared" si="4"/>
        <v>5100</v>
      </c>
      <c r="H266" t="str">
        <f>VLOOKUP(B266,[2]Items!$A$2:$F$26,4,FALSE)</f>
        <v>Staedtler</v>
      </c>
    </row>
    <row r="267" spans="1:8">
      <c r="A267" t="s">
        <v>53</v>
      </c>
      <c r="B267" t="s">
        <v>14</v>
      </c>
      <c r="C267">
        <v>42</v>
      </c>
      <c r="D267" s="1">
        <f>VLOOKUP(A267,[1]Orders!$A$2:$D$71,2,FALSE)</f>
        <v>40848</v>
      </c>
      <c r="E267" t="str">
        <f>VLOOKUP(A267,[1]Orders!$A$2:$D$71,3,FALSE)</f>
        <v>Sindhudurga</v>
      </c>
      <c r="F267">
        <f>VLOOKUP(B267,[2]Items!$A$2:$F$26,5,FALSE)</f>
        <v>225</v>
      </c>
      <c r="G267">
        <f t="shared" si="4"/>
        <v>9450</v>
      </c>
      <c r="H267" t="str">
        <f>VLOOKUP(B267,[2]Items!$A$2:$F$26,4,FALSE)</f>
        <v>Camlin</v>
      </c>
    </row>
    <row r="268" spans="1:8">
      <c r="A268" t="s">
        <v>53</v>
      </c>
      <c r="B268" t="s">
        <v>29</v>
      </c>
      <c r="C268">
        <v>6</v>
      </c>
      <c r="D268" s="1">
        <f>VLOOKUP(A268,[1]Orders!$A$2:$D$71,2,FALSE)</f>
        <v>40848</v>
      </c>
      <c r="E268" t="str">
        <f>VLOOKUP(A268,[1]Orders!$A$2:$D$71,3,FALSE)</f>
        <v>Sindhudurga</v>
      </c>
      <c r="F268">
        <f>VLOOKUP(B268,[2]Items!$A$2:$F$26,5,FALSE)</f>
        <v>92</v>
      </c>
      <c r="G268">
        <f t="shared" si="4"/>
        <v>552</v>
      </c>
      <c r="H268" t="str">
        <f>VLOOKUP(B268,[2]Items!$A$2:$F$26,4,FALSE)</f>
        <v>Parker</v>
      </c>
    </row>
    <row r="269" spans="1:8">
      <c r="A269" t="s">
        <v>53</v>
      </c>
      <c r="B269" t="s">
        <v>34</v>
      </c>
      <c r="C269">
        <v>39</v>
      </c>
      <c r="D269" s="1">
        <f>VLOOKUP(A269,[1]Orders!$A$2:$D$71,2,FALSE)</f>
        <v>40848</v>
      </c>
      <c r="E269" t="str">
        <f>VLOOKUP(A269,[1]Orders!$A$2:$D$71,3,FALSE)</f>
        <v>Sindhudurga</v>
      </c>
      <c r="F269">
        <f>VLOOKUP(B269,[2]Items!$A$2:$F$26,5,FALSE)</f>
        <v>300</v>
      </c>
      <c r="G269">
        <f t="shared" si="4"/>
        <v>11700</v>
      </c>
      <c r="H269" t="str">
        <f>VLOOKUP(B269,[2]Items!$A$2:$F$26,4,FALSE)</f>
        <v>Pierre Cardin</v>
      </c>
    </row>
    <row r="270" spans="1:8">
      <c r="A270" t="s">
        <v>53</v>
      </c>
      <c r="B270" t="s">
        <v>24</v>
      </c>
      <c r="C270">
        <v>36</v>
      </c>
      <c r="D270" s="1">
        <f>VLOOKUP(A270,[1]Orders!$A$2:$D$71,2,FALSE)</f>
        <v>40848</v>
      </c>
      <c r="E270" t="str">
        <f>VLOOKUP(A270,[1]Orders!$A$2:$D$71,3,FALSE)</f>
        <v>Sindhudurga</v>
      </c>
      <c r="F270">
        <f>VLOOKUP(B270,[2]Items!$A$2:$F$26,5,FALSE)</f>
        <v>316</v>
      </c>
      <c r="G270">
        <f t="shared" si="4"/>
        <v>11376</v>
      </c>
      <c r="H270" t="str">
        <f>VLOOKUP(B270,[2]Items!$A$2:$F$26,4,FALSE)</f>
        <v>Parker</v>
      </c>
    </row>
    <row r="271" spans="1:8">
      <c r="A271" t="s">
        <v>53</v>
      </c>
      <c r="B271" t="s">
        <v>19</v>
      </c>
      <c r="C271">
        <v>36</v>
      </c>
      <c r="D271" s="1">
        <f>VLOOKUP(A271,[1]Orders!$A$2:$D$71,2,FALSE)</f>
        <v>40848</v>
      </c>
      <c r="E271" t="str">
        <f>VLOOKUP(A271,[1]Orders!$A$2:$D$71,3,FALSE)</f>
        <v>Sindhudurga</v>
      </c>
      <c r="F271">
        <f>VLOOKUP(B271,[2]Items!$A$2:$F$26,5,FALSE)</f>
        <v>190</v>
      </c>
      <c r="G271">
        <f t="shared" si="4"/>
        <v>6840</v>
      </c>
      <c r="H271" t="str">
        <f>VLOOKUP(B271,[2]Items!$A$2:$F$26,4,FALSE)</f>
        <v>Camlin</v>
      </c>
    </row>
    <row r="272" spans="1:8">
      <c r="A272" t="s">
        <v>53</v>
      </c>
      <c r="B272" t="s">
        <v>15</v>
      </c>
      <c r="C272">
        <v>30</v>
      </c>
      <c r="D272" s="1">
        <f>VLOOKUP(A272,[1]Orders!$A$2:$D$71,2,FALSE)</f>
        <v>40848</v>
      </c>
      <c r="E272" t="str">
        <f>VLOOKUP(A272,[1]Orders!$A$2:$D$71,3,FALSE)</f>
        <v>Sindhudurga</v>
      </c>
      <c r="F272">
        <f>VLOOKUP(B272,[2]Items!$A$2:$F$26,5,FALSE)</f>
        <v>135</v>
      </c>
      <c r="G272">
        <f t="shared" si="4"/>
        <v>4050</v>
      </c>
      <c r="H272" t="str">
        <f>VLOOKUP(B272,[2]Items!$A$2:$F$26,4,FALSE)</f>
        <v>Pilot</v>
      </c>
    </row>
    <row r="273" spans="1:8">
      <c r="A273" t="s">
        <v>54</v>
      </c>
      <c r="B273" t="s">
        <v>10</v>
      </c>
      <c r="C273">
        <v>10</v>
      </c>
      <c r="D273" s="1">
        <f>VLOOKUP(A273,[1]Orders!$A$2:$D$71,2,FALSE)</f>
        <v>40860</v>
      </c>
      <c r="E273" t="str">
        <f>VLOOKUP(A273,[1]Orders!$A$2:$D$71,3,FALSE)</f>
        <v>Nanded</v>
      </c>
      <c r="F273">
        <f>VLOOKUP(B273,[2]Items!$A$2:$F$26,5,FALSE)</f>
        <v>125</v>
      </c>
      <c r="G273">
        <f t="shared" si="4"/>
        <v>1250</v>
      </c>
      <c r="H273" t="str">
        <f>VLOOKUP(B273,[2]Items!$A$2:$F$26,4,FALSE)</f>
        <v>Pierre Cardin</v>
      </c>
    </row>
    <row r="274" spans="1:8">
      <c r="A274" t="s">
        <v>54</v>
      </c>
      <c r="B274" t="s">
        <v>25</v>
      </c>
      <c r="C274">
        <v>39</v>
      </c>
      <c r="D274" s="1">
        <f>VLOOKUP(A274,[1]Orders!$A$2:$D$71,2,FALSE)</f>
        <v>40860</v>
      </c>
      <c r="E274" t="str">
        <f>VLOOKUP(A274,[1]Orders!$A$2:$D$71,3,FALSE)</f>
        <v>Nanded</v>
      </c>
      <c r="F274">
        <f>VLOOKUP(B274,[2]Items!$A$2:$F$26,5,FALSE)</f>
        <v>320</v>
      </c>
      <c r="G274">
        <f t="shared" si="4"/>
        <v>12480</v>
      </c>
      <c r="H274" t="str">
        <f>VLOOKUP(B274,[2]Items!$A$2:$F$26,4,FALSE)</f>
        <v>Staedtler</v>
      </c>
    </row>
    <row r="275" spans="1:8">
      <c r="A275" t="s">
        <v>54</v>
      </c>
      <c r="B275" t="s">
        <v>10</v>
      </c>
      <c r="C275">
        <v>10</v>
      </c>
      <c r="D275" s="1">
        <f>VLOOKUP(A275,[1]Orders!$A$2:$D$71,2,FALSE)</f>
        <v>40860</v>
      </c>
      <c r="E275" t="str">
        <f>VLOOKUP(A275,[1]Orders!$A$2:$D$71,3,FALSE)</f>
        <v>Nanded</v>
      </c>
      <c r="F275">
        <f>VLOOKUP(B275,[2]Items!$A$2:$F$26,5,FALSE)</f>
        <v>125</v>
      </c>
      <c r="G275">
        <f t="shared" si="4"/>
        <v>1250</v>
      </c>
      <c r="H275" t="str">
        <f>VLOOKUP(B275,[2]Items!$A$2:$F$26,4,FALSE)</f>
        <v>Pierre Cardin</v>
      </c>
    </row>
    <row r="276" spans="1:8">
      <c r="A276" t="s">
        <v>54</v>
      </c>
      <c r="B276" t="s">
        <v>9</v>
      </c>
      <c r="C276">
        <v>38</v>
      </c>
      <c r="D276" s="1">
        <f>VLOOKUP(A276,[1]Orders!$A$2:$D$71,2,FALSE)</f>
        <v>40860</v>
      </c>
      <c r="E276" t="str">
        <f>VLOOKUP(A276,[1]Orders!$A$2:$D$71,3,FALSE)</f>
        <v>Nanded</v>
      </c>
      <c r="F276">
        <f>VLOOKUP(B276,[2]Items!$A$2:$F$26,5,FALSE)</f>
        <v>100</v>
      </c>
      <c r="G276">
        <f t="shared" si="4"/>
        <v>3800</v>
      </c>
      <c r="H276" t="str">
        <f>VLOOKUP(B276,[2]Items!$A$2:$F$26,4,FALSE)</f>
        <v>Camlin</v>
      </c>
    </row>
    <row r="277" spans="1:8">
      <c r="A277" t="s">
        <v>54</v>
      </c>
      <c r="B277" t="s">
        <v>27</v>
      </c>
      <c r="C277">
        <v>45</v>
      </c>
      <c r="D277" s="1">
        <f>VLOOKUP(A277,[1]Orders!$A$2:$D$71,2,FALSE)</f>
        <v>40860</v>
      </c>
      <c r="E277" t="str">
        <f>VLOOKUP(A277,[1]Orders!$A$2:$D$71,3,FALSE)</f>
        <v>Nanded</v>
      </c>
      <c r="F277">
        <f>VLOOKUP(B277,[2]Items!$A$2:$F$26,5,FALSE)</f>
        <v>135</v>
      </c>
      <c r="G277">
        <f t="shared" si="4"/>
        <v>6075</v>
      </c>
      <c r="H277" t="str">
        <f>VLOOKUP(B277,[2]Items!$A$2:$F$26,4,FALSE)</f>
        <v>Pilot</v>
      </c>
    </row>
    <row r="278" spans="1:8">
      <c r="A278" t="s">
        <v>54</v>
      </c>
      <c r="B278" t="s">
        <v>22</v>
      </c>
      <c r="C278">
        <v>41</v>
      </c>
      <c r="D278" s="1">
        <f>VLOOKUP(A278,[1]Orders!$A$2:$D$71,2,FALSE)</f>
        <v>40860</v>
      </c>
      <c r="E278" t="str">
        <f>VLOOKUP(A278,[1]Orders!$A$2:$D$71,3,FALSE)</f>
        <v>Nanded</v>
      </c>
      <c r="F278">
        <f>VLOOKUP(B278,[2]Items!$A$2:$F$26,5,FALSE)</f>
        <v>300</v>
      </c>
      <c r="G278">
        <f t="shared" si="4"/>
        <v>12300</v>
      </c>
      <c r="H278" t="str">
        <f>VLOOKUP(B278,[2]Items!$A$2:$F$26,4,FALSE)</f>
        <v>Staedtler</v>
      </c>
    </row>
    <row r="279" spans="1:8">
      <c r="A279" t="s">
        <v>54</v>
      </c>
      <c r="B279" t="s">
        <v>20</v>
      </c>
      <c r="C279">
        <v>1</v>
      </c>
      <c r="D279" s="1">
        <f>VLOOKUP(A279,[1]Orders!$A$2:$D$71,2,FALSE)</f>
        <v>40860</v>
      </c>
      <c r="E279" t="str">
        <f>VLOOKUP(A279,[1]Orders!$A$2:$D$71,3,FALSE)</f>
        <v>Nanded</v>
      </c>
      <c r="F279">
        <f>VLOOKUP(B279,[2]Items!$A$2:$F$26,5,FALSE)</f>
        <v>120</v>
      </c>
      <c r="G279">
        <f t="shared" si="4"/>
        <v>120</v>
      </c>
      <c r="H279" t="str">
        <f>VLOOKUP(B279,[2]Items!$A$2:$F$26,4,FALSE)</f>
        <v>Artline</v>
      </c>
    </row>
    <row r="280" spans="1:8">
      <c r="A280" t="s">
        <v>54</v>
      </c>
      <c r="B280" t="s">
        <v>12</v>
      </c>
      <c r="C280">
        <v>46</v>
      </c>
      <c r="D280" s="1">
        <f>VLOOKUP(A280,[1]Orders!$A$2:$D$71,2,FALSE)</f>
        <v>40860</v>
      </c>
      <c r="E280" t="str">
        <f>VLOOKUP(A280,[1]Orders!$A$2:$D$71,3,FALSE)</f>
        <v>Nanded</v>
      </c>
      <c r="F280">
        <f>VLOOKUP(B280,[2]Items!$A$2:$F$26,5,FALSE)</f>
        <v>69</v>
      </c>
      <c r="G280">
        <f t="shared" si="4"/>
        <v>3174</v>
      </c>
      <c r="H280" t="str">
        <f>VLOOKUP(B280,[2]Items!$A$2:$F$26,4,FALSE)</f>
        <v>Parker</v>
      </c>
    </row>
    <row r="281" spans="1:8">
      <c r="A281" t="s">
        <v>54</v>
      </c>
      <c r="B281" t="s">
        <v>7</v>
      </c>
      <c r="C281">
        <v>45</v>
      </c>
      <c r="D281" s="1">
        <f>VLOOKUP(A281,[1]Orders!$A$2:$D$71,2,FALSE)</f>
        <v>40860</v>
      </c>
      <c r="E281" t="str">
        <f>VLOOKUP(A281,[1]Orders!$A$2:$D$71,3,FALSE)</f>
        <v>Nanded</v>
      </c>
      <c r="F281">
        <f>VLOOKUP(B281,[2]Items!$A$2:$F$26,5,FALSE)</f>
        <v>125</v>
      </c>
      <c r="G281">
        <f t="shared" si="4"/>
        <v>5625</v>
      </c>
      <c r="H281" t="str">
        <f>VLOOKUP(B281,[2]Items!$A$2:$F$26,4,FALSE)</f>
        <v>Parker</v>
      </c>
    </row>
    <row r="282" spans="1:8">
      <c r="A282" t="s">
        <v>54</v>
      </c>
      <c r="B282" t="s">
        <v>13</v>
      </c>
      <c r="C282">
        <v>29</v>
      </c>
      <c r="D282" s="1">
        <f>VLOOKUP(A282,[1]Orders!$A$2:$D$71,2,FALSE)</f>
        <v>40860</v>
      </c>
      <c r="E282" t="str">
        <f>VLOOKUP(A282,[1]Orders!$A$2:$D$71,3,FALSE)</f>
        <v>Nanded</v>
      </c>
      <c r="F282">
        <f>VLOOKUP(B282,[2]Items!$A$2:$F$26,5,FALSE)</f>
        <v>90</v>
      </c>
      <c r="G282">
        <f t="shared" si="4"/>
        <v>2610</v>
      </c>
      <c r="H282" t="str">
        <f>VLOOKUP(B282,[2]Items!$A$2:$F$26,4,FALSE)</f>
        <v>Cello</v>
      </c>
    </row>
    <row r="283" spans="1:8">
      <c r="A283" t="s">
        <v>54</v>
      </c>
      <c r="B283" t="s">
        <v>11</v>
      </c>
      <c r="C283">
        <v>11</v>
      </c>
      <c r="D283" s="1">
        <f>VLOOKUP(A283,[1]Orders!$A$2:$D$71,2,FALSE)</f>
        <v>40860</v>
      </c>
      <c r="E283" t="str">
        <f>VLOOKUP(A283,[1]Orders!$A$2:$D$71,3,FALSE)</f>
        <v>Nanded</v>
      </c>
      <c r="F283">
        <f>VLOOKUP(B283,[2]Items!$A$2:$F$26,5,FALSE)</f>
        <v>310</v>
      </c>
      <c r="G283">
        <f t="shared" si="4"/>
        <v>3410</v>
      </c>
      <c r="H283" t="str">
        <f>VLOOKUP(B283,[2]Items!$A$2:$F$26,4,FALSE)</f>
        <v>Lamy</v>
      </c>
    </row>
    <row r="284" spans="1:8">
      <c r="A284" t="s">
        <v>54</v>
      </c>
      <c r="B284" t="s">
        <v>14</v>
      </c>
      <c r="C284">
        <v>39</v>
      </c>
      <c r="D284" s="1">
        <f>VLOOKUP(A284,[1]Orders!$A$2:$D$71,2,FALSE)</f>
        <v>40860</v>
      </c>
      <c r="E284" t="str">
        <f>VLOOKUP(A284,[1]Orders!$A$2:$D$71,3,FALSE)</f>
        <v>Nanded</v>
      </c>
      <c r="F284">
        <f>VLOOKUP(B284,[2]Items!$A$2:$F$26,5,FALSE)</f>
        <v>225</v>
      </c>
      <c r="G284">
        <f t="shared" si="4"/>
        <v>8775</v>
      </c>
      <c r="H284" t="str">
        <f>VLOOKUP(B284,[2]Items!$A$2:$F$26,4,FALSE)</f>
        <v>Camlin</v>
      </c>
    </row>
    <row r="285" spans="1:8">
      <c r="A285" t="s">
        <v>54</v>
      </c>
      <c r="B285" t="s">
        <v>33</v>
      </c>
      <c r="C285">
        <v>39</v>
      </c>
      <c r="D285" s="1">
        <f>VLOOKUP(A285,[1]Orders!$A$2:$D$71,2,FALSE)</f>
        <v>40860</v>
      </c>
      <c r="E285" t="str">
        <f>VLOOKUP(A285,[1]Orders!$A$2:$D$71,3,FALSE)</f>
        <v>Nanded</v>
      </c>
      <c r="F285">
        <f>VLOOKUP(B285,[2]Items!$A$2:$F$26,5,FALSE)</f>
        <v>99</v>
      </c>
      <c r="G285">
        <f t="shared" si="4"/>
        <v>3861</v>
      </c>
      <c r="H285" t="str">
        <f>VLOOKUP(B285,[2]Items!$A$2:$F$26,4,FALSE)</f>
        <v>Luxor</v>
      </c>
    </row>
    <row r="286" spans="1:8">
      <c r="A286" t="s">
        <v>54</v>
      </c>
      <c r="B286" t="s">
        <v>26</v>
      </c>
      <c r="C286">
        <v>19</v>
      </c>
      <c r="D286" s="1">
        <f>VLOOKUP(A286,[1]Orders!$A$2:$D$71,2,FALSE)</f>
        <v>40860</v>
      </c>
      <c r="E286" t="str">
        <f>VLOOKUP(A286,[1]Orders!$A$2:$D$71,3,FALSE)</f>
        <v>Nanded</v>
      </c>
      <c r="F286">
        <f>VLOOKUP(B286,[2]Items!$A$2:$F$26,5,FALSE)</f>
        <v>60</v>
      </c>
      <c r="G286">
        <f t="shared" si="4"/>
        <v>1140</v>
      </c>
      <c r="H286" t="str">
        <f>VLOOKUP(B286,[2]Items!$A$2:$F$26,4,FALSE)</f>
        <v>Reynolds</v>
      </c>
    </row>
    <row r="287" spans="1:8">
      <c r="A287" t="s">
        <v>54</v>
      </c>
      <c r="B287" t="s">
        <v>9</v>
      </c>
      <c r="C287">
        <v>23</v>
      </c>
      <c r="D287" s="1">
        <f>VLOOKUP(A287,[1]Orders!$A$2:$D$71,2,FALSE)</f>
        <v>40860</v>
      </c>
      <c r="E287" t="str">
        <f>VLOOKUP(A287,[1]Orders!$A$2:$D$71,3,FALSE)</f>
        <v>Nanded</v>
      </c>
      <c r="F287">
        <f>VLOOKUP(B287,[2]Items!$A$2:$F$26,5,FALSE)</f>
        <v>100</v>
      </c>
      <c r="G287">
        <f t="shared" si="4"/>
        <v>2300</v>
      </c>
      <c r="H287" t="str">
        <f>VLOOKUP(B287,[2]Items!$A$2:$F$26,4,FALSE)</f>
        <v>Camlin</v>
      </c>
    </row>
    <row r="288" spans="1:8">
      <c r="A288" t="s">
        <v>54</v>
      </c>
      <c r="B288" t="s">
        <v>17</v>
      </c>
      <c r="C288">
        <v>43</v>
      </c>
      <c r="D288" s="1">
        <f>VLOOKUP(A288,[1]Orders!$A$2:$D$71,2,FALSE)</f>
        <v>40860</v>
      </c>
      <c r="E288" t="str">
        <f>VLOOKUP(A288,[1]Orders!$A$2:$D$71,3,FALSE)</f>
        <v>Nanded</v>
      </c>
      <c r="F288">
        <f>VLOOKUP(B288,[2]Items!$A$2:$F$26,5,FALSE)</f>
        <v>160</v>
      </c>
      <c r="G288">
        <f t="shared" si="4"/>
        <v>6880</v>
      </c>
      <c r="H288" t="str">
        <f>VLOOKUP(B288,[2]Items!$A$2:$F$26,4,FALSE)</f>
        <v>Staedtler</v>
      </c>
    </row>
    <row r="289" spans="1:8">
      <c r="A289" t="s">
        <v>54</v>
      </c>
      <c r="B289" t="s">
        <v>15</v>
      </c>
      <c r="C289">
        <v>3</v>
      </c>
      <c r="D289" s="1">
        <f>VLOOKUP(A289,[1]Orders!$A$2:$D$71,2,FALSE)</f>
        <v>40860</v>
      </c>
      <c r="E289" t="str">
        <f>VLOOKUP(A289,[1]Orders!$A$2:$D$71,3,FALSE)</f>
        <v>Nanded</v>
      </c>
      <c r="F289">
        <f>VLOOKUP(B289,[2]Items!$A$2:$F$26,5,FALSE)</f>
        <v>135</v>
      </c>
      <c r="G289">
        <f t="shared" si="4"/>
        <v>405</v>
      </c>
      <c r="H289" t="str">
        <f>VLOOKUP(B289,[2]Items!$A$2:$F$26,4,FALSE)</f>
        <v>Pilot</v>
      </c>
    </row>
    <row r="290" spans="1:8">
      <c r="A290" t="s">
        <v>54</v>
      </c>
      <c r="B290" t="s">
        <v>27</v>
      </c>
      <c r="C290">
        <v>17</v>
      </c>
      <c r="D290" s="1">
        <f>VLOOKUP(A290,[1]Orders!$A$2:$D$71,2,FALSE)</f>
        <v>40860</v>
      </c>
      <c r="E290" t="str">
        <f>VLOOKUP(A290,[1]Orders!$A$2:$D$71,3,FALSE)</f>
        <v>Nanded</v>
      </c>
      <c r="F290">
        <f>VLOOKUP(B290,[2]Items!$A$2:$F$26,5,FALSE)</f>
        <v>135</v>
      </c>
      <c r="G290">
        <f t="shared" si="4"/>
        <v>2295</v>
      </c>
      <c r="H290" t="str">
        <f>VLOOKUP(B290,[2]Items!$A$2:$F$26,4,FALSE)</f>
        <v>Pilot</v>
      </c>
    </row>
    <row r="291" spans="1:8">
      <c r="A291" t="s">
        <v>54</v>
      </c>
      <c r="B291" t="s">
        <v>25</v>
      </c>
      <c r="C291">
        <v>25</v>
      </c>
      <c r="D291" s="1">
        <f>VLOOKUP(A291,[1]Orders!$A$2:$D$71,2,FALSE)</f>
        <v>40860</v>
      </c>
      <c r="E291" t="str">
        <f>VLOOKUP(A291,[1]Orders!$A$2:$D$71,3,FALSE)</f>
        <v>Nanded</v>
      </c>
      <c r="F291">
        <f>VLOOKUP(B291,[2]Items!$A$2:$F$26,5,FALSE)</f>
        <v>320</v>
      </c>
      <c r="G291">
        <f t="shared" si="4"/>
        <v>8000</v>
      </c>
      <c r="H291" t="str">
        <f>VLOOKUP(B291,[2]Items!$A$2:$F$26,4,FALSE)</f>
        <v>Staedtler</v>
      </c>
    </row>
    <row r="292" spans="1:8">
      <c r="A292" t="s">
        <v>54</v>
      </c>
      <c r="B292" t="s">
        <v>20</v>
      </c>
      <c r="C292">
        <v>46</v>
      </c>
      <c r="D292" s="1">
        <f>VLOOKUP(A292,[1]Orders!$A$2:$D$71,2,FALSE)</f>
        <v>40860</v>
      </c>
      <c r="E292" t="str">
        <f>VLOOKUP(A292,[1]Orders!$A$2:$D$71,3,FALSE)</f>
        <v>Nanded</v>
      </c>
      <c r="F292">
        <f>VLOOKUP(B292,[2]Items!$A$2:$F$26,5,FALSE)</f>
        <v>120</v>
      </c>
      <c r="G292">
        <f t="shared" si="4"/>
        <v>5520</v>
      </c>
      <c r="H292" t="str">
        <f>VLOOKUP(B292,[2]Items!$A$2:$F$26,4,FALSE)</f>
        <v>Artline</v>
      </c>
    </row>
    <row r="293" spans="1:8">
      <c r="A293" t="s">
        <v>55</v>
      </c>
      <c r="B293" t="s">
        <v>33</v>
      </c>
      <c r="C293">
        <v>47</v>
      </c>
      <c r="D293" s="1">
        <f>VLOOKUP(A293,[1]Orders!$A$2:$D$71,2,FALSE)</f>
        <v>40867</v>
      </c>
      <c r="E293" t="str">
        <f>VLOOKUP(A293,[1]Orders!$A$2:$D$71,3,FALSE)</f>
        <v>Dhule</v>
      </c>
      <c r="F293">
        <f>VLOOKUP(B293,[2]Items!$A$2:$F$26,5,FALSE)</f>
        <v>99</v>
      </c>
      <c r="G293">
        <f t="shared" si="4"/>
        <v>4653</v>
      </c>
      <c r="H293" t="str">
        <f>VLOOKUP(B293,[2]Items!$A$2:$F$26,4,FALSE)</f>
        <v>Luxor</v>
      </c>
    </row>
    <row r="294" spans="1:8">
      <c r="A294" t="s">
        <v>55</v>
      </c>
      <c r="B294" t="s">
        <v>9</v>
      </c>
      <c r="C294">
        <v>14</v>
      </c>
      <c r="D294" s="1">
        <f>VLOOKUP(A294,[1]Orders!$A$2:$D$71,2,FALSE)</f>
        <v>40867</v>
      </c>
      <c r="E294" t="str">
        <f>VLOOKUP(A294,[1]Orders!$A$2:$D$71,3,FALSE)</f>
        <v>Dhule</v>
      </c>
      <c r="F294">
        <f>VLOOKUP(B294,[2]Items!$A$2:$F$26,5,FALSE)</f>
        <v>100</v>
      </c>
      <c r="G294">
        <f t="shared" si="4"/>
        <v>1400</v>
      </c>
      <c r="H294" t="str">
        <f>VLOOKUP(B294,[2]Items!$A$2:$F$26,4,FALSE)</f>
        <v>Camlin</v>
      </c>
    </row>
    <row r="295" spans="1:8">
      <c r="A295" t="s">
        <v>55</v>
      </c>
      <c r="B295" t="s">
        <v>8</v>
      </c>
      <c r="C295">
        <v>43</v>
      </c>
      <c r="D295" s="1">
        <f>VLOOKUP(A295,[1]Orders!$A$2:$D$71,2,FALSE)</f>
        <v>40867</v>
      </c>
      <c r="E295" t="str">
        <f>VLOOKUP(A295,[1]Orders!$A$2:$D$71,3,FALSE)</f>
        <v>Dhule</v>
      </c>
      <c r="F295">
        <f>VLOOKUP(B295,[2]Items!$A$2:$F$26,5,FALSE)</f>
        <v>465</v>
      </c>
      <c r="G295">
        <f t="shared" si="4"/>
        <v>19995</v>
      </c>
      <c r="H295" t="str">
        <f>VLOOKUP(B295,[2]Items!$A$2:$F$26,4,FALSE)</f>
        <v>Pilot</v>
      </c>
    </row>
    <row r="296" spans="1:8">
      <c r="A296" t="s">
        <v>55</v>
      </c>
      <c r="B296" t="s">
        <v>18</v>
      </c>
      <c r="C296">
        <v>4</v>
      </c>
      <c r="D296" s="1">
        <f>VLOOKUP(A296,[1]Orders!$A$2:$D$71,2,FALSE)</f>
        <v>40867</v>
      </c>
      <c r="E296" t="str">
        <f>VLOOKUP(A296,[1]Orders!$A$2:$D$71,3,FALSE)</f>
        <v>Dhule</v>
      </c>
      <c r="F296">
        <f>VLOOKUP(B296,[2]Items!$A$2:$F$26,5,FALSE)</f>
        <v>100</v>
      </c>
      <c r="G296">
        <f t="shared" si="4"/>
        <v>400</v>
      </c>
      <c r="H296" t="str">
        <f>VLOOKUP(B296,[2]Items!$A$2:$F$26,4,FALSE)</f>
        <v>Camlin</v>
      </c>
    </row>
    <row r="297" spans="1:8">
      <c r="A297" t="s">
        <v>55</v>
      </c>
      <c r="B297" t="s">
        <v>14</v>
      </c>
      <c r="C297">
        <v>44</v>
      </c>
      <c r="D297" s="1">
        <f>VLOOKUP(A297,[1]Orders!$A$2:$D$71,2,FALSE)</f>
        <v>40867</v>
      </c>
      <c r="E297" t="str">
        <f>VLOOKUP(A297,[1]Orders!$A$2:$D$71,3,FALSE)</f>
        <v>Dhule</v>
      </c>
      <c r="F297">
        <f>VLOOKUP(B297,[2]Items!$A$2:$F$26,5,FALSE)</f>
        <v>225</v>
      </c>
      <c r="G297">
        <f t="shared" si="4"/>
        <v>9900</v>
      </c>
      <c r="H297" t="str">
        <f>VLOOKUP(B297,[2]Items!$A$2:$F$26,4,FALSE)</f>
        <v>Camlin</v>
      </c>
    </row>
    <row r="298" spans="1:8">
      <c r="A298" t="s">
        <v>55</v>
      </c>
      <c r="B298" t="s">
        <v>21</v>
      </c>
      <c r="C298">
        <v>37</v>
      </c>
      <c r="D298" s="1">
        <f>VLOOKUP(A298,[1]Orders!$A$2:$D$71,2,FALSE)</f>
        <v>40867</v>
      </c>
      <c r="E298" t="str">
        <f>VLOOKUP(A298,[1]Orders!$A$2:$D$71,3,FALSE)</f>
        <v>Dhule</v>
      </c>
      <c r="F298">
        <f>VLOOKUP(B298,[2]Items!$A$2:$F$26,5,FALSE)</f>
        <v>175</v>
      </c>
      <c r="G298">
        <f t="shared" si="4"/>
        <v>6475</v>
      </c>
      <c r="H298" t="str">
        <f>VLOOKUP(B298,[2]Items!$A$2:$F$26,4,FALSE)</f>
        <v>Sheaffer</v>
      </c>
    </row>
    <row r="299" spans="1:8">
      <c r="A299" t="s">
        <v>55</v>
      </c>
      <c r="B299" t="s">
        <v>24</v>
      </c>
      <c r="C299">
        <v>23</v>
      </c>
      <c r="D299" s="1">
        <f>VLOOKUP(A299,[1]Orders!$A$2:$D$71,2,FALSE)</f>
        <v>40867</v>
      </c>
      <c r="E299" t="str">
        <f>VLOOKUP(A299,[1]Orders!$A$2:$D$71,3,FALSE)</f>
        <v>Dhule</v>
      </c>
      <c r="F299">
        <f>VLOOKUP(B299,[2]Items!$A$2:$F$26,5,FALSE)</f>
        <v>316</v>
      </c>
      <c r="G299">
        <f t="shared" si="4"/>
        <v>7268</v>
      </c>
      <c r="H299" t="str">
        <f>VLOOKUP(B299,[2]Items!$A$2:$F$26,4,FALSE)</f>
        <v>Parker</v>
      </c>
    </row>
    <row r="300" spans="1:8">
      <c r="A300" t="s">
        <v>55</v>
      </c>
      <c r="B300" t="s">
        <v>26</v>
      </c>
      <c r="C300">
        <v>17</v>
      </c>
      <c r="D300" s="1">
        <f>VLOOKUP(A300,[1]Orders!$A$2:$D$71,2,FALSE)</f>
        <v>40867</v>
      </c>
      <c r="E300" t="str">
        <f>VLOOKUP(A300,[1]Orders!$A$2:$D$71,3,FALSE)</f>
        <v>Dhule</v>
      </c>
      <c r="F300">
        <f>VLOOKUP(B300,[2]Items!$A$2:$F$26,5,FALSE)</f>
        <v>60</v>
      </c>
      <c r="G300">
        <f t="shared" si="4"/>
        <v>1020</v>
      </c>
      <c r="H300" t="str">
        <f>VLOOKUP(B300,[2]Items!$A$2:$F$26,4,FALSE)</f>
        <v>Reynolds</v>
      </c>
    </row>
    <row r="301" spans="1:8">
      <c r="A301" t="s">
        <v>55</v>
      </c>
      <c r="B301" t="s">
        <v>18</v>
      </c>
      <c r="C301">
        <v>5</v>
      </c>
      <c r="D301" s="1">
        <f>VLOOKUP(A301,[1]Orders!$A$2:$D$71,2,FALSE)</f>
        <v>40867</v>
      </c>
      <c r="E301" t="str">
        <f>VLOOKUP(A301,[1]Orders!$A$2:$D$71,3,FALSE)</f>
        <v>Dhule</v>
      </c>
      <c r="F301">
        <f>VLOOKUP(B301,[2]Items!$A$2:$F$26,5,FALSE)</f>
        <v>100</v>
      </c>
      <c r="G301">
        <f t="shared" si="4"/>
        <v>500</v>
      </c>
      <c r="H301" t="str">
        <f>VLOOKUP(B301,[2]Items!$A$2:$F$26,4,FALSE)</f>
        <v>Camlin</v>
      </c>
    </row>
    <row r="302" spans="1:8">
      <c r="A302" t="s">
        <v>55</v>
      </c>
      <c r="B302" t="s">
        <v>12</v>
      </c>
      <c r="C302">
        <v>3</v>
      </c>
      <c r="D302" s="1">
        <f>VLOOKUP(A302,[1]Orders!$A$2:$D$71,2,FALSE)</f>
        <v>40867</v>
      </c>
      <c r="E302" t="str">
        <f>VLOOKUP(A302,[1]Orders!$A$2:$D$71,3,FALSE)</f>
        <v>Dhule</v>
      </c>
      <c r="F302">
        <f>VLOOKUP(B302,[2]Items!$A$2:$F$26,5,FALSE)</f>
        <v>69</v>
      </c>
      <c r="G302">
        <f t="shared" si="4"/>
        <v>207</v>
      </c>
      <c r="H302" t="str">
        <f>VLOOKUP(B302,[2]Items!$A$2:$F$26,4,FALSE)</f>
        <v>Parker</v>
      </c>
    </row>
    <row r="303" spans="1:8">
      <c r="A303" t="s">
        <v>55</v>
      </c>
      <c r="B303" t="s">
        <v>9</v>
      </c>
      <c r="C303">
        <v>28</v>
      </c>
      <c r="D303" s="1">
        <f>VLOOKUP(A303,[1]Orders!$A$2:$D$71,2,FALSE)</f>
        <v>40867</v>
      </c>
      <c r="E303" t="str">
        <f>VLOOKUP(A303,[1]Orders!$A$2:$D$71,3,FALSE)</f>
        <v>Dhule</v>
      </c>
      <c r="F303">
        <f>VLOOKUP(B303,[2]Items!$A$2:$F$26,5,FALSE)</f>
        <v>100</v>
      </c>
      <c r="G303">
        <f t="shared" si="4"/>
        <v>2800</v>
      </c>
      <c r="H303" t="str">
        <f>VLOOKUP(B303,[2]Items!$A$2:$F$26,4,FALSE)</f>
        <v>Camlin</v>
      </c>
    </row>
    <row r="304" spans="1:8">
      <c r="A304" t="s">
        <v>55</v>
      </c>
      <c r="B304" t="s">
        <v>14</v>
      </c>
      <c r="C304">
        <v>18</v>
      </c>
      <c r="D304" s="1">
        <f>VLOOKUP(A304,[1]Orders!$A$2:$D$71,2,FALSE)</f>
        <v>40867</v>
      </c>
      <c r="E304" t="str">
        <f>VLOOKUP(A304,[1]Orders!$A$2:$D$71,3,FALSE)</f>
        <v>Dhule</v>
      </c>
      <c r="F304">
        <f>VLOOKUP(B304,[2]Items!$A$2:$F$26,5,FALSE)</f>
        <v>225</v>
      </c>
      <c r="G304">
        <f t="shared" si="4"/>
        <v>4050</v>
      </c>
      <c r="H304" t="str">
        <f>VLOOKUP(B304,[2]Items!$A$2:$F$26,4,FALSE)</f>
        <v>Camlin</v>
      </c>
    </row>
    <row r="305" spans="1:8">
      <c r="A305" t="s">
        <v>55</v>
      </c>
      <c r="B305" t="s">
        <v>33</v>
      </c>
      <c r="C305">
        <v>20</v>
      </c>
      <c r="D305" s="1">
        <f>VLOOKUP(A305,[1]Orders!$A$2:$D$71,2,FALSE)</f>
        <v>40867</v>
      </c>
      <c r="E305" t="str">
        <f>VLOOKUP(A305,[1]Orders!$A$2:$D$71,3,FALSE)</f>
        <v>Dhule</v>
      </c>
      <c r="F305">
        <f>VLOOKUP(B305,[2]Items!$A$2:$F$26,5,FALSE)</f>
        <v>99</v>
      </c>
      <c r="G305">
        <f t="shared" si="4"/>
        <v>1980</v>
      </c>
      <c r="H305" t="str">
        <f>VLOOKUP(B305,[2]Items!$A$2:$F$26,4,FALSE)</f>
        <v>Luxor</v>
      </c>
    </row>
    <row r="306" spans="1:8">
      <c r="A306" t="s">
        <v>56</v>
      </c>
      <c r="B306" t="s">
        <v>24</v>
      </c>
      <c r="C306">
        <v>48</v>
      </c>
      <c r="D306" s="1">
        <f>VLOOKUP(A306,[1]Orders!$A$2:$D$71,2,FALSE)</f>
        <v>40888</v>
      </c>
      <c r="E306" t="str">
        <f>VLOOKUP(A306,[1]Orders!$A$2:$D$71,3,FALSE)</f>
        <v>Pune</v>
      </c>
      <c r="F306">
        <f>VLOOKUP(B306,[2]Items!$A$2:$F$26,5,FALSE)</f>
        <v>316</v>
      </c>
      <c r="G306">
        <f t="shared" si="4"/>
        <v>15168</v>
      </c>
      <c r="H306" t="str">
        <f>VLOOKUP(B306,[2]Items!$A$2:$F$26,4,FALSE)</f>
        <v>Parker</v>
      </c>
    </row>
    <row r="307" spans="1:8">
      <c r="A307" t="s">
        <v>56</v>
      </c>
      <c r="B307" t="s">
        <v>11</v>
      </c>
      <c r="C307">
        <v>28</v>
      </c>
      <c r="D307" s="1">
        <f>VLOOKUP(A307,[1]Orders!$A$2:$D$71,2,FALSE)</f>
        <v>40888</v>
      </c>
      <c r="E307" t="str">
        <f>VLOOKUP(A307,[1]Orders!$A$2:$D$71,3,FALSE)</f>
        <v>Pune</v>
      </c>
      <c r="F307">
        <f>VLOOKUP(B307,[2]Items!$A$2:$F$26,5,FALSE)</f>
        <v>310</v>
      </c>
      <c r="G307">
        <f t="shared" si="4"/>
        <v>8680</v>
      </c>
      <c r="H307" t="str">
        <f>VLOOKUP(B307,[2]Items!$A$2:$F$26,4,FALSE)</f>
        <v>Lamy</v>
      </c>
    </row>
    <row r="308" spans="1:8">
      <c r="A308" t="s">
        <v>56</v>
      </c>
      <c r="B308" t="s">
        <v>14</v>
      </c>
      <c r="C308">
        <v>24</v>
      </c>
      <c r="D308" s="1">
        <f>VLOOKUP(A308,[1]Orders!$A$2:$D$71,2,FALSE)</f>
        <v>40888</v>
      </c>
      <c r="E308" t="str">
        <f>VLOOKUP(A308,[1]Orders!$A$2:$D$71,3,FALSE)</f>
        <v>Pune</v>
      </c>
      <c r="F308">
        <f>VLOOKUP(B308,[2]Items!$A$2:$F$26,5,FALSE)</f>
        <v>225</v>
      </c>
      <c r="G308">
        <f t="shared" si="4"/>
        <v>5400</v>
      </c>
      <c r="H308" t="str">
        <f>VLOOKUP(B308,[2]Items!$A$2:$F$26,4,FALSE)</f>
        <v>Camlin</v>
      </c>
    </row>
    <row r="309" spans="1:8">
      <c r="A309" t="s">
        <v>56</v>
      </c>
      <c r="B309" t="s">
        <v>27</v>
      </c>
      <c r="C309">
        <v>43</v>
      </c>
      <c r="D309" s="1">
        <f>VLOOKUP(A309,[1]Orders!$A$2:$D$71,2,FALSE)</f>
        <v>40888</v>
      </c>
      <c r="E309" t="str">
        <f>VLOOKUP(A309,[1]Orders!$A$2:$D$71,3,FALSE)</f>
        <v>Pune</v>
      </c>
      <c r="F309">
        <f>VLOOKUP(B309,[2]Items!$A$2:$F$26,5,FALSE)</f>
        <v>135</v>
      </c>
      <c r="G309">
        <f t="shared" ref="G309:G372" si="5">F309*C309</f>
        <v>5805</v>
      </c>
      <c r="H309" t="str">
        <f>VLOOKUP(B309,[2]Items!$A$2:$F$26,4,FALSE)</f>
        <v>Pilot</v>
      </c>
    </row>
    <row r="310" spans="1:8">
      <c r="A310" t="s">
        <v>56</v>
      </c>
      <c r="B310" t="s">
        <v>10</v>
      </c>
      <c r="C310">
        <v>15</v>
      </c>
      <c r="D310" s="1">
        <f>VLOOKUP(A310,[1]Orders!$A$2:$D$71,2,FALSE)</f>
        <v>40888</v>
      </c>
      <c r="E310" t="str">
        <f>VLOOKUP(A310,[1]Orders!$A$2:$D$71,3,FALSE)</f>
        <v>Pune</v>
      </c>
      <c r="F310">
        <f>VLOOKUP(B310,[2]Items!$A$2:$F$26,5,FALSE)</f>
        <v>125</v>
      </c>
      <c r="G310">
        <f t="shared" si="5"/>
        <v>1875</v>
      </c>
      <c r="H310" t="str">
        <f>VLOOKUP(B310,[2]Items!$A$2:$F$26,4,FALSE)</f>
        <v>Pierre Cardin</v>
      </c>
    </row>
    <row r="311" spans="1:8">
      <c r="A311" t="s">
        <v>56</v>
      </c>
      <c r="B311" t="s">
        <v>12</v>
      </c>
      <c r="C311">
        <v>18</v>
      </c>
      <c r="D311" s="1">
        <f>VLOOKUP(A311,[1]Orders!$A$2:$D$71,2,FALSE)</f>
        <v>40888</v>
      </c>
      <c r="E311" t="str">
        <f>VLOOKUP(A311,[1]Orders!$A$2:$D$71,3,FALSE)</f>
        <v>Pune</v>
      </c>
      <c r="F311">
        <f>VLOOKUP(B311,[2]Items!$A$2:$F$26,5,FALSE)</f>
        <v>69</v>
      </c>
      <c r="G311">
        <f t="shared" si="5"/>
        <v>1242</v>
      </c>
      <c r="H311" t="str">
        <f>VLOOKUP(B311,[2]Items!$A$2:$F$26,4,FALSE)</f>
        <v>Parker</v>
      </c>
    </row>
    <row r="312" spans="1:8">
      <c r="A312" t="s">
        <v>56</v>
      </c>
      <c r="B312" t="s">
        <v>25</v>
      </c>
      <c r="C312">
        <v>40</v>
      </c>
      <c r="D312" s="1">
        <f>VLOOKUP(A312,[1]Orders!$A$2:$D$71,2,FALSE)</f>
        <v>40888</v>
      </c>
      <c r="E312" t="str">
        <f>VLOOKUP(A312,[1]Orders!$A$2:$D$71,3,FALSE)</f>
        <v>Pune</v>
      </c>
      <c r="F312">
        <f>VLOOKUP(B312,[2]Items!$A$2:$F$26,5,FALSE)</f>
        <v>320</v>
      </c>
      <c r="G312">
        <f t="shared" si="5"/>
        <v>12800</v>
      </c>
      <c r="H312" t="str">
        <f>VLOOKUP(B312,[2]Items!$A$2:$F$26,4,FALSE)</f>
        <v>Staedtler</v>
      </c>
    </row>
    <row r="313" spans="1:8">
      <c r="A313" t="s">
        <v>56</v>
      </c>
      <c r="B313" t="s">
        <v>7</v>
      </c>
      <c r="C313">
        <v>6</v>
      </c>
      <c r="D313" s="1">
        <f>VLOOKUP(A313,[1]Orders!$A$2:$D$71,2,FALSE)</f>
        <v>40888</v>
      </c>
      <c r="E313" t="str">
        <f>VLOOKUP(A313,[1]Orders!$A$2:$D$71,3,FALSE)</f>
        <v>Pune</v>
      </c>
      <c r="F313">
        <f>VLOOKUP(B313,[2]Items!$A$2:$F$26,5,FALSE)</f>
        <v>125</v>
      </c>
      <c r="G313">
        <f t="shared" si="5"/>
        <v>750</v>
      </c>
      <c r="H313" t="str">
        <f>VLOOKUP(B313,[2]Items!$A$2:$F$26,4,FALSE)</f>
        <v>Parker</v>
      </c>
    </row>
    <row r="314" spans="1:8">
      <c r="A314" t="s">
        <v>57</v>
      </c>
      <c r="B314" t="s">
        <v>34</v>
      </c>
      <c r="C314">
        <v>15</v>
      </c>
      <c r="D314" s="1">
        <f>VLOOKUP(A314,[1]Orders!$A$2:$D$71,2,FALSE)</f>
        <v>40891</v>
      </c>
      <c r="E314" t="str">
        <f>VLOOKUP(A314,[1]Orders!$A$2:$D$71,3,FALSE)</f>
        <v>Mumbai</v>
      </c>
      <c r="F314">
        <f>VLOOKUP(B314,[2]Items!$A$2:$F$26,5,FALSE)</f>
        <v>300</v>
      </c>
      <c r="G314">
        <f t="shared" si="5"/>
        <v>4500</v>
      </c>
      <c r="H314" t="str">
        <f>VLOOKUP(B314,[2]Items!$A$2:$F$26,4,FALSE)</f>
        <v>Pierre Cardin</v>
      </c>
    </row>
    <row r="315" spans="1:8">
      <c r="A315" t="s">
        <v>57</v>
      </c>
      <c r="B315" t="s">
        <v>8</v>
      </c>
      <c r="C315">
        <v>10</v>
      </c>
      <c r="D315" s="1">
        <f>VLOOKUP(A315,[1]Orders!$A$2:$D$71,2,FALSE)</f>
        <v>40891</v>
      </c>
      <c r="E315" t="str">
        <f>VLOOKUP(A315,[1]Orders!$A$2:$D$71,3,FALSE)</f>
        <v>Mumbai</v>
      </c>
      <c r="F315">
        <f>VLOOKUP(B315,[2]Items!$A$2:$F$26,5,FALSE)</f>
        <v>465</v>
      </c>
      <c r="G315">
        <f t="shared" si="5"/>
        <v>4650</v>
      </c>
      <c r="H315" t="str">
        <f>VLOOKUP(B315,[2]Items!$A$2:$F$26,4,FALSE)</f>
        <v>Pilot</v>
      </c>
    </row>
    <row r="316" spans="1:8">
      <c r="A316" t="s">
        <v>57</v>
      </c>
      <c r="B316" t="s">
        <v>31</v>
      </c>
      <c r="C316">
        <v>25</v>
      </c>
      <c r="D316" s="1">
        <f>VLOOKUP(A316,[1]Orders!$A$2:$D$71,2,FALSE)</f>
        <v>40891</v>
      </c>
      <c r="E316" t="str">
        <f>VLOOKUP(A316,[1]Orders!$A$2:$D$71,3,FALSE)</f>
        <v>Mumbai</v>
      </c>
      <c r="F316">
        <f>VLOOKUP(B316,[2]Items!$A$2:$F$26,5,FALSE)</f>
        <v>179</v>
      </c>
      <c r="G316">
        <f t="shared" si="5"/>
        <v>4475</v>
      </c>
      <c r="H316" t="str">
        <f>VLOOKUP(B316,[2]Items!$A$2:$F$26,4,FALSE)</f>
        <v>Puro</v>
      </c>
    </row>
    <row r="317" spans="1:8">
      <c r="A317" t="s">
        <v>57</v>
      </c>
      <c r="B317" t="s">
        <v>22</v>
      </c>
      <c r="C317">
        <v>32</v>
      </c>
      <c r="D317" s="1">
        <f>VLOOKUP(A317,[1]Orders!$A$2:$D$71,2,FALSE)</f>
        <v>40891</v>
      </c>
      <c r="E317" t="str">
        <f>VLOOKUP(A317,[1]Orders!$A$2:$D$71,3,FALSE)</f>
        <v>Mumbai</v>
      </c>
      <c r="F317">
        <f>VLOOKUP(B317,[2]Items!$A$2:$F$26,5,FALSE)</f>
        <v>300</v>
      </c>
      <c r="G317">
        <f t="shared" si="5"/>
        <v>9600</v>
      </c>
      <c r="H317" t="str">
        <f>VLOOKUP(B317,[2]Items!$A$2:$F$26,4,FALSE)</f>
        <v>Staedtler</v>
      </c>
    </row>
    <row r="318" spans="1:8">
      <c r="A318" t="s">
        <v>58</v>
      </c>
      <c r="B318" t="s">
        <v>22</v>
      </c>
      <c r="C318">
        <v>5</v>
      </c>
      <c r="D318" s="1">
        <f>VLOOKUP(A318,[1]Orders!$A$2:$D$71,2,FALSE)</f>
        <v>40907</v>
      </c>
      <c r="E318" t="str">
        <f>VLOOKUP(A318,[1]Orders!$A$2:$D$71,3,FALSE)</f>
        <v>Aurangabad</v>
      </c>
      <c r="F318">
        <f>VLOOKUP(B318,[2]Items!$A$2:$F$26,5,FALSE)</f>
        <v>300</v>
      </c>
      <c r="G318">
        <f t="shared" si="5"/>
        <v>1500</v>
      </c>
      <c r="H318" t="str">
        <f>VLOOKUP(B318,[2]Items!$A$2:$F$26,4,FALSE)</f>
        <v>Staedtler</v>
      </c>
    </row>
    <row r="319" spans="1:8">
      <c r="A319" t="s">
        <v>58</v>
      </c>
      <c r="B319" t="s">
        <v>9</v>
      </c>
      <c r="C319">
        <v>16</v>
      </c>
      <c r="D319" s="1">
        <f>VLOOKUP(A319,[1]Orders!$A$2:$D$71,2,FALSE)</f>
        <v>40907</v>
      </c>
      <c r="E319" t="str">
        <f>VLOOKUP(A319,[1]Orders!$A$2:$D$71,3,FALSE)</f>
        <v>Aurangabad</v>
      </c>
      <c r="F319">
        <f>VLOOKUP(B319,[2]Items!$A$2:$F$26,5,FALSE)</f>
        <v>100</v>
      </c>
      <c r="G319">
        <f t="shared" si="5"/>
        <v>1600</v>
      </c>
      <c r="H319" t="str">
        <f>VLOOKUP(B319,[2]Items!$A$2:$F$26,4,FALSE)</f>
        <v>Camlin</v>
      </c>
    </row>
    <row r="320" spans="1:8">
      <c r="A320" t="s">
        <v>58</v>
      </c>
      <c r="B320" t="s">
        <v>31</v>
      </c>
      <c r="C320">
        <v>2</v>
      </c>
      <c r="D320" s="1">
        <f>VLOOKUP(A320,[1]Orders!$A$2:$D$71,2,FALSE)</f>
        <v>40907</v>
      </c>
      <c r="E320" t="str">
        <f>VLOOKUP(A320,[1]Orders!$A$2:$D$71,3,FALSE)</f>
        <v>Aurangabad</v>
      </c>
      <c r="F320">
        <f>VLOOKUP(B320,[2]Items!$A$2:$F$26,5,FALSE)</f>
        <v>179</v>
      </c>
      <c r="G320">
        <f t="shared" si="5"/>
        <v>358</v>
      </c>
      <c r="H320" t="str">
        <f>VLOOKUP(B320,[2]Items!$A$2:$F$26,4,FALSE)</f>
        <v>Puro</v>
      </c>
    </row>
    <row r="321" spans="1:8">
      <c r="A321" t="s">
        <v>58</v>
      </c>
      <c r="B321" t="s">
        <v>22</v>
      </c>
      <c r="C321">
        <v>35</v>
      </c>
      <c r="D321" s="1">
        <f>VLOOKUP(A321,[1]Orders!$A$2:$D$71,2,FALSE)</f>
        <v>40907</v>
      </c>
      <c r="E321" t="str">
        <f>VLOOKUP(A321,[1]Orders!$A$2:$D$71,3,FALSE)</f>
        <v>Aurangabad</v>
      </c>
      <c r="F321">
        <f>VLOOKUP(B321,[2]Items!$A$2:$F$26,5,FALSE)</f>
        <v>300</v>
      </c>
      <c r="G321">
        <f t="shared" si="5"/>
        <v>10500</v>
      </c>
      <c r="H321" t="str">
        <f>VLOOKUP(B321,[2]Items!$A$2:$F$26,4,FALSE)</f>
        <v>Staedtler</v>
      </c>
    </row>
    <row r="322" spans="1:8">
      <c r="A322" t="s">
        <v>58</v>
      </c>
      <c r="B322" t="s">
        <v>28</v>
      </c>
      <c r="C322">
        <v>4</v>
      </c>
      <c r="D322" s="1">
        <f>VLOOKUP(A322,[1]Orders!$A$2:$D$71,2,FALSE)</f>
        <v>40907</v>
      </c>
      <c r="E322" t="str">
        <f>VLOOKUP(A322,[1]Orders!$A$2:$D$71,3,FALSE)</f>
        <v>Aurangabad</v>
      </c>
      <c r="F322">
        <f>VLOOKUP(B322,[2]Items!$A$2:$F$26,5,FALSE)</f>
        <v>50</v>
      </c>
      <c r="G322">
        <f t="shared" si="5"/>
        <v>200</v>
      </c>
      <c r="H322" t="str">
        <f>VLOOKUP(B322,[2]Items!$A$2:$F$26,4,FALSE)</f>
        <v>Reynolds</v>
      </c>
    </row>
    <row r="323" spans="1:8">
      <c r="A323" t="s">
        <v>58</v>
      </c>
      <c r="B323" t="s">
        <v>8</v>
      </c>
      <c r="C323">
        <v>21</v>
      </c>
      <c r="D323" s="1">
        <f>VLOOKUP(A323,[1]Orders!$A$2:$D$71,2,FALSE)</f>
        <v>40907</v>
      </c>
      <c r="E323" t="str">
        <f>VLOOKUP(A323,[1]Orders!$A$2:$D$71,3,FALSE)</f>
        <v>Aurangabad</v>
      </c>
      <c r="F323">
        <f>VLOOKUP(B323,[2]Items!$A$2:$F$26,5,FALSE)</f>
        <v>465</v>
      </c>
      <c r="G323">
        <f t="shared" si="5"/>
        <v>9765</v>
      </c>
      <c r="H323" t="str">
        <f>VLOOKUP(B323,[2]Items!$A$2:$F$26,4,FALSE)</f>
        <v>Pilot</v>
      </c>
    </row>
    <row r="324" spans="1:8">
      <c r="A324" t="s">
        <v>58</v>
      </c>
      <c r="B324" t="s">
        <v>13</v>
      </c>
      <c r="C324">
        <v>37</v>
      </c>
      <c r="D324" s="1">
        <f>VLOOKUP(A324,[1]Orders!$A$2:$D$71,2,FALSE)</f>
        <v>40907</v>
      </c>
      <c r="E324" t="str">
        <f>VLOOKUP(A324,[1]Orders!$A$2:$D$71,3,FALSE)</f>
        <v>Aurangabad</v>
      </c>
      <c r="F324">
        <f>VLOOKUP(B324,[2]Items!$A$2:$F$26,5,FALSE)</f>
        <v>90</v>
      </c>
      <c r="G324">
        <f t="shared" si="5"/>
        <v>3330</v>
      </c>
      <c r="H324" t="str">
        <f>VLOOKUP(B324,[2]Items!$A$2:$F$26,4,FALSE)</f>
        <v>Cello</v>
      </c>
    </row>
    <row r="325" spans="1:8">
      <c r="A325" t="s">
        <v>58</v>
      </c>
      <c r="B325" t="s">
        <v>20</v>
      </c>
      <c r="C325">
        <v>9</v>
      </c>
      <c r="D325" s="1">
        <f>VLOOKUP(A325,[1]Orders!$A$2:$D$71,2,FALSE)</f>
        <v>40907</v>
      </c>
      <c r="E325" t="str">
        <f>VLOOKUP(A325,[1]Orders!$A$2:$D$71,3,FALSE)</f>
        <v>Aurangabad</v>
      </c>
      <c r="F325">
        <f>VLOOKUP(B325,[2]Items!$A$2:$F$26,5,FALSE)</f>
        <v>120</v>
      </c>
      <c r="G325">
        <f t="shared" si="5"/>
        <v>1080</v>
      </c>
      <c r="H325" t="str">
        <f>VLOOKUP(B325,[2]Items!$A$2:$F$26,4,FALSE)</f>
        <v>Artline</v>
      </c>
    </row>
    <row r="326" spans="1:8">
      <c r="A326" t="s">
        <v>58</v>
      </c>
      <c r="B326" t="s">
        <v>27</v>
      </c>
      <c r="C326">
        <v>44</v>
      </c>
      <c r="D326" s="1">
        <f>VLOOKUP(A326,[1]Orders!$A$2:$D$71,2,FALSE)</f>
        <v>40907</v>
      </c>
      <c r="E326" t="str">
        <f>VLOOKUP(A326,[1]Orders!$A$2:$D$71,3,FALSE)</f>
        <v>Aurangabad</v>
      </c>
      <c r="F326">
        <f>VLOOKUP(B326,[2]Items!$A$2:$F$26,5,FALSE)</f>
        <v>135</v>
      </c>
      <c r="G326">
        <f t="shared" si="5"/>
        <v>5940</v>
      </c>
      <c r="H326" t="str">
        <f>VLOOKUP(B326,[2]Items!$A$2:$F$26,4,FALSE)</f>
        <v>Pilot</v>
      </c>
    </row>
    <row r="327" spans="1:8">
      <c r="A327" t="s">
        <v>58</v>
      </c>
      <c r="B327" t="s">
        <v>18</v>
      </c>
      <c r="C327">
        <v>13</v>
      </c>
      <c r="D327" s="1">
        <f>VLOOKUP(A327,[1]Orders!$A$2:$D$71,2,FALSE)</f>
        <v>40907</v>
      </c>
      <c r="E327" t="str">
        <f>VLOOKUP(A327,[1]Orders!$A$2:$D$71,3,FALSE)</f>
        <v>Aurangabad</v>
      </c>
      <c r="F327">
        <f>VLOOKUP(B327,[2]Items!$A$2:$F$26,5,FALSE)</f>
        <v>100</v>
      </c>
      <c r="G327">
        <f t="shared" si="5"/>
        <v>1300</v>
      </c>
      <c r="H327" t="str">
        <f>VLOOKUP(B327,[2]Items!$A$2:$F$26,4,FALSE)</f>
        <v>Camlin</v>
      </c>
    </row>
    <row r="328" spans="1:8">
      <c r="A328" t="s">
        <v>58</v>
      </c>
      <c r="B328" t="s">
        <v>28</v>
      </c>
      <c r="C328">
        <v>45</v>
      </c>
      <c r="D328" s="1">
        <f>VLOOKUP(A328,[1]Orders!$A$2:$D$71,2,FALSE)</f>
        <v>40907</v>
      </c>
      <c r="E328" t="str">
        <f>VLOOKUP(A328,[1]Orders!$A$2:$D$71,3,FALSE)</f>
        <v>Aurangabad</v>
      </c>
      <c r="F328">
        <f>VLOOKUP(B328,[2]Items!$A$2:$F$26,5,FALSE)</f>
        <v>50</v>
      </c>
      <c r="G328">
        <f t="shared" si="5"/>
        <v>2250</v>
      </c>
      <c r="H328" t="str">
        <f>VLOOKUP(B328,[2]Items!$A$2:$F$26,4,FALSE)</f>
        <v>Reynolds</v>
      </c>
    </row>
    <row r="329" spans="1:8">
      <c r="A329" t="s">
        <v>59</v>
      </c>
      <c r="B329" t="s">
        <v>31</v>
      </c>
      <c r="C329">
        <v>44</v>
      </c>
      <c r="D329" s="1">
        <f>VLOOKUP(A329,[1]Orders!$A$2:$D$71,2,FALSE)</f>
        <v>40909</v>
      </c>
      <c r="E329" t="str">
        <f>VLOOKUP(A329,[1]Orders!$A$2:$D$71,3,FALSE)</f>
        <v>Ahmednagar</v>
      </c>
      <c r="F329">
        <f>VLOOKUP(B329,[2]Items!$A$2:$F$26,5,FALSE)</f>
        <v>179</v>
      </c>
      <c r="G329">
        <f t="shared" si="5"/>
        <v>7876</v>
      </c>
      <c r="H329" t="str">
        <f>VLOOKUP(B329,[2]Items!$A$2:$F$26,4,FALSE)</f>
        <v>Puro</v>
      </c>
    </row>
    <row r="330" spans="1:8">
      <c r="A330" t="s">
        <v>59</v>
      </c>
      <c r="B330" t="s">
        <v>27</v>
      </c>
      <c r="C330">
        <v>10</v>
      </c>
      <c r="D330" s="1">
        <f>VLOOKUP(A330,[1]Orders!$A$2:$D$71,2,FALSE)</f>
        <v>40909</v>
      </c>
      <c r="E330" t="str">
        <f>VLOOKUP(A330,[1]Orders!$A$2:$D$71,3,FALSE)</f>
        <v>Ahmednagar</v>
      </c>
      <c r="F330">
        <f>VLOOKUP(B330,[2]Items!$A$2:$F$26,5,FALSE)</f>
        <v>135</v>
      </c>
      <c r="G330">
        <f t="shared" si="5"/>
        <v>1350</v>
      </c>
      <c r="H330" t="str">
        <f>VLOOKUP(B330,[2]Items!$A$2:$F$26,4,FALSE)</f>
        <v>Pilot</v>
      </c>
    </row>
    <row r="331" spans="1:8">
      <c r="A331" t="s">
        <v>59</v>
      </c>
      <c r="B331" t="s">
        <v>13</v>
      </c>
      <c r="C331">
        <v>49</v>
      </c>
      <c r="D331" s="1">
        <f>VLOOKUP(A331,[1]Orders!$A$2:$D$71,2,FALSE)</f>
        <v>40909</v>
      </c>
      <c r="E331" t="str">
        <f>VLOOKUP(A331,[1]Orders!$A$2:$D$71,3,FALSE)</f>
        <v>Ahmednagar</v>
      </c>
      <c r="F331">
        <f>VLOOKUP(B331,[2]Items!$A$2:$F$26,5,FALSE)</f>
        <v>90</v>
      </c>
      <c r="G331">
        <f t="shared" si="5"/>
        <v>4410</v>
      </c>
      <c r="H331" t="str">
        <f>VLOOKUP(B331,[2]Items!$A$2:$F$26,4,FALSE)</f>
        <v>Cello</v>
      </c>
    </row>
    <row r="332" spans="1:8">
      <c r="A332" t="s">
        <v>59</v>
      </c>
      <c r="B332" t="s">
        <v>19</v>
      </c>
      <c r="C332">
        <v>39</v>
      </c>
      <c r="D332" s="1">
        <f>VLOOKUP(A332,[1]Orders!$A$2:$D$71,2,FALSE)</f>
        <v>40909</v>
      </c>
      <c r="E332" t="str">
        <f>VLOOKUP(A332,[1]Orders!$A$2:$D$71,3,FALSE)</f>
        <v>Ahmednagar</v>
      </c>
      <c r="F332">
        <f>VLOOKUP(B332,[2]Items!$A$2:$F$26,5,FALSE)</f>
        <v>190</v>
      </c>
      <c r="G332">
        <f t="shared" si="5"/>
        <v>7410</v>
      </c>
      <c r="H332" t="str">
        <f>VLOOKUP(B332,[2]Items!$A$2:$F$26,4,FALSE)</f>
        <v>Camlin</v>
      </c>
    </row>
    <row r="333" spans="1:8">
      <c r="A333" t="s">
        <v>59</v>
      </c>
      <c r="B333" t="s">
        <v>31</v>
      </c>
      <c r="C333">
        <v>35</v>
      </c>
      <c r="D333" s="1">
        <f>VLOOKUP(A333,[1]Orders!$A$2:$D$71,2,FALSE)</f>
        <v>40909</v>
      </c>
      <c r="E333" t="str">
        <f>VLOOKUP(A333,[1]Orders!$A$2:$D$71,3,FALSE)</f>
        <v>Ahmednagar</v>
      </c>
      <c r="F333">
        <f>VLOOKUP(B333,[2]Items!$A$2:$F$26,5,FALSE)</f>
        <v>179</v>
      </c>
      <c r="G333">
        <f t="shared" si="5"/>
        <v>6265</v>
      </c>
      <c r="H333" t="str">
        <f>VLOOKUP(B333,[2]Items!$A$2:$F$26,4,FALSE)</f>
        <v>Puro</v>
      </c>
    </row>
    <row r="334" spans="1:8">
      <c r="A334" t="s">
        <v>59</v>
      </c>
      <c r="B334" t="s">
        <v>18</v>
      </c>
      <c r="C334">
        <v>15</v>
      </c>
      <c r="D334" s="1">
        <f>VLOOKUP(A334,[1]Orders!$A$2:$D$71,2,FALSE)</f>
        <v>40909</v>
      </c>
      <c r="E334" t="str">
        <f>VLOOKUP(A334,[1]Orders!$A$2:$D$71,3,FALSE)</f>
        <v>Ahmednagar</v>
      </c>
      <c r="F334">
        <f>VLOOKUP(B334,[2]Items!$A$2:$F$26,5,FALSE)</f>
        <v>100</v>
      </c>
      <c r="G334">
        <f t="shared" si="5"/>
        <v>1500</v>
      </c>
      <c r="H334" t="str">
        <f>VLOOKUP(B334,[2]Items!$A$2:$F$26,4,FALSE)</f>
        <v>Camlin</v>
      </c>
    </row>
    <row r="335" spans="1:8">
      <c r="A335" t="s">
        <v>59</v>
      </c>
      <c r="B335" t="s">
        <v>24</v>
      </c>
      <c r="C335">
        <v>13</v>
      </c>
      <c r="D335" s="1">
        <f>VLOOKUP(A335,[1]Orders!$A$2:$D$71,2,FALSE)</f>
        <v>40909</v>
      </c>
      <c r="E335" t="str">
        <f>VLOOKUP(A335,[1]Orders!$A$2:$D$71,3,FALSE)</f>
        <v>Ahmednagar</v>
      </c>
      <c r="F335">
        <f>VLOOKUP(B335,[2]Items!$A$2:$F$26,5,FALSE)</f>
        <v>316</v>
      </c>
      <c r="G335">
        <f t="shared" si="5"/>
        <v>4108</v>
      </c>
      <c r="H335" t="str">
        <f>VLOOKUP(B335,[2]Items!$A$2:$F$26,4,FALSE)</f>
        <v>Parker</v>
      </c>
    </row>
    <row r="336" spans="1:8">
      <c r="A336" t="s">
        <v>59</v>
      </c>
      <c r="B336" t="s">
        <v>31</v>
      </c>
      <c r="C336">
        <v>17</v>
      </c>
      <c r="D336" s="1">
        <f>VLOOKUP(A336,[1]Orders!$A$2:$D$71,2,FALSE)</f>
        <v>40909</v>
      </c>
      <c r="E336" t="str">
        <f>VLOOKUP(A336,[1]Orders!$A$2:$D$71,3,FALSE)</f>
        <v>Ahmednagar</v>
      </c>
      <c r="F336">
        <f>VLOOKUP(B336,[2]Items!$A$2:$F$26,5,FALSE)</f>
        <v>179</v>
      </c>
      <c r="G336">
        <f t="shared" si="5"/>
        <v>3043</v>
      </c>
      <c r="H336" t="str">
        <f>VLOOKUP(B336,[2]Items!$A$2:$F$26,4,FALSE)</f>
        <v>Puro</v>
      </c>
    </row>
    <row r="337" spans="1:8">
      <c r="A337" t="s">
        <v>59</v>
      </c>
      <c r="B337" t="s">
        <v>21</v>
      </c>
      <c r="C337">
        <v>49</v>
      </c>
      <c r="D337" s="1">
        <f>VLOOKUP(A337,[1]Orders!$A$2:$D$71,2,FALSE)</f>
        <v>40909</v>
      </c>
      <c r="E337" t="str">
        <f>VLOOKUP(A337,[1]Orders!$A$2:$D$71,3,FALSE)</f>
        <v>Ahmednagar</v>
      </c>
      <c r="F337">
        <f>VLOOKUP(B337,[2]Items!$A$2:$F$26,5,FALSE)</f>
        <v>175</v>
      </c>
      <c r="G337">
        <f t="shared" si="5"/>
        <v>8575</v>
      </c>
      <c r="H337" t="str">
        <f>VLOOKUP(B337,[2]Items!$A$2:$F$26,4,FALSE)</f>
        <v>Sheaffer</v>
      </c>
    </row>
    <row r="338" spans="1:8">
      <c r="A338" t="s">
        <v>59</v>
      </c>
      <c r="B338" t="s">
        <v>24</v>
      </c>
      <c r="C338">
        <v>39</v>
      </c>
      <c r="D338" s="1">
        <f>VLOOKUP(A338,[1]Orders!$A$2:$D$71,2,FALSE)</f>
        <v>40909</v>
      </c>
      <c r="E338" t="str">
        <f>VLOOKUP(A338,[1]Orders!$A$2:$D$71,3,FALSE)</f>
        <v>Ahmednagar</v>
      </c>
      <c r="F338">
        <f>VLOOKUP(B338,[2]Items!$A$2:$F$26,5,FALSE)</f>
        <v>316</v>
      </c>
      <c r="G338">
        <f t="shared" si="5"/>
        <v>12324</v>
      </c>
      <c r="H338" t="str">
        <f>VLOOKUP(B338,[2]Items!$A$2:$F$26,4,FALSE)</f>
        <v>Parker</v>
      </c>
    </row>
    <row r="339" spans="1:8">
      <c r="A339" t="s">
        <v>59</v>
      </c>
      <c r="B339" t="s">
        <v>34</v>
      </c>
      <c r="C339">
        <v>4</v>
      </c>
      <c r="D339" s="1">
        <f>VLOOKUP(A339,[1]Orders!$A$2:$D$71,2,FALSE)</f>
        <v>40909</v>
      </c>
      <c r="E339" t="str">
        <f>VLOOKUP(A339,[1]Orders!$A$2:$D$71,3,FALSE)</f>
        <v>Ahmednagar</v>
      </c>
      <c r="F339">
        <f>VLOOKUP(B339,[2]Items!$A$2:$F$26,5,FALSE)</f>
        <v>300</v>
      </c>
      <c r="G339">
        <f t="shared" si="5"/>
        <v>1200</v>
      </c>
      <c r="H339" t="str">
        <f>VLOOKUP(B339,[2]Items!$A$2:$F$26,4,FALSE)</f>
        <v>Pierre Cardin</v>
      </c>
    </row>
    <row r="340" spans="1:8">
      <c r="A340" t="s">
        <v>59</v>
      </c>
      <c r="B340" t="s">
        <v>22</v>
      </c>
      <c r="C340">
        <v>23</v>
      </c>
      <c r="D340" s="1">
        <f>VLOOKUP(A340,[1]Orders!$A$2:$D$71,2,FALSE)</f>
        <v>40909</v>
      </c>
      <c r="E340" t="str">
        <f>VLOOKUP(A340,[1]Orders!$A$2:$D$71,3,FALSE)</f>
        <v>Ahmednagar</v>
      </c>
      <c r="F340">
        <f>VLOOKUP(B340,[2]Items!$A$2:$F$26,5,FALSE)</f>
        <v>300</v>
      </c>
      <c r="G340">
        <f t="shared" si="5"/>
        <v>6900</v>
      </c>
      <c r="H340" t="str">
        <f>VLOOKUP(B340,[2]Items!$A$2:$F$26,4,FALSE)</f>
        <v>Staedtler</v>
      </c>
    </row>
    <row r="341" spans="1:8">
      <c r="A341" t="s">
        <v>59</v>
      </c>
      <c r="B341" t="s">
        <v>8</v>
      </c>
      <c r="C341">
        <v>43</v>
      </c>
      <c r="D341" s="1">
        <f>VLOOKUP(A341,[1]Orders!$A$2:$D$71,2,FALSE)</f>
        <v>40909</v>
      </c>
      <c r="E341" t="str">
        <f>VLOOKUP(A341,[1]Orders!$A$2:$D$71,3,FALSE)</f>
        <v>Ahmednagar</v>
      </c>
      <c r="F341">
        <f>VLOOKUP(B341,[2]Items!$A$2:$F$26,5,FALSE)</f>
        <v>465</v>
      </c>
      <c r="G341">
        <f t="shared" si="5"/>
        <v>19995</v>
      </c>
      <c r="H341" t="str">
        <f>VLOOKUP(B341,[2]Items!$A$2:$F$26,4,FALSE)</f>
        <v>Pilot</v>
      </c>
    </row>
    <row r="342" spans="1:8">
      <c r="A342" t="s">
        <v>59</v>
      </c>
      <c r="B342" t="s">
        <v>28</v>
      </c>
      <c r="C342">
        <v>11</v>
      </c>
      <c r="D342" s="1">
        <f>VLOOKUP(A342,[1]Orders!$A$2:$D$71,2,FALSE)</f>
        <v>40909</v>
      </c>
      <c r="E342" t="str">
        <f>VLOOKUP(A342,[1]Orders!$A$2:$D$71,3,FALSE)</f>
        <v>Ahmednagar</v>
      </c>
      <c r="F342">
        <f>VLOOKUP(B342,[2]Items!$A$2:$F$26,5,FALSE)</f>
        <v>50</v>
      </c>
      <c r="G342">
        <f t="shared" si="5"/>
        <v>550</v>
      </c>
      <c r="H342" t="str">
        <f>VLOOKUP(B342,[2]Items!$A$2:$F$26,4,FALSE)</f>
        <v>Reynolds</v>
      </c>
    </row>
    <row r="343" spans="1:8">
      <c r="A343" t="s">
        <v>60</v>
      </c>
      <c r="B343" t="s">
        <v>21</v>
      </c>
      <c r="C343">
        <v>25</v>
      </c>
      <c r="D343" s="1">
        <f>VLOOKUP(A343,[1]Orders!$A$2:$D$71,2,FALSE)</f>
        <v>40931</v>
      </c>
      <c r="E343" t="str">
        <f>VLOOKUP(A343,[1]Orders!$A$2:$D$71,3,FALSE)</f>
        <v>Ratnagiri</v>
      </c>
      <c r="F343">
        <f>VLOOKUP(B343,[2]Items!$A$2:$F$26,5,FALSE)</f>
        <v>175</v>
      </c>
      <c r="G343">
        <f t="shared" si="5"/>
        <v>4375</v>
      </c>
      <c r="H343" t="str">
        <f>VLOOKUP(B343,[2]Items!$A$2:$F$26,4,FALSE)</f>
        <v>Sheaffer</v>
      </c>
    </row>
    <row r="344" spans="1:8">
      <c r="A344" t="s">
        <v>60</v>
      </c>
      <c r="B344" t="s">
        <v>7</v>
      </c>
      <c r="C344">
        <v>16</v>
      </c>
      <c r="D344" s="1">
        <f>VLOOKUP(A344,[1]Orders!$A$2:$D$71,2,FALSE)</f>
        <v>40931</v>
      </c>
      <c r="E344" t="str">
        <f>VLOOKUP(A344,[1]Orders!$A$2:$D$71,3,FALSE)</f>
        <v>Ratnagiri</v>
      </c>
      <c r="F344">
        <f>VLOOKUP(B344,[2]Items!$A$2:$F$26,5,FALSE)</f>
        <v>125</v>
      </c>
      <c r="G344">
        <f t="shared" si="5"/>
        <v>2000</v>
      </c>
      <c r="H344" t="str">
        <f>VLOOKUP(B344,[2]Items!$A$2:$F$26,4,FALSE)</f>
        <v>Parker</v>
      </c>
    </row>
    <row r="345" spans="1:8">
      <c r="A345" t="s">
        <v>60</v>
      </c>
      <c r="B345" t="s">
        <v>12</v>
      </c>
      <c r="C345">
        <v>19</v>
      </c>
      <c r="D345" s="1">
        <f>VLOOKUP(A345,[1]Orders!$A$2:$D$71,2,FALSE)</f>
        <v>40931</v>
      </c>
      <c r="E345" t="str">
        <f>VLOOKUP(A345,[1]Orders!$A$2:$D$71,3,FALSE)</f>
        <v>Ratnagiri</v>
      </c>
      <c r="F345">
        <f>VLOOKUP(B345,[2]Items!$A$2:$F$26,5,FALSE)</f>
        <v>69</v>
      </c>
      <c r="G345">
        <f t="shared" si="5"/>
        <v>1311</v>
      </c>
      <c r="H345" t="str">
        <f>VLOOKUP(B345,[2]Items!$A$2:$F$26,4,FALSE)</f>
        <v>Parker</v>
      </c>
    </row>
    <row r="346" spans="1:8">
      <c r="A346" t="s">
        <v>60</v>
      </c>
      <c r="B346" t="s">
        <v>10</v>
      </c>
      <c r="C346">
        <v>2</v>
      </c>
      <c r="D346" s="1">
        <f>VLOOKUP(A346,[1]Orders!$A$2:$D$71,2,FALSE)</f>
        <v>40931</v>
      </c>
      <c r="E346" t="str">
        <f>VLOOKUP(A346,[1]Orders!$A$2:$D$71,3,FALSE)</f>
        <v>Ratnagiri</v>
      </c>
      <c r="F346">
        <f>VLOOKUP(B346,[2]Items!$A$2:$F$26,5,FALSE)</f>
        <v>125</v>
      </c>
      <c r="G346">
        <f t="shared" si="5"/>
        <v>250</v>
      </c>
      <c r="H346" t="str">
        <f>VLOOKUP(B346,[2]Items!$A$2:$F$26,4,FALSE)</f>
        <v>Pierre Cardin</v>
      </c>
    </row>
    <row r="347" spans="1:8">
      <c r="A347" t="s">
        <v>60</v>
      </c>
      <c r="B347" t="s">
        <v>19</v>
      </c>
      <c r="C347">
        <v>18</v>
      </c>
      <c r="D347" s="1">
        <f>VLOOKUP(A347,[1]Orders!$A$2:$D$71,2,FALSE)</f>
        <v>40931</v>
      </c>
      <c r="E347" t="str">
        <f>VLOOKUP(A347,[1]Orders!$A$2:$D$71,3,FALSE)</f>
        <v>Ratnagiri</v>
      </c>
      <c r="F347">
        <f>VLOOKUP(B347,[2]Items!$A$2:$F$26,5,FALSE)</f>
        <v>190</v>
      </c>
      <c r="G347">
        <f t="shared" si="5"/>
        <v>3420</v>
      </c>
      <c r="H347" t="str">
        <f>VLOOKUP(B347,[2]Items!$A$2:$F$26,4,FALSE)</f>
        <v>Camlin</v>
      </c>
    </row>
    <row r="348" spans="1:8">
      <c r="A348" t="s">
        <v>60</v>
      </c>
      <c r="B348" t="s">
        <v>27</v>
      </c>
      <c r="C348">
        <v>40</v>
      </c>
      <c r="D348" s="1">
        <f>VLOOKUP(A348,[1]Orders!$A$2:$D$71,2,FALSE)</f>
        <v>40931</v>
      </c>
      <c r="E348" t="str">
        <f>VLOOKUP(A348,[1]Orders!$A$2:$D$71,3,FALSE)</f>
        <v>Ratnagiri</v>
      </c>
      <c r="F348">
        <f>VLOOKUP(B348,[2]Items!$A$2:$F$26,5,FALSE)</f>
        <v>135</v>
      </c>
      <c r="G348">
        <f t="shared" si="5"/>
        <v>5400</v>
      </c>
      <c r="H348" t="str">
        <f>VLOOKUP(B348,[2]Items!$A$2:$F$26,4,FALSE)</f>
        <v>Pilot</v>
      </c>
    </row>
    <row r="349" spans="1:8">
      <c r="A349" t="s">
        <v>60</v>
      </c>
      <c r="B349" t="s">
        <v>31</v>
      </c>
      <c r="C349">
        <v>33</v>
      </c>
      <c r="D349" s="1">
        <f>VLOOKUP(A349,[1]Orders!$A$2:$D$71,2,FALSE)</f>
        <v>40931</v>
      </c>
      <c r="E349" t="str">
        <f>VLOOKUP(A349,[1]Orders!$A$2:$D$71,3,FALSE)</f>
        <v>Ratnagiri</v>
      </c>
      <c r="F349">
        <f>VLOOKUP(B349,[2]Items!$A$2:$F$26,5,FALSE)</f>
        <v>179</v>
      </c>
      <c r="G349">
        <f t="shared" si="5"/>
        <v>5907</v>
      </c>
      <c r="H349" t="str">
        <f>VLOOKUP(B349,[2]Items!$A$2:$F$26,4,FALSE)</f>
        <v>Puro</v>
      </c>
    </row>
    <row r="350" spans="1:8">
      <c r="A350" t="s">
        <v>60</v>
      </c>
      <c r="B350" t="s">
        <v>21</v>
      </c>
      <c r="C350">
        <v>27</v>
      </c>
      <c r="D350" s="1">
        <f>VLOOKUP(A350,[1]Orders!$A$2:$D$71,2,FALSE)</f>
        <v>40931</v>
      </c>
      <c r="E350" t="str">
        <f>VLOOKUP(A350,[1]Orders!$A$2:$D$71,3,FALSE)</f>
        <v>Ratnagiri</v>
      </c>
      <c r="F350">
        <f>VLOOKUP(B350,[2]Items!$A$2:$F$26,5,FALSE)</f>
        <v>175</v>
      </c>
      <c r="G350">
        <f t="shared" si="5"/>
        <v>4725</v>
      </c>
      <c r="H350" t="str">
        <f>VLOOKUP(B350,[2]Items!$A$2:$F$26,4,FALSE)</f>
        <v>Sheaffer</v>
      </c>
    </row>
    <row r="351" spans="1:8">
      <c r="A351" t="s">
        <v>60</v>
      </c>
      <c r="B351" t="s">
        <v>18</v>
      </c>
      <c r="C351">
        <v>18</v>
      </c>
      <c r="D351" s="1">
        <f>VLOOKUP(A351,[1]Orders!$A$2:$D$71,2,FALSE)</f>
        <v>40931</v>
      </c>
      <c r="E351" t="str">
        <f>VLOOKUP(A351,[1]Orders!$A$2:$D$71,3,FALSE)</f>
        <v>Ratnagiri</v>
      </c>
      <c r="F351">
        <f>VLOOKUP(B351,[2]Items!$A$2:$F$26,5,FALSE)</f>
        <v>100</v>
      </c>
      <c r="G351">
        <f t="shared" si="5"/>
        <v>1800</v>
      </c>
      <c r="H351" t="str">
        <f>VLOOKUP(B351,[2]Items!$A$2:$F$26,4,FALSE)</f>
        <v>Camlin</v>
      </c>
    </row>
    <row r="352" spans="1:8">
      <c r="A352" t="s">
        <v>60</v>
      </c>
      <c r="B352" t="s">
        <v>14</v>
      </c>
      <c r="C352">
        <v>29</v>
      </c>
      <c r="D352" s="1">
        <f>VLOOKUP(A352,[1]Orders!$A$2:$D$71,2,FALSE)</f>
        <v>40931</v>
      </c>
      <c r="E352" t="str">
        <f>VLOOKUP(A352,[1]Orders!$A$2:$D$71,3,FALSE)</f>
        <v>Ratnagiri</v>
      </c>
      <c r="F352">
        <f>VLOOKUP(B352,[2]Items!$A$2:$F$26,5,FALSE)</f>
        <v>225</v>
      </c>
      <c r="G352">
        <f t="shared" si="5"/>
        <v>6525</v>
      </c>
      <c r="H352" t="str">
        <f>VLOOKUP(B352,[2]Items!$A$2:$F$26,4,FALSE)</f>
        <v>Camlin</v>
      </c>
    </row>
    <row r="353" spans="1:8">
      <c r="A353" t="s">
        <v>60</v>
      </c>
      <c r="B353" t="s">
        <v>28</v>
      </c>
      <c r="C353">
        <v>13</v>
      </c>
      <c r="D353" s="1">
        <f>VLOOKUP(A353,[1]Orders!$A$2:$D$71,2,FALSE)</f>
        <v>40931</v>
      </c>
      <c r="E353" t="str">
        <f>VLOOKUP(A353,[1]Orders!$A$2:$D$71,3,FALSE)</f>
        <v>Ratnagiri</v>
      </c>
      <c r="F353">
        <f>VLOOKUP(B353,[2]Items!$A$2:$F$26,5,FALSE)</f>
        <v>50</v>
      </c>
      <c r="G353">
        <f t="shared" si="5"/>
        <v>650</v>
      </c>
      <c r="H353" t="str">
        <f>VLOOKUP(B353,[2]Items!$A$2:$F$26,4,FALSE)</f>
        <v>Reynolds</v>
      </c>
    </row>
    <row r="354" spans="1:8">
      <c r="A354" t="s">
        <v>60</v>
      </c>
      <c r="B354" t="s">
        <v>8</v>
      </c>
      <c r="C354">
        <v>44</v>
      </c>
      <c r="D354" s="1">
        <f>VLOOKUP(A354,[1]Orders!$A$2:$D$71,2,FALSE)</f>
        <v>40931</v>
      </c>
      <c r="E354" t="str">
        <f>VLOOKUP(A354,[1]Orders!$A$2:$D$71,3,FALSE)</f>
        <v>Ratnagiri</v>
      </c>
      <c r="F354">
        <f>VLOOKUP(B354,[2]Items!$A$2:$F$26,5,FALSE)</f>
        <v>465</v>
      </c>
      <c r="G354">
        <f t="shared" si="5"/>
        <v>20460</v>
      </c>
      <c r="H354" t="str">
        <f>VLOOKUP(B354,[2]Items!$A$2:$F$26,4,FALSE)</f>
        <v>Pilot</v>
      </c>
    </row>
    <row r="355" spans="1:8">
      <c r="A355" t="s">
        <v>60</v>
      </c>
      <c r="B355" t="s">
        <v>34</v>
      </c>
      <c r="C355">
        <v>18</v>
      </c>
      <c r="D355" s="1">
        <f>VLOOKUP(A355,[1]Orders!$A$2:$D$71,2,FALSE)</f>
        <v>40931</v>
      </c>
      <c r="E355" t="str">
        <f>VLOOKUP(A355,[1]Orders!$A$2:$D$71,3,FALSE)</f>
        <v>Ratnagiri</v>
      </c>
      <c r="F355">
        <f>VLOOKUP(B355,[2]Items!$A$2:$F$26,5,FALSE)</f>
        <v>300</v>
      </c>
      <c r="G355">
        <f t="shared" si="5"/>
        <v>5400</v>
      </c>
      <c r="H355" t="str">
        <f>VLOOKUP(B355,[2]Items!$A$2:$F$26,4,FALSE)</f>
        <v>Pierre Cardin</v>
      </c>
    </row>
    <row r="356" spans="1:8">
      <c r="A356" t="s">
        <v>60</v>
      </c>
      <c r="B356" t="s">
        <v>7</v>
      </c>
      <c r="C356">
        <v>43</v>
      </c>
      <c r="D356" s="1">
        <f>VLOOKUP(A356,[1]Orders!$A$2:$D$71,2,FALSE)</f>
        <v>40931</v>
      </c>
      <c r="E356" t="str">
        <f>VLOOKUP(A356,[1]Orders!$A$2:$D$71,3,FALSE)</f>
        <v>Ratnagiri</v>
      </c>
      <c r="F356">
        <f>VLOOKUP(B356,[2]Items!$A$2:$F$26,5,FALSE)</f>
        <v>125</v>
      </c>
      <c r="G356">
        <f t="shared" si="5"/>
        <v>5375</v>
      </c>
      <c r="H356" t="str">
        <f>VLOOKUP(B356,[2]Items!$A$2:$F$26,4,FALSE)</f>
        <v>Parker</v>
      </c>
    </row>
    <row r="357" spans="1:8">
      <c r="A357" t="s">
        <v>60</v>
      </c>
      <c r="B357" t="s">
        <v>34</v>
      </c>
      <c r="C357">
        <v>45</v>
      </c>
      <c r="D357" s="1">
        <f>VLOOKUP(A357,[1]Orders!$A$2:$D$71,2,FALSE)</f>
        <v>40931</v>
      </c>
      <c r="E357" t="str">
        <f>VLOOKUP(A357,[1]Orders!$A$2:$D$71,3,FALSE)</f>
        <v>Ratnagiri</v>
      </c>
      <c r="F357">
        <f>VLOOKUP(B357,[2]Items!$A$2:$F$26,5,FALSE)</f>
        <v>300</v>
      </c>
      <c r="G357">
        <f t="shared" si="5"/>
        <v>13500</v>
      </c>
      <c r="H357" t="str">
        <f>VLOOKUP(B357,[2]Items!$A$2:$F$26,4,FALSE)</f>
        <v>Pierre Cardin</v>
      </c>
    </row>
    <row r="358" spans="1:8">
      <c r="A358" t="s">
        <v>60</v>
      </c>
      <c r="B358" t="s">
        <v>34</v>
      </c>
      <c r="C358">
        <v>15</v>
      </c>
      <c r="D358" s="1">
        <f>VLOOKUP(A358,[1]Orders!$A$2:$D$71,2,FALSE)</f>
        <v>40931</v>
      </c>
      <c r="E358" t="str">
        <f>VLOOKUP(A358,[1]Orders!$A$2:$D$71,3,FALSE)</f>
        <v>Ratnagiri</v>
      </c>
      <c r="F358">
        <f>VLOOKUP(B358,[2]Items!$A$2:$F$26,5,FALSE)</f>
        <v>300</v>
      </c>
      <c r="G358">
        <f t="shared" si="5"/>
        <v>4500</v>
      </c>
      <c r="H358" t="str">
        <f>VLOOKUP(B358,[2]Items!$A$2:$F$26,4,FALSE)</f>
        <v>Pierre Cardin</v>
      </c>
    </row>
    <row r="359" spans="1:8">
      <c r="A359" t="s">
        <v>60</v>
      </c>
      <c r="B359" t="s">
        <v>6</v>
      </c>
      <c r="C359">
        <v>21</v>
      </c>
      <c r="D359" s="1">
        <f>VLOOKUP(A359,[1]Orders!$A$2:$D$71,2,FALSE)</f>
        <v>40931</v>
      </c>
      <c r="E359" t="str">
        <f>VLOOKUP(A359,[1]Orders!$A$2:$D$71,3,FALSE)</f>
        <v>Ratnagiri</v>
      </c>
      <c r="F359">
        <f>VLOOKUP(B359,[2]Items!$A$2:$F$26,5,FALSE)</f>
        <v>270</v>
      </c>
      <c r="G359">
        <f t="shared" si="5"/>
        <v>5670</v>
      </c>
      <c r="H359" t="str">
        <f>VLOOKUP(B359,[2]Items!$A$2:$F$26,4,FALSE)</f>
        <v>Artline</v>
      </c>
    </row>
    <row r="360" spans="1:8">
      <c r="A360" t="s">
        <v>61</v>
      </c>
      <c r="B360" t="s">
        <v>21</v>
      </c>
      <c r="C360">
        <v>24</v>
      </c>
      <c r="D360" s="1">
        <f>VLOOKUP(A360,[1]Orders!$A$2:$D$71,2,FALSE)</f>
        <v>40932</v>
      </c>
      <c r="E360" t="str">
        <f>VLOOKUP(A360,[1]Orders!$A$2:$D$71,3,FALSE)</f>
        <v>Thane</v>
      </c>
      <c r="F360">
        <f>VLOOKUP(B360,[2]Items!$A$2:$F$26,5,FALSE)</f>
        <v>175</v>
      </c>
      <c r="G360">
        <f t="shared" si="5"/>
        <v>4200</v>
      </c>
      <c r="H360" t="str">
        <f>VLOOKUP(B360,[2]Items!$A$2:$F$26,4,FALSE)</f>
        <v>Sheaffer</v>
      </c>
    </row>
    <row r="361" spans="1:8">
      <c r="A361" t="s">
        <v>61</v>
      </c>
      <c r="B361" t="s">
        <v>34</v>
      </c>
      <c r="C361">
        <v>37</v>
      </c>
      <c r="D361" s="1">
        <f>VLOOKUP(A361,[1]Orders!$A$2:$D$71,2,FALSE)</f>
        <v>40932</v>
      </c>
      <c r="E361" t="str">
        <f>VLOOKUP(A361,[1]Orders!$A$2:$D$71,3,FALSE)</f>
        <v>Thane</v>
      </c>
      <c r="F361">
        <f>VLOOKUP(B361,[2]Items!$A$2:$F$26,5,FALSE)</f>
        <v>300</v>
      </c>
      <c r="G361">
        <f t="shared" si="5"/>
        <v>11100</v>
      </c>
      <c r="H361" t="str">
        <f>VLOOKUP(B361,[2]Items!$A$2:$F$26,4,FALSE)</f>
        <v>Pierre Cardin</v>
      </c>
    </row>
    <row r="362" spans="1:8">
      <c r="A362" t="s">
        <v>61</v>
      </c>
      <c r="B362" t="s">
        <v>19</v>
      </c>
      <c r="C362">
        <v>37</v>
      </c>
      <c r="D362" s="1">
        <f>VLOOKUP(A362,[1]Orders!$A$2:$D$71,2,FALSE)</f>
        <v>40932</v>
      </c>
      <c r="E362" t="str">
        <f>VLOOKUP(A362,[1]Orders!$A$2:$D$71,3,FALSE)</f>
        <v>Thane</v>
      </c>
      <c r="F362">
        <f>VLOOKUP(B362,[2]Items!$A$2:$F$26,5,FALSE)</f>
        <v>190</v>
      </c>
      <c r="G362">
        <f t="shared" si="5"/>
        <v>7030</v>
      </c>
      <c r="H362" t="str">
        <f>VLOOKUP(B362,[2]Items!$A$2:$F$26,4,FALSE)</f>
        <v>Camlin</v>
      </c>
    </row>
    <row r="363" spans="1:8">
      <c r="A363" t="s">
        <v>61</v>
      </c>
      <c r="B363" t="s">
        <v>20</v>
      </c>
      <c r="C363">
        <v>30</v>
      </c>
      <c r="D363" s="1">
        <f>VLOOKUP(A363,[1]Orders!$A$2:$D$71,2,FALSE)</f>
        <v>40932</v>
      </c>
      <c r="E363" t="str">
        <f>VLOOKUP(A363,[1]Orders!$A$2:$D$71,3,FALSE)</f>
        <v>Thane</v>
      </c>
      <c r="F363">
        <f>VLOOKUP(B363,[2]Items!$A$2:$F$26,5,FALSE)</f>
        <v>120</v>
      </c>
      <c r="G363">
        <f t="shared" si="5"/>
        <v>3600</v>
      </c>
      <c r="H363" t="str">
        <f>VLOOKUP(B363,[2]Items!$A$2:$F$26,4,FALSE)</f>
        <v>Artline</v>
      </c>
    </row>
    <row r="364" spans="1:8">
      <c r="A364" t="s">
        <v>61</v>
      </c>
      <c r="B364" t="s">
        <v>19</v>
      </c>
      <c r="C364">
        <v>6</v>
      </c>
      <c r="D364" s="1">
        <f>VLOOKUP(A364,[1]Orders!$A$2:$D$71,2,FALSE)</f>
        <v>40932</v>
      </c>
      <c r="E364" t="str">
        <f>VLOOKUP(A364,[1]Orders!$A$2:$D$71,3,FALSE)</f>
        <v>Thane</v>
      </c>
      <c r="F364">
        <f>VLOOKUP(B364,[2]Items!$A$2:$F$26,5,FALSE)</f>
        <v>190</v>
      </c>
      <c r="G364">
        <f t="shared" si="5"/>
        <v>1140</v>
      </c>
      <c r="H364" t="str">
        <f>VLOOKUP(B364,[2]Items!$A$2:$F$26,4,FALSE)</f>
        <v>Camlin</v>
      </c>
    </row>
    <row r="365" spans="1:8">
      <c r="A365" t="s">
        <v>61</v>
      </c>
      <c r="B365" t="s">
        <v>34</v>
      </c>
      <c r="C365">
        <v>45</v>
      </c>
      <c r="D365" s="1">
        <f>VLOOKUP(A365,[1]Orders!$A$2:$D$71,2,FALSE)</f>
        <v>40932</v>
      </c>
      <c r="E365" t="str">
        <f>VLOOKUP(A365,[1]Orders!$A$2:$D$71,3,FALSE)</f>
        <v>Thane</v>
      </c>
      <c r="F365">
        <f>VLOOKUP(B365,[2]Items!$A$2:$F$26,5,FALSE)</f>
        <v>300</v>
      </c>
      <c r="G365">
        <f t="shared" si="5"/>
        <v>13500</v>
      </c>
      <c r="H365" t="str">
        <f>VLOOKUP(B365,[2]Items!$A$2:$F$26,4,FALSE)</f>
        <v>Pierre Cardin</v>
      </c>
    </row>
    <row r="366" spans="1:8">
      <c r="A366" t="s">
        <v>61</v>
      </c>
      <c r="B366" t="s">
        <v>6</v>
      </c>
      <c r="C366">
        <v>20</v>
      </c>
      <c r="D366" s="1">
        <f>VLOOKUP(A366,[1]Orders!$A$2:$D$71,2,FALSE)</f>
        <v>40932</v>
      </c>
      <c r="E366" t="str">
        <f>VLOOKUP(A366,[1]Orders!$A$2:$D$71,3,FALSE)</f>
        <v>Thane</v>
      </c>
      <c r="F366">
        <f>VLOOKUP(B366,[2]Items!$A$2:$F$26,5,FALSE)</f>
        <v>270</v>
      </c>
      <c r="G366">
        <f t="shared" si="5"/>
        <v>5400</v>
      </c>
      <c r="H366" t="str">
        <f>VLOOKUP(B366,[2]Items!$A$2:$F$26,4,FALSE)</f>
        <v>Artline</v>
      </c>
    </row>
    <row r="367" spans="1:8">
      <c r="A367" t="s">
        <v>61</v>
      </c>
      <c r="B367" t="s">
        <v>8</v>
      </c>
      <c r="C367">
        <v>48</v>
      </c>
      <c r="D367" s="1">
        <f>VLOOKUP(A367,[1]Orders!$A$2:$D$71,2,FALSE)</f>
        <v>40932</v>
      </c>
      <c r="E367" t="str">
        <f>VLOOKUP(A367,[1]Orders!$A$2:$D$71,3,FALSE)</f>
        <v>Thane</v>
      </c>
      <c r="F367">
        <f>VLOOKUP(B367,[2]Items!$A$2:$F$26,5,FALSE)</f>
        <v>465</v>
      </c>
      <c r="G367">
        <f t="shared" si="5"/>
        <v>22320</v>
      </c>
      <c r="H367" t="str">
        <f>VLOOKUP(B367,[2]Items!$A$2:$F$26,4,FALSE)</f>
        <v>Pilot</v>
      </c>
    </row>
    <row r="368" spans="1:8">
      <c r="A368" t="s">
        <v>61</v>
      </c>
      <c r="B368" t="s">
        <v>15</v>
      </c>
      <c r="C368">
        <v>22</v>
      </c>
      <c r="D368" s="1">
        <f>VLOOKUP(A368,[1]Orders!$A$2:$D$71,2,FALSE)</f>
        <v>40932</v>
      </c>
      <c r="E368" t="str">
        <f>VLOOKUP(A368,[1]Orders!$A$2:$D$71,3,FALSE)</f>
        <v>Thane</v>
      </c>
      <c r="F368">
        <f>VLOOKUP(B368,[2]Items!$A$2:$F$26,5,FALSE)</f>
        <v>135</v>
      </c>
      <c r="G368">
        <f t="shared" si="5"/>
        <v>2970</v>
      </c>
      <c r="H368" t="str">
        <f>VLOOKUP(B368,[2]Items!$A$2:$F$26,4,FALSE)</f>
        <v>Pilot</v>
      </c>
    </row>
    <row r="369" spans="1:8">
      <c r="A369" t="s">
        <v>61</v>
      </c>
      <c r="B369" t="s">
        <v>7</v>
      </c>
      <c r="C369">
        <v>22</v>
      </c>
      <c r="D369" s="1">
        <f>VLOOKUP(A369,[1]Orders!$A$2:$D$71,2,FALSE)</f>
        <v>40932</v>
      </c>
      <c r="E369" t="str">
        <f>VLOOKUP(A369,[1]Orders!$A$2:$D$71,3,FALSE)</f>
        <v>Thane</v>
      </c>
      <c r="F369">
        <f>VLOOKUP(B369,[2]Items!$A$2:$F$26,5,FALSE)</f>
        <v>125</v>
      </c>
      <c r="G369">
        <f t="shared" si="5"/>
        <v>2750</v>
      </c>
      <c r="H369" t="str">
        <f>VLOOKUP(B369,[2]Items!$A$2:$F$26,4,FALSE)</f>
        <v>Parker</v>
      </c>
    </row>
    <row r="370" spans="1:8">
      <c r="A370" t="s">
        <v>61</v>
      </c>
      <c r="B370" t="s">
        <v>9</v>
      </c>
      <c r="C370">
        <v>23</v>
      </c>
      <c r="D370" s="1">
        <f>VLOOKUP(A370,[1]Orders!$A$2:$D$71,2,FALSE)</f>
        <v>40932</v>
      </c>
      <c r="E370" t="str">
        <f>VLOOKUP(A370,[1]Orders!$A$2:$D$71,3,FALSE)</f>
        <v>Thane</v>
      </c>
      <c r="F370">
        <f>VLOOKUP(B370,[2]Items!$A$2:$F$26,5,FALSE)</f>
        <v>100</v>
      </c>
      <c r="G370">
        <f t="shared" si="5"/>
        <v>2300</v>
      </c>
      <c r="H370" t="str">
        <f>VLOOKUP(B370,[2]Items!$A$2:$F$26,4,FALSE)</f>
        <v>Camlin</v>
      </c>
    </row>
    <row r="371" spans="1:8">
      <c r="A371" t="s">
        <v>61</v>
      </c>
      <c r="B371" t="s">
        <v>25</v>
      </c>
      <c r="C371">
        <v>5</v>
      </c>
      <c r="D371" s="1">
        <f>VLOOKUP(A371,[1]Orders!$A$2:$D$71,2,FALSE)</f>
        <v>40932</v>
      </c>
      <c r="E371" t="str">
        <f>VLOOKUP(A371,[1]Orders!$A$2:$D$71,3,FALSE)</f>
        <v>Thane</v>
      </c>
      <c r="F371">
        <f>VLOOKUP(B371,[2]Items!$A$2:$F$26,5,FALSE)</f>
        <v>320</v>
      </c>
      <c r="G371">
        <f t="shared" si="5"/>
        <v>1600</v>
      </c>
      <c r="H371" t="str">
        <f>VLOOKUP(B371,[2]Items!$A$2:$F$26,4,FALSE)</f>
        <v>Staedtler</v>
      </c>
    </row>
    <row r="372" spans="1:8">
      <c r="A372" t="s">
        <v>61</v>
      </c>
      <c r="B372" t="s">
        <v>9</v>
      </c>
      <c r="C372">
        <v>19</v>
      </c>
      <c r="D372" s="1">
        <f>VLOOKUP(A372,[1]Orders!$A$2:$D$71,2,FALSE)</f>
        <v>40932</v>
      </c>
      <c r="E372" t="str">
        <f>VLOOKUP(A372,[1]Orders!$A$2:$D$71,3,FALSE)</f>
        <v>Thane</v>
      </c>
      <c r="F372">
        <f>VLOOKUP(B372,[2]Items!$A$2:$F$26,5,FALSE)</f>
        <v>100</v>
      </c>
      <c r="G372">
        <f t="shared" si="5"/>
        <v>1900</v>
      </c>
      <c r="H372" t="str">
        <f>VLOOKUP(B372,[2]Items!$A$2:$F$26,4,FALSE)</f>
        <v>Camlin</v>
      </c>
    </row>
    <row r="373" spans="1:8">
      <c r="A373" t="s">
        <v>61</v>
      </c>
      <c r="B373" t="s">
        <v>25</v>
      </c>
      <c r="C373">
        <v>39</v>
      </c>
      <c r="D373" s="1">
        <f>VLOOKUP(A373,[1]Orders!$A$2:$D$71,2,FALSE)</f>
        <v>40932</v>
      </c>
      <c r="E373" t="str">
        <f>VLOOKUP(A373,[1]Orders!$A$2:$D$71,3,FALSE)</f>
        <v>Thane</v>
      </c>
      <c r="F373">
        <f>VLOOKUP(B373,[2]Items!$A$2:$F$26,5,FALSE)</f>
        <v>320</v>
      </c>
      <c r="G373">
        <f t="shared" ref="G373:G436" si="6">F373*C373</f>
        <v>12480</v>
      </c>
      <c r="H373" t="str">
        <f>VLOOKUP(B373,[2]Items!$A$2:$F$26,4,FALSE)</f>
        <v>Staedtler</v>
      </c>
    </row>
    <row r="374" spans="1:8">
      <c r="A374" t="s">
        <v>62</v>
      </c>
      <c r="B374" t="s">
        <v>8</v>
      </c>
      <c r="C374">
        <v>17</v>
      </c>
      <c r="D374" s="1">
        <f>VLOOKUP(A374,[1]Orders!$A$2:$D$71,2,FALSE)</f>
        <v>40981</v>
      </c>
      <c r="E374" t="str">
        <f>VLOOKUP(A374,[1]Orders!$A$2:$D$71,3,FALSE)</f>
        <v>Thane</v>
      </c>
      <c r="F374">
        <f>VLOOKUP(B374,[2]Items!$A$2:$F$26,5,FALSE)</f>
        <v>465</v>
      </c>
      <c r="G374">
        <f t="shared" si="6"/>
        <v>7905</v>
      </c>
      <c r="H374" t="str">
        <f>VLOOKUP(B374,[2]Items!$A$2:$F$26,4,FALSE)</f>
        <v>Pilot</v>
      </c>
    </row>
    <row r="375" spans="1:8">
      <c r="A375" t="s">
        <v>62</v>
      </c>
      <c r="B375" t="s">
        <v>14</v>
      </c>
      <c r="C375">
        <v>22</v>
      </c>
      <c r="D375" s="1">
        <f>VLOOKUP(A375,[1]Orders!$A$2:$D$71,2,FALSE)</f>
        <v>40981</v>
      </c>
      <c r="E375" t="str">
        <f>VLOOKUP(A375,[1]Orders!$A$2:$D$71,3,FALSE)</f>
        <v>Thane</v>
      </c>
      <c r="F375">
        <f>VLOOKUP(B375,[2]Items!$A$2:$F$26,5,FALSE)</f>
        <v>225</v>
      </c>
      <c r="G375">
        <f t="shared" si="6"/>
        <v>4950</v>
      </c>
      <c r="H375" t="str">
        <f>VLOOKUP(B375,[2]Items!$A$2:$F$26,4,FALSE)</f>
        <v>Camlin</v>
      </c>
    </row>
    <row r="376" spans="1:8">
      <c r="A376" t="s">
        <v>62</v>
      </c>
      <c r="B376" t="s">
        <v>22</v>
      </c>
      <c r="C376">
        <v>24</v>
      </c>
      <c r="D376" s="1">
        <f>VLOOKUP(A376,[1]Orders!$A$2:$D$71,2,FALSE)</f>
        <v>40981</v>
      </c>
      <c r="E376" t="str">
        <f>VLOOKUP(A376,[1]Orders!$A$2:$D$71,3,FALSE)</f>
        <v>Thane</v>
      </c>
      <c r="F376">
        <f>VLOOKUP(B376,[2]Items!$A$2:$F$26,5,FALSE)</f>
        <v>300</v>
      </c>
      <c r="G376">
        <f t="shared" si="6"/>
        <v>7200</v>
      </c>
      <c r="H376" t="str">
        <f>VLOOKUP(B376,[2]Items!$A$2:$F$26,4,FALSE)</f>
        <v>Staedtler</v>
      </c>
    </row>
    <row r="377" spans="1:8">
      <c r="A377" t="s">
        <v>62</v>
      </c>
      <c r="B377" t="s">
        <v>33</v>
      </c>
      <c r="C377">
        <v>48</v>
      </c>
      <c r="D377" s="1">
        <f>VLOOKUP(A377,[1]Orders!$A$2:$D$71,2,FALSE)</f>
        <v>40981</v>
      </c>
      <c r="E377" t="str">
        <f>VLOOKUP(A377,[1]Orders!$A$2:$D$71,3,FALSE)</f>
        <v>Thane</v>
      </c>
      <c r="F377">
        <f>VLOOKUP(B377,[2]Items!$A$2:$F$26,5,FALSE)</f>
        <v>99</v>
      </c>
      <c r="G377">
        <f t="shared" si="6"/>
        <v>4752</v>
      </c>
      <c r="H377" t="str">
        <f>VLOOKUP(B377,[2]Items!$A$2:$F$26,4,FALSE)</f>
        <v>Luxor</v>
      </c>
    </row>
    <row r="378" spans="1:8">
      <c r="A378" t="s">
        <v>62</v>
      </c>
      <c r="B378" t="s">
        <v>17</v>
      </c>
      <c r="C378">
        <v>14</v>
      </c>
      <c r="D378" s="1">
        <f>VLOOKUP(A378,[1]Orders!$A$2:$D$71,2,FALSE)</f>
        <v>40981</v>
      </c>
      <c r="E378" t="str">
        <f>VLOOKUP(A378,[1]Orders!$A$2:$D$71,3,FALSE)</f>
        <v>Thane</v>
      </c>
      <c r="F378">
        <f>VLOOKUP(B378,[2]Items!$A$2:$F$26,5,FALSE)</f>
        <v>160</v>
      </c>
      <c r="G378">
        <f t="shared" si="6"/>
        <v>2240</v>
      </c>
      <c r="H378" t="str">
        <f>VLOOKUP(B378,[2]Items!$A$2:$F$26,4,FALSE)</f>
        <v>Staedtler</v>
      </c>
    </row>
    <row r="379" spans="1:8">
      <c r="A379" t="s">
        <v>62</v>
      </c>
      <c r="B379" t="s">
        <v>10</v>
      </c>
      <c r="C379">
        <v>7</v>
      </c>
      <c r="D379" s="1">
        <f>VLOOKUP(A379,[1]Orders!$A$2:$D$71,2,FALSE)</f>
        <v>40981</v>
      </c>
      <c r="E379" t="str">
        <f>VLOOKUP(A379,[1]Orders!$A$2:$D$71,3,FALSE)</f>
        <v>Thane</v>
      </c>
      <c r="F379">
        <f>VLOOKUP(B379,[2]Items!$A$2:$F$26,5,FALSE)</f>
        <v>125</v>
      </c>
      <c r="G379">
        <f t="shared" si="6"/>
        <v>875</v>
      </c>
      <c r="H379" t="str">
        <f>VLOOKUP(B379,[2]Items!$A$2:$F$26,4,FALSE)</f>
        <v>Pierre Cardin</v>
      </c>
    </row>
    <row r="380" spans="1:8">
      <c r="A380" t="s">
        <v>62</v>
      </c>
      <c r="B380" t="s">
        <v>21</v>
      </c>
      <c r="C380">
        <v>49</v>
      </c>
      <c r="D380" s="1">
        <f>VLOOKUP(A380,[1]Orders!$A$2:$D$71,2,FALSE)</f>
        <v>40981</v>
      </c>
      <c r="E380" t="str">
        <f>VLOOKUP(A380,[1]Orders!$A$2:$D$71,3,FALSE)</f>
        <v>Thane</v>
      </c>
      <c r="F380">
        <f>VLOOKUP(B380,[2]Items!$A$2:$F$26,5,FALSE)</f>
        <v>175</v>
      </c>
      <c r="G380">
        <f t="shared" si="6"/>
        <v>8575</v>
      </c>
      <c r="H380" t="str">
        <f>VLOOKUP(B380,[2]Items!$A$2:$F$26,4,FALSE)</f>
        <v>Sheaffer</v>
      </c>
    </row>
    <row r="381" spans="1:8">
      <c r="A381" t="s">
        <v>62</v>
      </c>
      <c r="B381" t="s">
        <v>19</v>
      </c>
      <c r="C381">
        <v>11</v>
      </c>
      <c r="D381" s="1">
        <f>VLOOKUP(A381,[1]Orders!$A$2:$D$71,2,FALSE)</f>
        <v>40981</v>
      </c>
      <c r="E381" t="str">
        <f>VLOOKUP(A381,[1]Orders!$A$2:$D$71,3,FALSE)</f>
        <v>Thane</v>
      </c>
      <c r="F381">
        <f>VLOOKUP(B381,[2]Items!$A$2:$F$26,5,FALSE)</f>
        <v>190</v>
      </c>
      <c r="G381">
        <f t="shared" si="6"/>
        <v>2090</v>
      </c>
      <c r="H381" t="str">
        <f>VLOOKUP(B381,[2]Items!$A$2:$F$26,4,FALSE)</f>
        <v>Camlin</v>
      </c>
    </row>
    <row r="382" spans="1:8">
      <c r="A382" t="s">
        <v>62</v>
      </c>
      <c r="B382" t="s">
        <v>13</v>
      </c>
      <c r="C382">
        <v>28</v>
      </c>
      <c r="D382" s="1">
        <f>VLOOKUP(A382,[1]Orders!$A$2:$D$71,2,FALSE)</f>
        <v>40981</v>
      </c>
      <c r="E382" t="str">
        <f>VLOOKUP(A382,[1]Orders!$A$2:$D$71,3,FALSE)</f>
        <v>Thane</v>
      </c>
      <c r="F382">
        <f>VLOOKUP(B382,[2]Items!$A$2:$F$26,5,FALSE)</f>
        <v>90</v>
      </c>
      <c r="G382">
        <f t="shared" si="6"/>
        <v>2520</v>
      </c>
      <c r="H382" t="str">
        <f>VLOOKUP(B382,[2]Items!$A$2:$F$26,4,FALSE)</f>
        <v>Cello</v>
      </c>
    </row>
    <row r="383" spans="1:8">
      <c r="A383" t="s">
        <v>62</v>
      </c>
      <c r="B383" t="s">
        <v>10</v>
      </c>
      <c r="C383">
        <v>26</v>
      </c>
      <c r="D383" s="1">
        <f>VLOOKUP(A383,[1]Orders!$A$2:$D$71,2,FALSE)</f>
        <v>40981</v>
      </c>
      <c r="E383" t="str">
        <f>VLOOKUP(A383,[1]Orders!$A$2:$D$71,3,FALSE)</f>
        <v>Thane</v>
      </c>
      <c r="F383">
        <f>VLOOKUP(B383,[2]Items!$A$2:$F$26,5,FALSE)</f>
        <v>125</v>
      </c>
      <c r="G383">
        <f t="shared" si="6"/>
        <v>3250</v>
      </c>
      <c r="H383" t="str">
        <f>VLOOKUP(B383,[2]Items!$A$2:$F$26,4,FALSE)</f>
        <v>Pierre Cardin</v>
      </c>
    </row>
    <row r="384" spans="1:8">
      <c r="A384" t="s">
        <v>62</v>
      </c>
      <c r="B384" t="s">
        <v>11</v>
      </c>
      <c r="C384">
        <v>5</v>
      </c>
      <c r="D384" s="1">
        <f>VLOOKUP(A384,[1]Orders!$A$2:$D$71,2,FALSE)</f>
        <v>40981</v>
      </c>
      <c r="E384" t="str">
        <f>VLOOKUP(A384,[1]Orders!$A$2:$D$71,3,FALSE)</f>
        <v>Thane</v>
      </c>
      <c r="F384">
        <f>VLOOKUP(B384,[2]Items!$A$2:$F$26,5,FALSE)</f>
        <v>310</v>
      </c>
      <c r="G384">
        <f t="shared" si="6"/>
        <v>1550</v>
      </c>
      <c r="H384" t="str">
        <f>VLOOKUP(B384,[2]Items!$A$2:$F$26,4,FALSE)</f>
        <v>Lamy</v>
      </c>
    </row>
    <row r="385" spans="1:8">
      <c r="A385" t="s">
        <v>62</v>
      </c>
      <c r="B385" t="s">
        <v>8</v>
      </c>
      <c r="C385">
        <v>37</v>
      </c>
      <c r="D385" s="1">
        <f>VLOOKUP(A385,[1]Orders!$A$2:$D$71,2,FALSE)</f>
        <v>40981</v>
      </c>
      <c r="E385" t="str">
        <f>VLOOKUP(A385,[1]Orders!$A$2:$D$71,3,FALSE)</f>
        <v>Thane</v>
      </c>
      <c r="F385">
        <f>VLOOKUP(B385,[2]Items!$A$2:$F$26,5,FALSE)</f>
        <v>465</v>
      </c>
      <c r="G385">
        <f t="shared" si="6"/>
        <v>17205</v>
      </c>
      <c r="H385" t="str">
        <f>VLOOKUP(B385,[2]Items!$A$2:$F$26,4,FALSE)</f>
        <v>Pilot</v>
      </c>
    </row>
    <row r="386" spans="1:8">
      <c r="A386" t="s">
        <v>62</v>
      </c>
      <c r="B386" t="s">
        <v>31</v>
      </c>
      <c r="C386">
        <v>48</v>
      </c>
      <c r="D386" s="1">
        <f>VLOOKUP(A386,[1]Orders!$A$2:$D$71,2,FALSE)</f>
        <v>40981</v>
      </c>
      <c r="E386" t="str">
        <f>VLOOKUP(A386,[1]Orders!$A$2:$D$71,3,FALSE)</f>
        <v>Thane</v>
      </c>
      <c r="F386">
        <f>VLOOKUP(B386,[2]Items!$A$2:$F$26,5,FALSE)</f>
        <v>179</v>
      </c>
      <c r="G386">
        <f t="shared" si="6"/>
        <v>8592</v>
      </c>
      <c r="H386" t="str">
        <f>VLOOKUP(B386,[2]Items!$A$2:$F$26,4,FALSE)</f>
        <v>Puro</v>
      </c>
    </row>
    <row r="387" spans="1:8">
      <c r="A387" t="s">
        <v>62</v>
      </c>
      <c r="B387" t="s">
        <v>7</v>
      </c>
      <c r="C387">
        <v>29</v>
      </c>
      <c r="D387" s="1">
        <f>VLOOKUP(A387,[1]Orders!$A$2:$D$71,2,FALSE)</f>
        <v>40981</v>
      </c>
      <c r="E387" t="str">
        <f>VLOOKUP(A387,[1]Orders!$A$2:$D$71,3,FALSE)</f>
        <v>Thane</v>
      </c>
      <c r="F387">
        <f>VLOOKUP(B387,[2]Items!$A$2:$F$26,5,FALSE)</f>
        <v>125</v>
      </c>
      <c r="G387">
        <f t="shared" si="6"/>
        <v>3625</v>
      </c>
      <c r="H387" t="str">
        <f>VLOOKUP(B387,[2]Items!$A$2:$F$26,4,FALSE)</f>
        <v>Parker</v>
      </c>
    </row>
    <row r="388" spans="1:8">
      <c r="A388" t="s">
        <v>62</v>
      </c>
      <c r="B388" t="s">
        <v>12</v>
      </c>
      <c r="C388">
        <v>14</v>
      </c>
      <c r="D388" s="1">
        <f>VLOOKUP(A388,[1]Orders!$A$2:$D$71,2,FALSE)</f>
        <v>40981</v>
      </c>
      <c r="E388" t="str">
        <f>VLOOKUP(A388,[1]Orders!$A$2:$D$71,3,FALSE)</f>
        <v>Thane</v>
      </c>
      <c r="F388">
        <f>VLOOKUP(B388,[2]Items!$A$2:$F$26,5,FALSE)</f>
        <v>69</v>
      </c>
      <c r="G388">
        <f t="shared" si="6"/>
        <v>966</v>
      </c>
      <c r="H388" t="str">
        <f>VLOOKUP(B388,[2]Items!$A$2:$F$26,4,FALSE)</f>
        <v>Parker</v>
      </c>
    </row>
    <row r="389" spans="1:8">
      <c r="A389" t="s">
        <v>62</v>
      </c>
      <c r="B389" t="s">
        <v>26</v>
      </c>
      <c r="C389">
        <v>37</v>
      </c>
      <c r="D389" s="1">
        <f>VLOOKUP(A389,[1]Orders!$A$2:$D$71,2,FALSE)</f>
        <v>40981</v>
      </c>
      <c r="E389" t="str">
        <f>VLOOKUP(A389,[1]Orders!$A$2:$D$71,3,FALSE)</f>
        <v>Thane</v>
      </c>
      <c r="F389">
        <f>VLOOKUP(B389,[2]Items!$A$2:$F$26,5,FALSE)</f>
        <v>60</v>
      </c>
      <c r="G389">
        <f t="shared" si="6"/>
        <v>2220</v>
      </c>
      <c r="H389" t="str">
        <f>VLOOKUP(B389,[2]Items!$A$2:$F$26,4,FALSE)</f>
        <v>Reynolds</v>
      </c>
    </row>
    <row r="390" spans="1:8">
      <c r="A390" t="s">
        <v>63</v>
      </c>
      <c r="B390" t="s">
        <v>26</v>
      </c>
      <c r="C390">
        <v>11</v>
      </c>
      <c r="D390" s="1">
        <f>VLOOKUP(A390,[1]Orders!$A$2:$D$71,2,FALSE)</f>
        <v>40986</v>
      </c>
      <c r="E390" t="str">
        <f>VLOOKUP(A390,[1]Orders!$A$2:$D$71,3,FALSE)</f>
        <v>Ratnagiri</v>
      </c>
      <c r="F390">
        <f>VLOOKUP(B390,[2]Items!$A$2:$F$26,5,FALSE)</f>
        <v>60</v>
      </c>
      <c r="G390">
        <f t="shared" si="6"/>
        <v>660</v>
      </c>
      <c r="H390" t="str">
        <f>VLOOKUP(B390,[2]Items!$A$2:$F$26,4,FALSE)</f>
        <v>Reynolds</v>
      </c>
    </row>
    <row r="391" spans="1:8">
      <c r="A391" t="s">
        <v>63</v>
      </c>
      <c r="B391" t="s">
        <v>7</v>
      </c>
      <c r="C391">
        <v>4</v>
      </c>
      <c r="D391" s="1">
        <f>VLOOKUP(A391,[1]Orders!$A$2:$D$71,2,FALSE)</f>
        <v>40986</v>
      </c>
      <c r="E391" t="str">
        <f>VLOOKUP(A391,[1]Orders!$A$2:$D$71,3,FALSE)</f>
        <v>Ratnagiri</v>
      </c>
      <c r="F391">
        <f>VLOOKUP(B391,[2]Items!$A$2:$F$26,5,FALSE)</f>
        <v>125</v>
      </c>
      <c r="G391">
        <f t="shared" si="6"/>
        <v>500</v>
      </c>
      <c r="H391" t="str">
        <f>VLOOKUP(B391,[2]Items!$A$2:$F$26,4,FALSE)</f>
        <v>Parker</v>
      </c>
    </row>
    <row r="392" spans="1:8">
      <c r="A392" t="s">
        <v>63</v>
      </c>
      <c r="B392" t="s">
        <v>7</v>
      </c>
      <c r="C392">
        <v>16</v>
      </c>
      <c r="D392" s="1">
        <f>VLOOKUP(A392,[1]Orders!$A$2:$D$71,2,FALSE)</f>
        <v>40986</v>
      </c>
      <c r="E392" t="str">
        <f>VLOOKUP(A392,[1]Orders!$A$2:$D$71,3,FALSE)</f>
        <v>Ratnagiri</v>
      </c>
      <c r="F392">
        <f>VLOOKUP(B392,[2]Items!$A$2:$F$26,5,FALSE)</f>
        <v>125</v>
      </c>
      <c r="G392">
        <f t="shared" si="6"/>
        <v>2000</v>
      </c>
      <c r="H392" t="str">
        <f>VLOOKUP(B392,[2]Items!$A$2:$F$26,4,FALSE)</f>
        <v>Parker</v>
      </c>
    </row>
    <row r="393" spans="1:8">
      <c r="A393" t="s">
        <v>63</v>
      </c>
      <c r="B393" t="s">
        <v>34</v>
      </c>
      <c r="C393">
        <v>3</v>
      </c>
      <c r="D393" s="1">
        <f>VLOOKUP(A393,[1]Orders!$A$2:$D$71,2,FALSE)</f>
        <v>40986</v>
      </c>
      <c r="E393" t="str">
        <f>VLOOKUP(A393,[1]Orders!$A$2:$D$71,3,FALSE)</f>
        <v>Ratnagiri</v>
      </c>
      <c r="F393">
        <f>VLOOKUP(B393,[2]Items!$A$2:$F$26,5,FALSE)</f>
        <v>300</v>
      </c>
      <c r="G393">
        <f t="shared" si="6"/>
        <v>900</v>
      </c>
      <c r="H393" t="str">
        <f>VLOOKUP(B393,[2]Items!$A$2:$F$26,4,FALSE)</f>
        <v>Pierre Cardin</v>
      </c>
    </row>
    <row r="394" spans="1:8">
      <c r="A394" t="s">
        <v>63</v>
      </c>
      <c r="B394" t="s">
        <v>8</v>
      </c>
      <c r="C394">
        <v>4</v>
      </c>
      <c r="D394" s="1">
        <f>VLOOKUP(A394,[1]Orders!$A$2:$D$71,2,FALSE)</f>
        <v>40986</v>
      </c>
      <c r="E394" t="str">
        <f>VLOOKUP(A394,[1]Orders!$A$2:$D$71,3,FALSE)</f>
        <v>Ratnagiri</v>
      </c>
      <c r="F394">
        <f>VLOOKUP(B394,[2]Items!$A$2:$F$26,5,FALSE)</f>
        <v>465</v>
      </c>
      <c r="G394">
        <f t="shared" si="6"/>
        <v>1860</v>
      </c>
      <c r="H394" t="str">
        <f>VLOOKUP(B394,[2]Items!$A$2:$F$26,4,FALSE)</f>
        <v>Pilot</v>
      </c>
    </row>
    <row r="395" spans="1:8">
      <c r="A395" t="s">
        <v>63</v>
      </c>
      <c r="B395" t="s">
        <v>18</v>
      </c>
      <c r="C395">
        <v>17</v>
      </c>
      <c r="D395" s="1">
        <f>VLOOKUP(A395,[1]Orders!$A$2:$D$71,2,FALSE)</f>
        <v>40986</v>
      </c>
      <c r="E395" t="str">
        <f>VLOOKUP(A395,[1]Orders!$A$2:$D$71,3,FALSE)</f>
        <v>Ratnagiri</v>
      </c>
      <c r="F395">
        <f>VLOOKUP(B395,[2]Items!$A$2:$F$26,5,FALSE)</f>
        <v>100</v>
      </c>
      <c r="G395">
        <f t="shared" si="6"/>
        <v>1700</v>
      </c>
      <c r="H395" t="str">
        <f>VLOOKUP(B395,[2]Items!$A$2:$F$26,4,FALSE)</f>
        <v>Camlin</v>
      </c>
    </row>
    <row r="396" spans="1:8">
      <c r="A396" t="s">
        <v>63</v>
      </c>
      <c r="B396" t="s">
        <v>13</v>
      </c>
      <c r="C396">
        <v>16</v>
      </c>
      <c r="D396" s="1">
        <f>VLOOKUP(A396,[1]Orders!$A$2:$D$71,2,FALSE)</f>
        <v>40986</v>
      </c>
      <c r="E396" t="str">
        <f>VLOOKUP(A396,[1]Orders!$A$2:$D$71,3,FALSE)</f>
        <v>Ratnagiri</v>
      </c>
      <c r="F396">
        <f>VLOOKUP(B396,[2]Items!$A$2:$F$26,5,FALSE)</f>
        <v>90</v>
      </c>
      <c r="G396">
        <f t="shared" si="6"/>
        <v>1440</v>
      </c>
      <c r="H396" t="str">
        <f>VLOOKUP(B396,[2]Items!$A$2:$F$26,4,FALSE)</f>
        <v>Cello</v>
      </c>
    </row>
    <row r="397" spans="1:8">
      <c r="A397" t="s">
        <v>63</v>
      </c>
      <c r="B397" t="s">
        <v>22</v>
      </c>
      <c r="C397">
        <v>18</v>
      </c>
      <c r="D397" s="1">
        <f>VLOOKUP(A397,[1]Orders!$A$2:$D$71,2,FALSE)</f>
        <v>40986</v>
      </c>
      <c r="E397" t="str">
        <f>VLOOKUP(A397,[1]Orders!$A$2:$D$71,3,FALSE)</f>
        <v>Ratnagiri</v>
      </c>
      <c r="F397">
        <f>VLOOKUP(B397,[2]Items!$A$2:$F$26,5,FALSE)</f>
        <v>300</v>
      </c>
      <c r="G397">
        <f t="shared" si="6"/>
        <v>5400</v>
      </c>
      <c r="H397" t="str">
        <f>VLOOKUP(B397,[2]Items!$A$2:$F$26,4,FALSE)</f>
        <v>Staedtler</v>
      </c>
    </row>
    <row r="398" spans="1:8">
      <c r="A398" t="s">
        <v>63</v>
      </c>
      <c r="B398" t="s">
        <v>19</v>
      </c>
      <c r="C398">
        <v>49</v>
      </c>
      <c r="D398" s="1">
        <f>VLOOKUP(A398,[1]Orders!$A$2:$D$71,2,FALSE)</f>
        <v>40986</v>
      </c>
      <c r="E398" t="str">
        <f>VLOOKUP(A398,[1]Orders!$A$2:$D$71,3,FALSE)</f>
        <v>Ratnagiri</v>
      </c>
      <c r="F398">
        <f>VLOOKUP(B398,[2]Items!$A$2:$F$26,5,FALSE)</f>
        <v>190</v>
      </c>
      <c r="G398">
        <f t="shared" si="6"/>
        <v>9310</v>
      </c>
      <c r="H398" t="str">
        <f>VLOOKUP(B398,[2]Items!$A$2:$F$26,4,FALSE)</f>
        <v>Camlin</v>
      </c>
    </row>
    <row r="399" spans="1:8">
      <c r="A399" t="s">
        <v>63</v>
      </c>
      <c r="B399" t="s">
        <v>8</v>
      </c>
      <c r="C399">
        <v>23</v>
      </c>
      <c r="D399" s="1">
        <f>VLOOKUP(A399,[1]Orders!$A$2:$D$71,2,FALSE)</f>
        <v>40986</v>
      </c>
      <c r="E399" t="str">
        <f>VLOOKUP(A399,[1]Orders!$A$2:$D$71,3,FALSE)</f>
        <v>Ratnagiri</v>
      </c>
      <c r="F399">
        <f>VLOOKUP(B399,[2]Items!$A$2:$F$26,5,FALSE)</f>
        <v>465</v>
      </c>
      <c r="G399">
        <f t="shared" si="6"/>
        <v>10695</v>
      </c>
      <c r="H399" t="str">
        <f>VLOOKUP(B399,[2]Items!$A$2:$F$26,4,FALSE)</f>
        <v>Pilot</v>
      </c>
    </row>
    <row r="400" spans="1:8">
      <c r="A400" t="s">
        <v>63</v>
      </c>
      <c r="B400" t="s">
        <v>34</v>
      </c>
      <c r="C400">
        <v>48</v>
      </c>
      <c r="D400" s="1">
        <f>VLOOKUP(A400,[1]Orders!$A$2:$D$71,2,FALSE)</f>
        <v>40986</v>
      </c>
      <c r="E400" t="str">
        <f>VLOOKUP(A400,[1]Orders!$A$2:$D$71,3,FALSE)</f>
        <v>Ratnagiri</v>
      </c>
      <c r="F400">
        <f>VLOOKUP(B400,[2]Items!$A$2:$F$26,5,FALSE)</f>
        <v>300</v>
      </c>
      <c r="G400">
        <f t="shared" si="6"/>
        <v>14400</v>
      </c>
      <c r="H400" t="str">
        <f>VLOOKUP(B400,[2]Items!$A$2:$F$26,4,FALSE)</f>
        <v>Pierre Cardin</v>
      </c>
    </row>
    <row r="401" spans="1:8">
      <c r="A401" t="s">
        <v>64</v>
      </c>
      <c r="B401" t="s">
        <v>19</v>
      </c>
      <c r="C401">
        <v>45</v>
      </c>
      <c r="D401" s="1">
        <f>VLOOKUP(A401,[1]Orders!$A$2:$D$71,2,FALSE)</f>
        <v>40998</v>
      </c>
      <c r="E401" t="str">
        <f>VLOOKUP(A401,[1]Orders!$A$2:$D$71,3,FALSE)</f>
        <v>Raigad</v>
      </c>
      <c r="F401">
        <f>VLOOKUP(B401,[2]Items!$A$2:$F$26,5,FALSE)</f>
        <v>190</v>
      </c>
      <c r="G401">
        <f t="shared" si="6"/>
        <v>8550</v>
      </c>
      <c r="H401" t="str">
        <f>VLOOKUP(B401,[2]Items!$A$2:$F$26,4,FALSE)</f>
        <v>Camlin</v>
      </c>
    </row>
    <row r="402" spans="1:8">
      <c r="A402" t="s">
        <v>64</v>
      </c>
      <c r="B402" t="s">
        <v>31</v>
      </c>
      <c r="C402">
        <v>46</v>
      </c>
      <c r="D402" s="1">
        <f>VLOOKUP(A402,[1]Orders!$A$2:$D$71,2,FALSE)</f>
        <v>40998</v>
      </c>
      <c r="E402" t="str">
        <f>VLOOKUP(A402,[1]Orders!$A$2:$D$71,3,FALSE)</f>
        <v>Raigad</v>
      </c>
      <c r="F402">
        <f>VLOOKUP(B402,[2]Items!$A$2:$F$26,5,FALSE)</f>
        <v>179</v>
      </c>
      <c r="G402">
        <f t="shared" si="6"/>
        <v>8234</v>
      </c>
      <c r="H402" t="str">
        <f>VLOOKUP(B402,[2]Items!$A$2:$F$26,4,FALSE)</f>
        <v>Puro</v>
      </c>
    </row>
    <row r="403" spans="1:8">
      <c r="A403" t="s">
        <v>64</v>
      </c>
      <c r="B403" t="s">
        <v>18</v>
      </c>
      <c r="C403">
        <v>47</v>
      </c>
      <c r="D403" s="1">
        <f>VLOOKUP(A403,[1]Orders!$A$2:$D$71,2,FALSE)</f>
        <v>40998</v>
      </c>
      <c r="E403" t="str">
        <f>VLOOKUP(A403,[1]Orders!$A$2:$D$71,3,FALSE)</f>
        <v>Raigad</v>
      </c>
      <c r="F403">
        <f>VLOOKUP(B403,[2]Items!$A$2:$F$26,5,FALSE)</f>
        <v>100</v>
      </c>
      <c r="G403">
        <f t="shared" si="6"/>
        <v>4700</v>
      </c>
      <c r="H403" t="str">
        <f>VLOOKUP(B403,[2]Items!$A$2:$F$26,4,FALSE)</f>
        <v>Camlin</v>
      </c>
    </row>
    <row r="404" spans="1:8">
      <c r="A404" t="s">
        <v>64</v>
      </c>
      <c r="B404" t="s">
        <v>7</v>
      </c>
      <c r="C404">
        <v>1</v>
      </c>
      <c r="D404" s="1">
        <f>VLOOKUP(A404,[1]Orders!$A$2:$D$71,2,FALSE)</f>
        <v>40998</v>
      </c>
      <c r="E404" t="str">
        <f>VLOOKUP(A404,[1]Orders!$A$2:$D$71,3,FALSE)</f>
        <v>Raigad</v>
      </c>
      <c r="F404">
        <f>VLOOKUP(B404,[2]Items!$A$2:$F$26,5,FALSE)</f>
        <v>125</v>
      </c>
      <c r="G404">
        <f t="shared" si="6"/>
        <v>125</v>
      </c>
      <c r="H404" t="str">
        <f>VLOOKUP(B404,[2]Items!$A$2:$F$26,4,FALSE)</f>
        <v>Parker</v>
      </c>
    </row>
    <row r="405" spans="1:8">
      <c r="A405" t="s">
        <v>64</v>
      </c>
      <c r="B405" t="s">
        <v>20</v>
      </c>
      <c r="C405">
        <v>35</v>
      </c>
      <c r="D405" s="1">
        <f>VLOOKUP(A405,[1]Orders!$A$2:$D$71,2,FALSE)</f>
        <v>40998</v>
      </c>
      <c r="E405" t="str">
        <f>VLOOKUP(A405,[1]Orders!$A$2:$D$71,3,FALSE)</f>
        <v>Raigad</v>
      </c>
      <c r="F405">
        <f>VLOOKUP(B405,[2]Items!$A$2:$F$26,5,FALSE)</f>
        <v>120</v>
      </c>
      <c r="G405">
        <f t="shared" si="6"/>
        <v>4200</v>
      </c>
      <c r="H405" t="str">
        <f>VLOOKUP(B405,[2]Items!$A$2:$F$26,4,FALSE)</f>
        <v>Artline</v>
      </c>
    </row>
    <row r="406" spans="1:8">
      <c r="A406" t="s">
        <v>64</v>
      </c>
      <c r="B406" t="s">
        <v>22</v>
      </c>
      <c r="C406">
        <v>9</v>
      </c>
      <c r="D406" s="1">
        <f>VLOOKUP(A406,[1]Orders!$A$2:$D$71,2,FALSE)</f>
        <v>40998</v>
      </c>
      <c r="E406" t="str">
        <f>VLOOKUP(A406,[1]Orders!$A$2:$D$71,3,FALSE)</f>
        <v>Raigad</v>
      </c>
      <c r="F406">
        <f>VLOOKUP(B406,[2]Items!$A$2:$F$26,5,FALSE)</f>
        <v>300</v>
      </c>
      <c r="G406">
        <f t="shared" si="6"/>
        <v>2700</v>
      </c>
      <c r="H406" t="str">
        <f>VLOOKUP(B406,[2]Items!$A$2:$F$26,4,FALSE)</f>
        <v>Staedtler</v>
      </c>
    </row>
    <row r="407" spans="1:8">
      <c r="A407" t="s">
        <v>64</v>
      </c>
      <c r="B407" t="s">
        <v>6</v>
      </c>
      <c r="C407">
        <v>45</v>
      </c>
      <c r="D407" s="1">
        <f>VLOOKUP(A407,[1]Orders!$A$2:$D$71,2,FALSE)</f>
        <v>40998</v>
      </c>
      <c r="E407" t="str">
        <f>VLOOKUP(A407,[1]Orders!$A$2:$D$71,3,FALSE)</f>
        <v>Raigad</v>
      </c>
      <c r="F407">
        <f>VLOOKUP(B407,[2]Items!$A$2:$F$26,5,FALSE)</f>
        <v>270</v>
      </c>
      <c r="G407">
        <f t="shared" si="6"/>
        <v>12150</v>
      </c>
      <c r="H407" t="str">
        <f>VLOOKUP(B407,[2]Items!$A$2:$F$26,4,FALSE)</f>
        <v>Artline</v>
      </c>
    </row>
    <row r="408" spans="1:8">
      <c r="A408" t="s">
        <v>64</v>
      </c>
      <c r="B408" t="s">
        <v>18</v>
      </c>
      <c r="C408">
        <v>41</v>
      </c>
      <c r="D408" s="1">
        <f>VLOOKUP(A408,[1]Orders!$A$2:$D$71,2,FALSE)</f>
        <v>40998</v>
      </c>
      <c r="E408" t="str">
        <f>VLOOKUP(A408,[1]Orders!$A$2:$D$71,3,FALSE)</f>
        <v>Raigad</v>
      </c>
      <c r="F408">
        <f>VLOOKUP(B408,[2]Items!$A$2:$F$26,5,FALSE)</f>
        <v>100</v>
      </c>
      <c r="G408">
        <f t="shared" si="6"/>
        <v>4100</v>
      </c>
      <c r="H408" t="str">
        <f>VLOOKUP(B408,[2]Items!$A$2:$F$26,4,FALSE)</f>
        <v>Camlin</v>
      </c>
    </row>
    <row r="409" spans="1:8">
      <c r="A409" t="s">
        <v>65</v>
      </c>
      <c r="B409" t="s">
        <v>20</v>
      </c>
      <c r="C409">
        <v>6</v>
      </c>
      <c r="D409" s="1">
        <f>VLOOKUP(A409,[1]Orders!$A$2:$D$71,2,FALSE)</f>
        <v>41020</v>
      </c>
      <c r="E409" t="str">
        <f>VLOOKUP(A409,[1]Orders!$A$2:$D$71,3,FALSE)</f>
        <v>Sindhudurga</v>
      </c>
      <c r="F409">
        <f>VLOOKUP(B409,[2]Items!$A$2:$F$26,5,FALSE)</f>
        <v>120</v>
      </c>
      <c r="G409">
        <f t="shared" si="6"/>
        <v>720</v>
      </c>
      <c r="H409" t="str">
        <f>VLOOKUP(B409,[2]Items!$A$2:$F$26,4,FALSE)</f>
        <v>Artline</v>
      </c>
    </row>
    <row r="410" spans="1:8">
      <c r="A410" t="s">
        <v>65</v>
      </c>
      <c r="B410" t="s">
        <v>22</v>
      </c>
      <c r="C410">
        <v>20</v>
      </c>
      <c r="D410" s="1">
        <f>VLOOKUP(A410,[1]Orders!$A$2:$D$71,2,FALSE)</f>
        <v>41020</v>
      </c>
      <c r="E410" t="str">
        <f>VLOOKUP(A410,[1]Orders!$A$2:$D$71,3,FALSE)</f>
        <v>Sindhudurga</v>
      </c>
      <c r="F410">
        <f>VLOOKUP(B410,[2]Items!$A$2:$F$26,5,FALSE)</f>
        <v>300</v>
      </c>
      <c r="G410">
        <f t="shared" si="6"/>
        <v>6000</v>
      </c>
      <c r="H410" t="str">
        <f>VLOOKUP(B410,[2]Items!$A$2:$F$26,4,FALSE)</f>
        <v>Staedtler</v>
      </c>
    </row>
    <row r="411" spans="1:8">
      <c r="A411" t="s">
        <v>65</v>
      </c>
      <c r="B411" t="s">
        <v>28</v>
      </c>
      <c r="C411">
        <v>49</v>
      </c>
      <c r="D411" s="1">
        <f>VLOOKUP(A411,[1]Orders!$A$2:$D$71,2,FALSE)</f>
        <v>41020</v>
      </c>
      <c r="E411" t="str">
        <f>VLOOKUP(A411,[1]Orders!$A$2:$D$71,3,FALSE)</f>
        <v>Sindhudurga</v>
      </c>
      <c r="F411">
        <f>VLOOKUP(B411,[2]Items!$A$2:$F$26,5,FALSE)</f>
        <v>50</v>
      </c>
      <c r="G411">
        <f t="shared" si="6"/>
        <v>2450</v>
      </c>
      <c r="H411" t="str">
        <f>VLOOKUP(B411,[2]Items!$A$2:$F$26,4,FALSE)</f>
        <v>Reynolds</v>
      </c>
    </row>
    <row r="412" spans="1:8">
      <c r="A412" t="s">
        <v>65</v>
      </c>
      <c r="B412" t="s">
        <v>6</v>
      </c>
      <c r="C412">
        <v>33</v>
      </c>
      <c r="D412" s="1">
        <f>VLOOKUP(A412,[1]Orders!$A$2:$D$71,2,FALSE)</f>
        <v>41020</v>
      </c>
      <c r="E412" t="str">
        <f>VLOOKUP(A412,[1]Orders!$A$2:$D$71,3,FALSE)</f>
        <v>Sindhudurga</v>
      </c>
      <c r="F412">
        <f>VLOOKUP(B412,[2]Items!$A$2:$F$26,5,FALSE)</f>
        <v>270</v>
      </c>
      <c r="G412">
        <f t="shared" si="6"/>
        <v>8910</v>
      </c>
      <c r="H412" t="str">
        <f>VLOOKUP(B412,[2]Items!$A$2:$F$26,4,FALSE)</f>
        <v>Artline</v>
      </c>
    </row>
    <row r="413" spans="1:8">
      <c r="A413" t="s">
        <v>65</v>
      </c>
      <c r="B413" t="s">
        <v>7</v>
      </c>
      <c r="C413">
        <v>23</v>
      </c>
      <c r="D413" s="1">
        <f>VLOOKUP(A413,[1]Orders!$A$2:$D$71,2,FALSE)</f>
        <v>41020</v>
      </c>
      <c r="E413" t="str">
        <f>VLOOKUP(A413,[1]Orders!$A$2:$D$71,3,FALSE)</f>
        <v>Sindhudurga</v>
      </c>
      <c r="F413">
        <f>VLOOKUP(B413,[2]Items!$A$2:$F$26,5,FALSE)</f>
        <v>125</v>
      </c>
      <c r="G413">
        <f t="shared" si="6"/>
        <v>2875</v>
      </c>
      <c r="H413" t="str">
        <f>VLOOKUP(B413,[2]Items!$A$2:$F$26,4,FALSE)</f>
        <v>Parker</v>
      </c>
    </row>
    <row r="414" spans="1:8">
      <c r="A414" t="s">
        <v>65</v>
      </c>
      <c r="B414" t="s">
        <v>13</v>
      </c>
      <c r="C414">
        <v>43</v>
      </c>
      <c r="D414" s="1">
        <f>VLOOKUP(A414,[1]Orders!$A$2:$D$71,2,FALSE)</f>
        <v>41020</v>
      </c>
      <c r="E414" t="str">
        <f>VLOOKUP(A414,[1]Orders!$A$2:$D$71,3,FALSE)</f>
        <v>Sindhudurga</v>
      </c>
      <c r="F414">
        <f>VLOOKUP(B414,[2]Items!$A$2:$F$26,5,FALSE)</f>
        <v>90</v>
      </c>
      <c r="G414">
        <f t="shared" si="6"/>
        <v>3870</v>
      </c>
      <c r="H414" t="str">
        <f>VLOOKUP(B414,[2]Items!$A$2:$F$26,4,FALSE)</f>
        <v>Cello</v>
      </c>
    </row>
    <row r="415" spans="1:8">
      <c r="A415" t="s">
        <v>65</v>
      </c>
      <c r="B415" t="s">
        <v>14</v>
      </c>
      <c r="C415">
        <v>22</v>
      </c>
      <c r="D415" s="1">
        <f>VLOOKUP(A415,[1]Orders!$A$2:$D$71,2,FALSE)</f>
        <v>41020</v>
      </c>
      <c r="E415" t="str">
        <f>VLOOKUP(A415,[1]Orders!$A$2:$D$71,3,FALSE)</f>
        <v>Sindhudurga</v>
      </c>
      <c r="F415">
        <f>VLOOKUP(B415,[2]Items!$A$2:$F$26,5,FALSE)</f>
        <v>225</v>
      </c>
      <c r="G415">
        <f t="shared" si="6"/>
        <v>4950</v>
      </c>
      <c r="H415" t="str">
        <f>VLOOKUP(B415,[2]Items!$A$2:$F$26,4,FALSE)</f>
        <v>Camlin</v>
      </c>
    </row>
    <row r="416" spans="1:8">
      <c r="A416" t="s">
        <v>65</v>
      </c>
      <c r="B416" t="s">
        <v>24</v>
      </c>
      <c r="C416">
        <v>25</v>
      </c>
      <c r="D416" s="1">
        <f>VLOOKUP(A416,[1]Orders!$A$2:$D$71,2,FALSE)</f>
        <v>41020</v>
      </c>
      <c r="E416" t="str">
        <f>VLOOKUP(A416,[1]Orders!$A$2:$D$71,3,FALSE)</f>
        <v>Sindhudurga</v>
      </c>
      <c r="F416">
        <f>VLOOKUP(B416,[2]Items!$A$2:$F$26,5,FALSE)</f>
        <v>316</v>
      </c>
      <c r="G416">
        <f t="shared" si="6"/>
        <v>7900</v>
      </c>
      <c r="H416" t="str">
        <f>VLOOKUP(B416,[2]Items!$A$2:$F$26,4,FALSE)</f>
        <v>Parker</v>
      </c>
    </row>
    <row r="417" spans="1:8">
      <c r="A417" t="s">
        <v>65</v>
      </c>
      <c r="B417" t="s">
        <v>15</v>
      </c>
      <c r="C417">
        <v>9</v>
      </c>
      <c r="D417" s="1">
        <f>VLOOKUP(A417,[1]Orders!$A$2:$D$71,2,FALSE)</f>
        <v>41020</v>
      </c>
      <c r="E417" t="str">
        <f>VLOOKUP(A417,[1]Orders!$A$2:$D$71,3,FALSE)</f>
        <v>Sindhudurga</v>
      </c>
      <c r="F417">
        <f>VLOOKUP(B417,[2]Items!$A$2:$F$26,5,FALSE)</f>
        <v>135</v>
      </c>
      <c r="G417">
        <f t="shared" si="6"/>
        <v>1215</v>
      </c>
      <c r="H417" t="str">
        <f>VLOOKUP(B417,[2]Items!$A$2:$F$26,4,FALSE)</f>
        <v>Pilot</v>
      </c>
    </row>
    <row r="418" spans="1:8">
      <c r="A418" t="s">
        <v>65</v>
      </c>
      <c r="B418" t="s">
        <v>21</v>
      </c>
      <c r="C418">
        <v>7</v>
      </c>
      <c r="D418" s="1">
        <f>VLOOKUP(A418,[1]Orders!$A$2:$D$71,2,FALSE)</f>
        <v>41020</v>
      </c>
      <c r="E418" t="str">
        <f>VLOOKUP(A418,[1]Orders!$A$2:$D$71,3,FALSE)</f>
        <v>Sindhudurga</v>
      </c>
      <c r="F418">
        <f>VLOOKUP(B418,[2]Items!$A$2:$F$26,5,FALSE)</f>
        <v>175</v>
      </c>
      <c r="G418">
        <f t="shared" si="6"/>
        <v>1225</v>
      </c>
      <c r="H418" t="str">
        <f>VLOOKUP(B418,[2]Items!$A$2:$F$26,4,FALSE)</f>
        <v>Sheaffer</v>
      </c>
    </row>
    <row r="419" spans="1:8">
      <c r="A419" t="s">
        <v>65</v>
      </c>
      <c r="B419" t="s">
        <v>28</v>
      </c>
      <c r="C419">
        <v>43</v>
      </c>
      <c r="D419" s="1">
        <f>VLOOKUP(A419,[1]Orders!$A$2:$D$71,2,FALSE)</f>
        <v>41020</v>
      </c>
      <c r="E419" t="str">
        <f>VLOOKUP(A419,[1]Orders!$A$2:$D$71,3,FALSE)</f>
        <v>Sindhudurga</v>
      </c>
      <c r="F419">
        <f>VLOOKUP(B419,[2]Items!$A$2:$F$26,5,FALSE)</f>
        <v>50</v>
      </c>
      <c r="G419">
        <f t="shared" si="6"/>
        <v>2150</v>
      </c>
      <c r="H419" t="str">
        <f>VLOOKUP(B419,[2]Items!$A$2:$F$26,4,FALSE)</f>
        <v>Reynolds</v>
      </c>
    </row>
    <row r="420" spans="1:8">
      <c r="A420" t="s">
        <v>65</v>
      </c>
      <c r="B420" t="s">
        <v>26</v>
      </c>
      <c r="C420">
        <v>26</v>
      </c>
      <c r="D420" s="1">
        <f>VLOOKUP(A420,[1]Orders!$A$2:$D$71,2,FALSE)</f>
        <v>41020</v>
      </c>
      <c r="E420" t="str">
        <f>VLOOKUP(A420,[1]Orders!$A$2:$D$71,3,FALSE)</f>
        <v>Sindhudurga</v>
      </c>
      <c r="F420">
        <f>VLOOKUP(B420,[2]Items!$A$2:$F$26,5,FALSE)</f>
        <v>60</v>
      </c>
      <c r="G420">
        <f t="shared" si="6"/>
        <v>1560</v>
      </c>
      <c r="H420" t="str">
        <f>VLOOKUP(B420,[2]Items!$A$2:$F$26,4,FALSE)</f>
        <v>Reynolds</v>
      </c>
    </row>
    <row r="421" spans="1:8">
      <c r="A421" t="s">
        <v>65</v>
      </c>
      <c r="B421" t="s">
        <v>7</v>
      </c>
      <c r="C421">
        <v>47</v>
      </c>
      <c r="D421" s="1">
        <f>VLOOKUP(A421,[1]Orders!$A$2:$D$71,2,FALSE)</f>
        <v>41020</v>
      </c>
      <c r="E421" t="str">
        <f>VLOOKUP(A421,[1]Orders!$A$2:$D$71,3,FALSE)</f>
        <v>Sindhudurga</v>
      </c>
      <c r="F421">
        <f>VLOOKUP(B421,[2]Items!$A$2:$F$26,5,FALSE)</f>
        <v>125</v>
      </c>
      <c r="G421">
        <f t="shared" si="6"/>
        <v>5875</v>
      </c>
      <c r="H421" t="str">
        <f>VLOOKUP(B421,[2]Items!$A$2:$F$26,4,FALSE)</f>
        <v>Parker</v>
      </c>
    </row>
    <row r="422" spans="1:8">
      <c r="A422" t="s">
        <v>65</v>
      </c>
      <c r="B422" t="s">
        <v>9</v>
      </c>
      <c r="C422">
        <v>16</v>
      </c>
      <c r="D422" s="1">
        <f>VLOOKUP(A422,[1]Orders!$A$2:$D$71,2,FALSE)</f>
        <v>41020</v>
      </c>
      <c r="E422" t="str">
        <f>VLOOKUP(A422,[1]Orders!$A$2:$D$71,3,FALSE)</f>
        <v>Sindhudurga</v>
      </c>
      <c r="F422">
        <f>VLOOKUP(B422,[2]Items!$A$2:$F$26,5,FALSE)</f>
        <v>100</v>
      </c>
      <c r="G422">
        <f t="shared" si="6"/>
        <v>1600</v>
      </c>
      <c r="H422" t="str">
        <f>VLOOKUP(B422,[2]Items!$A$2:$F$26,4,FALSE)</f>
        <v>Camlin</v>
      </c>
    </row>
    <row r="423" spans="1:8">
      <c r="A423" t="s">
        <v>65</v>
      </c>
      <c r="B423" t="s">
        <v>24</v>
      </c>
      <c r="C423">
        <v>18</v>
      </c>
      <c r="D423" s="1">
        <f>VLOOKUP(A423,[1]Orders!$A$2:$D$71,2,FALSE)</f>
        <v>41020</v>
      </c>
      <c r="E423" t="str">
        <f>VLOOKUP(A423,[1]Orders!$A$2:$D$71,3,FALSE)</f>
        <v>Sindhudurga</v>
      </c>
      <c r="F423">
        <f>VLOOKUP(B423,[2]Items!$A$2:$F$26,5,FALSE)</f>
        <v>316</v>
      </c>
      <c r="G423">
        <f t="shared" si="6"/>
        <v>5688</v>
      </c>
      <c r="H423" t="str">
        <f>VLOOKUP(B423,[2]Items!$A$2:$F$26,4,FALSE)</f>
        <v>Parker</v>
      </c>
    </row>
    <row r="424" spans="1:8">
      <c r="A424" t="s">
        <v>66</v>
      </c>
      <c r="B424" t="s">
        <v>33</v>
      </c>
      <c r="C424">
        <v>29</v>
      </c>
      <c r="D424" s="1">
        <f>VLOOKUP(A424,[1]Orders!$A$2:$D$71,2,FALSE)</f>
        <v>41021</v>
      </c>
      <c r="E424" t="str">
        <f>VLOOKUP(A424,[1]Orders!$A$2:$D$71,3,FALSE)</f>
        <v>Goa</v>
      </c>
      <c r="F424">
        <f>VLOOKUP(B424,[2]Items!$A$2:$F$26,5,FALSE)</f>
        <v>99</v>
      </c>
      <c r="G424">
        <f t="shared" si="6"/>
        <v>2871</v>
      </c>
      <c r="H424" t="str">
        <f>VLOOKUP(B424,[2]Items!$A$2:$F$26,4,FALSE)</f>
        <v>Luxor</v>
      </c>
    </row>
    <row r="425" spans="1:8">
      <c r="A425" t="s">
        <v>66</v>
      </c>
      <c r="B425" t="s">
        <v>29</v>
      </c>
      <c r="C425">
        <v>39</v>
      </c>
      <c r="D425" s="1">
        <f>VLOOKUP(A425,[1]Orders!$A$2:$D$71,2,FALSE)</f>
        <v>41021</v>
      </c>
      <c r="E425" t="str">
        <f>VLOOKUP(A425,[1]Orders!$A$2:$D$71,3,FALSE)</f>
        <v>Goa</v>
      </c>
      <c r="F425">
        <f>VLOOKUP(B425,[2]Items!$A$2:$F$26,5,FALSE)</f>
        <v>92</v>
      </c>
      <c r="G425">
        <f t="shared" si="6"/>
        <v>3588</v>
      </c>
      <c r="H425" t="str">
        <f>VLOOKUP(B425,[2]Items!$A$2:$F$26,4,FALSE)</f>
        <v>Parker</v>
      </c>
    </row>
    <row r="426" spans="1:8">
      <c r="A426" t="s">
        <v>66</v>
      </c>
      <c r="B426" t="s">
        <v>14</v>
      </c>
      <c r="C426">
        <v>41</v>
      </c>
      <c r="D426" s="1">
        <f>VLOOKUP(A426,[1]Orders!$A$2:$D$71,2,FALSE)</f>
        <v>41021</v>
      </c>
      <c r="E426" t="str">
        <f>VLOOKUP(A426,[1]Orders!$A$2:$D$71,3,FALSE)</f>
        <v>Goa</v>
      </c>
      <c r="F426">
        <f>VLOOKUP(B426,[2]Items!$A$2:$F$26,5,FALSE)</f>
        <v>225</v>
      </c>
      <c r="G426">
        <f t="shared" si="6"/>
        <v>9225</v>
      </c>
      <c r="H426" t="str">
        <f>VLOOKUP(B426,[2]Items!$A$2:$F$26,4,FALSE)</f>
        <v>Camlin</v>
      </c>
    </row>
    <row r="427" spans="1:8">
      <c r="A427" t="s">
        <v>66</v>
      </c>
      <c r="B427" t="s">
        <v>29</v>
      </c>
      <c r="C427">
        <v>44</v>
      </c>
      <c r="D427" s="1">
        <f>VLOOKUP(A427,[1]Orders!$A$2:$D$71,2,FALSE)</f>
        <v>41021</v>
      </c>
      <c r="E427" t="str">
        <f>VLOOKUP(A427,[1]Orders!$A$2:$D$71,3,FALSE)</f>
        <v>Goa</v>
      </c>
      <c r="F427">
        <f>VLOOKUP(B427,[2]Items!$A$2:$F$26,5,FALSE)</f>
        <v>92</v>
      </c>
      <c r="G427">
        <f t="shared" si="6"/>
        <v>4048</v>
      </c>
      <c r="H427" t="str">
        <f>VLOOKUP(B427,[2]Items!$A$2:$F$26,4,FALSE)</f>
        <v>Parker</v>
      </c>
    </row>
    <row r="428" spans="1:8">
      <c r="A428" t="s">
        <v>66</v>
      </c>
      <c r="B428" t="s">
        <v>33</v>
      </c>
      <c r="C428">
        <v>24</v>
      </c>
      <c r="D428" s="1">
        <f>VLOOKUP(A428,[1]Orders!$A$2:$D$71,2,FALSE)</f>
        <v>41021</v>
      </c>
      <c r="E428" t="str">
        <f>VLOOKUP(A428,[1]Orders!$A$2:$D$71,3,FALSE)</f>
        <v>Goa</v>
      </c>
      <c r="F428">
        <f>VLOOKUP(B428,[2]Items!$A$2:$F$26,5,FALSE)</f>
        <v>99</v>
      </c>
      <c r="G428">
        <f t="shared" si="6"/>
        <v>2376</v>
      </c>
      <c r="H428" t="str">
        <f>VLOOKUP(B428,[2]Items!$A$2:$F$26,4,FALSE)</f>
        <v>Luxor</v>
      </c>
    </row>
    <row r="429" spans="1:8">
      <c r="A429" t="s">
        <v>66</v>
      </c>
      <c r="B429" t="s">
        <v>12</v>
      </c>
      <c r="C429">
        <v>15</v>
      </c>
      <c r="D429" s="1">
        <f>VLOOKUP(A429,[1]Orders!$A$2:$D$71,2,FALSE)</f>
        <v>41021</v>
      </c>
      <c r="E429" t="str">
        <f>VLOOKUP(A429,[1]Orders!$A$2:$D$71,3,FALSE)</f>
        <v>Goa</v>
      </c>
      <c r="F429">
        <f>VLOOKUP(B429,[2]Items!$A$2:$F$26,5,FALSE)</f>
        <v>69</v>
      </c>
      <c r="G429">
        <f t="shared" si="6"/>
        <v>1035</v>
      </c>
      <c r="H429" t="str">
        <f>VLOOKUP(B429,[2]Items!$A$2:$F$26,4,FALSE)</f>
        <v>Parker</v>
      </c>
    </row>
    <row r="430" spans="1:8">
      <c r="A430" t="s">
        <v>66</v>
      </c>
      <c r="B430" t="s">
        <v>21</v>
      </c>
      <c r="C430">
        <v>35</v>
      </c>
      <c r="D430" s="1">
        <f>VLOOKUP(A430,[1]Orders!$A$2:$D$71,2,FALSE)</f>
        <v>41021</v>
      </c>
      <c r="E430" t="str">
        <f>VLOOKUP(A430,[1]Orders!$A$2:$D$71,3,FALSE)</f>
        <v>Goa</v>
      </c>
      <c r="F430">
        <f>VLOOKUP(B430,[2]Items!$A$2:$F$26,5,FALSE)</f>
        <v>175</v>
      </c>
      <c r="G430">
        <f t="shared" si="6"/>
        <v>6125</v>
      </c>
      <c r="H430" t="str">
        <f>VLOOKUP(B430,[2]Items!$A$2:$F$26,4,FALSE)</f>
        <v>Sheaffer</v>
      </c>
    </row>
    <row r="431" spans="1:8">
      <c r="A431" t="s">
        <v>66</v>
      </c>
      <c r="B431" t="s">
        <v>15</v>
      </c>
      <c r="C431">
        <v>36</v>
      </c>
      <c r="D431" s="1">
        <f>VLOOKUP(A431,[1]Orders!$A$2:$D$71,2,FALSE)</f>
        <v>41021</v>
      </c>
      <c r="E431" t="str">
        <f>VLOOKUP(A431,[1]Orders!$A$2:$D$71,3,FALSE)</f>
        <v>Goa</v>
      </c>
      <c r="F431">
        <f>VLOOKUP(B431,[2]Items!$A$2:$F$26,5,FALSE)</f>
        <v>135</v>
      </c>
      <c r="G431">
        <f t="shared" si="6"/>
        <v>4860</v>
      </c>
      <c r="H431" t="str">
        <f>VLOOKUP(B431,[2]Items!$A$2:$F$26,4,FALSE)</f>
        <v>Pilot</v>
      </c>
    </row>
    <row r="432" spans="1:8">
      <c r="A432" t="s">
        <v>66</v>
      </c>
      <c r="B432" t="s">
        <v>17</v>
      </c>
      <c r="C432">
        <v>39</v>
      </c>
      <c r="D432" s="1">
        <f>VLOOKUP(A432,[1]Orders!$A$2:$D$71,2,FALSE)</f>
        <v>41021</v>
      </c>
      <c r="E432" t="str">
        <f>VLOOKUP(A432,[1]Orders!$A$2:$D$71,3,FALSE)</f>
        <v>Goa</v>
      </c>
      <c r="F432">
        <f>VLOOKUP(B432,[2]Items!$A$2:$F$26,5,FALSE)</f>
        <v>160</v>
      </c>
      <c r="G432">
        <f t="shared" si="6"/>
        <v>6240</v>
      </c>
      <c r="H432" t="str">
        <f>VLOOKUP(B432,[2]Items!$A$2:$F$26,4,FALSE)</f>
        <v>Staedtler</v>
      </c>
    </row>
    <row r="433" spans="1:8">
      <c r="A433" t="s">
        <v>66</v>
      </c>
      <c r="B433" t="s">
        <v>21</v>
      </c>
      <c r="C433">
        <v>10</v>
      </c>
      <c r="D433" s="1">
        <f>VLOOKUP(A433,[1]Orders!$A$2:$D$71,2,FALSE)</f>
        <v>41021</v>
      </c>
      <c r="E433" t="str">
        <f>VLOOKUP(A433,[1]Orders!$A$2:$D$71,3,FALSE)</f>
        <v>Goa</v>
      </c>
      <c r="F433">
        <f>VLOOKUP(B433,[2]Items!$A$2:$F$26,5,FALSE)</f>
        <v>175</v>
      </c>
      <c r="G433">
        <f t="shared" si="6"/>
        <v>1750</v>
      </c>
      <c r="H433" t="str">
        <f>VLOOKUP(B433,[2]Items!$A$2:$F$26,4,FALSE)</f>
        <v>Sheaffer</v>
      </c>
    </row>
    <row r="434" spans="1:8">
      <c r="A434" t="s">
        <v>66</v>
      </c>
      <c r="B434" t="s">
        <v>19</v>
      </c>
      <c r="C434">
        <v>42</v>
      </c>
      <c r="D434" s="1">
        <f>VLOOKUP(A434,[1]Orders!$A$2:$D$71,2,FALSE)</f>
        <v>41021</v>
      </c>
      <c r="E434" t="str">
        <f>VLOOKUP(A434,[1]Orders!$A$2:$D$71,3,FALSE)</f>
        <v>Goa</v>
      </c>
      <c r="F434">
        <f>VLOOKUP(B434,[2]Items!$A$2:$F$26,5,FALSE)</f>
        <v>190</v>
      </c>
      <c r="G434">
        <f t="shared" si="6"/>
        <v>7980</v>
      </c>
      <c r="H434" t="str">
        <f>VLOOKUP(B434,[2]Items!$A$2:$F$26,4,FALSE)</f>
        <v>Camlin</v>
      </c>
    </row>
    <row r="435" spans="1:8">
      <c r="A435" t="s">
        <v>66</v>
      </c>
      <c r="B435" t="s">
        <v>13</v>
      </c>
      <c r="C435">
        <v>48</v>
      </c>
      <c r="D435" s="1">
        <f>VLOOKUP(A435,[1]Orders!$A$2:$D$71,2,FALSE)</f>
        <v>41021</v>
      </c>
      <c r="E435" t="str">
        <f>VLOOKUP(A435,[1]Orders!$A$2:$D$71,3,FALSE)</f>
        <v>Goa</v>
      </c>
      <c r="F435">
        <f>VLOOKUP(B435,[2]Items!$A$2:$F$26,5,FALSE)</f>
        <v>90</v>
      </c>
      <c r="G435">
        <f t="shared" si="6"/>
        <v>4320</v>
      </c>
      <c r="H435" t="str">
        <f>VLOOKUP(B435,[2]Items!$A$2:$F$26,4,FALSE)</f>
        <v>Cello</v>
      </c>
    </row>
    <row r="436" spans="1:8">
      <c r="A436" t="s">
        <v>66</v>
      </c>
      <c r="B436" t="s">
        <v>12</v>
      </c>
      <c r="C436">
        <v>21</v>
      </c>
      <c r="D436" s="1">
        <f>VLOOKUP(A436,[1]Orders!$A$2:$D$71,2,FALSE)</f>
        <v>41021</v>
      </c>
      <c r="E436" t="str">
        <f>VLOOKUP(A436,[1]Orders!$A$2:$D$71,3,FALSE)</f>
        <v>Goa</v>
      </c>
      <c r="F436">
        <f>VLOOKUP(B436,[2]Items!$A$2:$F$26,5,FALSE)</f>
        <v>69</v>
      </c>
      <c r="G436">
        <f t="shared" si="6"/>
        <v>1449</v>
      </c>
      <c r="H436" t="str">
        <f>VLOOKUP(B436,[2]Items!$A$2:$F$26,4,FALSE)</f>
        <v>Parker</v>
      </c>
    </row>
    <row r="437" spans="1:8">
      <c r="A437" t="s">
        <v>67</v>
      </c>
      <c r="B437" t="s">
        <v>10</v>
      </c>
      <c r="C437">
        <v>33</v>
      </c>
      <c r="D437" s="1">
        <f>VLOOKUP(A437,[1]Orders!$A$2:$D$71,2,FALSE)</f>
        <v>41043</v>
      </c>
      <c r="E437" t="str">
        <f>VLOOKUP(A437,[1]Orders!$A$2:$D$71,3,FALSE)</f>
        <v>Solapur</v>
      </c>
      <c r="F437">
        <f>VLOOKUP(B437,[2]Items!$A$2:$F$26,5,FALSE)</f>
        <v>125</v>
      </c>
      <c r="G437">
        <f t="shared" ref="G437:G500" si="7">F437*C437</f>
        <v>4125</v>
      </c>
      <c r="H437" t="str">
        <f>VLOOKUP(B437,[2]Items!$A$2:$F$26,4,FALSE)</f>
        <v>Pierre Cardin</v>
      </c>
    </row>
    <row r="438" spans="1:8">
      <c r="A438" t="s">
        <v>67</v>
      </c>
      <c r="B438" t="s">
        <v>8</v>
      </c>
      <c r="C438">
        <v>42</v>
      </c>
      <c r="D438" s="1">
        <f>VLOOKUP(A438,[1]Orders!$A$2:$D$71,2,FALSE)</f>
        <v>41043</v>
      </c>
      <c r="E438" t="str">
        <f>VLOOKUP(A438,[1]Orders!$A$2:$D$71,3,FALSE)</f>
        <v>Solapur</v>
      </c>
      <c r="F438">
        <f>VLOOKUP(B438,[2]Items!$A$2:$F$26,5,FALSE)</f>
        <v>465</v>
      </c>
      <c r="G438">
        <f t="shared" si="7"/>
        <v>19530</v>
      </c>
      <c r="H438" t="str">
        <f>VLOOKUP(B438,[2]Items!$A$2:$F$26,4,FALSE)</f>
        <v>Pilot</v>
      </c>
    </row>
    <row r="439" spans="1:8">
      <c r="A439" t="s">
        <v>67</v>
      </c>
      <c r="B439" t="s">
        <v>6</v>
      </c>
      <c r="C439">
        <v>27</v>
      </c>
      <c r="D439" s="1">
        <f>VLOOKUP(A439,[1]Orders!$A$2:$D$71,2,FALSE)</f>
        <v>41043</v>
      </c>
      <c r="E439" t="str">
        <f>VLOOKUP(A439,[1]Orders!$A$2:$D$71,3,FALSE)</f>
        <v>Solapur</v>
      </c>
      <c r="F439">
        <f>VLOOKUP(B439,[2]Items!$A$2:$F$26,5,FALSE)</f>
        <v>270</v>
      </c>
      <c r="G439">
        <f t="shared" si="7"/>
        <v>7290</v>
      </c>
      <c r="H439" t="str">
        <f>VLOOKUP(B439,[2]Items!$A$2:$F$26,4,FALSE)</f>
        <v>Artline</v>
      </c>
    </row>
    <row r="440" spans="1:8">
      <c r="A440" t="s">
        <v>67</v>
      </c>
      <c r="B440" t="s">
        <v>31</v>
      </c>
      <c r="C440">
        <v>46</v>
      </c>
      <c r="D440" s="1">
        <f>VLOOKUP(A440,[1]Orders!$A$2:$D$71,2,FALSE)</f>
        <v>41043</v>
      </c>
      <c r="E440" t="str">
        <f>VLOOKUP(A440,[1]Orders!$A$2:$D$71,3,FALSE)</f>
        <v>Solapur</v>
      </c>
      <c r="F440">
        <f>VLOOKUP(B440,[2]Items!$A$2:$F$26,5,FALSE)</f>
        <v>179</v>
      </c>
      <c r="G440">
        <f t="shared" si="7"/>
        <v>8234</v>
      </c>
      <c r="H440" t="str">
        <f>VLOOKUP(B440,[2]Items!$A$2:$F$26,4,FALSE)</f>
        <v>Puro</v>
      </c>
    </row>
    <row r="441" spans="1:8">
      <c r="A441" t="s">
        <v>67</v>
      </c>
      <c r="B441" t="s">
        <v>33</v>
      </c>
      <c r="C441">
        <v>47</v>
      </c>
      <c r="D441" s="1">
        <f>VLOOKUP(A441,[1]Orders!$A$2:$D$71,2,FALSE)</f>
        <v>41043</v>
      </c>
      <c r="E441" t="str">
        <f>VLOOKUP(A441,[1]Orders!$A$2:$D$71,3,FALSE)</f>
        <v>Solapur</v>
      </c>
      <c r="F441">
        <f>VLOOKUP(B441,[2]Items!$A$2:$F$26,5,FALSE)</f>
        <v>99</v>
      </c>
      <c r="G441">
        <f t="shared" si="7"/>
        <v>4653</v>
      </c>
      <c r="H441" t="str">
        <f>VLOOKUP(B441,[2]Items!$A$2:$F$26,4,FALSE)</f>
        <v>Luxor</v>
      </c>
    </row>
    <row r="442" spans="1:8">
      <c r="A442" t="s">
        <v>67</v>
      </c>
      <c r="B442" t="s">
        <v>26</v>
      </c>
      <c r="C442">
        <v>47</v>
      </c>
      <c r="D442" s="1">
        <f>VLOOKUP(A442,[1]Orders!$A$2:$D$71,2,FALSE)</f>
        <v>41043</v>
      </c>
      <c r="E442" t="str">
        <f>VLOOKUP(A442,[1]Orders!$A$2:$D$71,3,FALSE)</f>
        <v>Solapur</v>
      </c>
      <c r="F442">
        <f>VLOOKUP(B442,[2]Items!$A$2:$F$26,5,FALSE)</f>
        <v>60</v>
      </c>
      <c r="G442">
        <f t="shared" si="7"/>
        <v>2820</v>
      </c>
      <c r="H442" t="str">
        <f>VLOOKUP(B442,[2]Items!$A$2:$F$26,4,FALSE)</f>
        <v>Reynolds</v>
      </c>
    </row>
    <row r="443" spans="1:8">
      <c r="A443" t="s">
        <v>67</v>
      </c>
      <c r="B443" t="s">
        <v>21</v>
      </c>
      <c r="C443">
        <v>14</v>
      </c>
      <c r="D443" s="1">
        <f>VLOOKUP(A443,[1]Orders!$A$2:$D$71,2,FALSE)</f>
        <v>41043</v>
      </c>
      <c r="E443" t="str">
        <f>VLOOKUP(A443,[1]Orders!$A$2:$D$71,3,FALSE)</f>
        <v>Solapur</v>
      </c>
      <c r="F443">
        <f>VLOOKUP(B443,[2]Items!$A$2:$F$26,5,FALSE)</f>
        <v>175</v>
      </c>
      <c r="G443">
        <f t="shared" si="7"/>
        <v>2450</v>
      </c>
      <c r="H443" t="str">
        <f>VLOOKUP(B443,[2]Items!$A$2:$F$26,4,FALSE)</f>
        <v>Sheaffer</v>
      </c>
    </row>
    <row r="444" spans="1:8">
      <c r="A444" t="s">
        <v>67</v>
      </c>
      <c r="B444" t="s">
        <v>11</v>
      </c>
      <c r="C444">
        <v>15</v>
      </c>
      <c r="D444" s="1">
        <f>VLOOKUP(A444,[1]Orders!$A$2:$D$71,2,FALSE)</f>
        <v>41043</v>
      </c>
      <c r="E444" t="str">
        <f>VLOOKUP(A444,[1]Orders!$A$2:$D$71,3,FALSE)</f>
        <v>Solapur</v>
      </c>
      <c r="F444">
        <f>VLOOKUP(B444,[2]Items!$A$2:$F$26,5,FALSE)</f>
        <v>310</v>
      </c>
      <c r="G444">
        <f t="shared" si="7"/>
        <v>4650</v>
      </c>
      <c r="H444" t="str">
        <f>VLOOKUP(B444,[2]Items!$A$2:$F$26,4,FALSE)</f>
        <v>Lamy</v>
      </c>
    </row>
    <row r="445" spans="1:8">
      <c r="A445" t="s">
        <v>67</v>
      </c>
      <c r="B445" t="s">
        <v>31</v>
      </c>
      <c r="C445">
        <v>12</v>
      </c>
      <c r="D445" s="1">
        <f>VLOOKUP(A445,[1]Orders!$A$2:$D$71,2,FALSE)</f>
        <v>41043</v>
      </c>
      <c r="E445" t="str">
        <f>VLOOKUP(A445,[1]Orders!$A$2:$D$71,3,FALSE)</f>
        <v>Solapur</v>
      </c>
      <c r="F445">
        <f>VLOOKUP(B445,[2]Items!$A$2:$F$26,5,FALSE)</f>
        <v>179</v>
      </c>
      <c r="G445">
        <f t="shared" si="7"/>
        <v>2148</v>
      </c>
      <c r="H445" t="str">
        <f>VLOOKUP(B445,[2]Items!$A$2:$F$26,4,FALSE)</f>
        <v>Puro</v>
      </c>
    </row>
    <row r="446" spans="1:8">
      <c r="A446" t="s">
        <v>67</v>
      </c>
      <c r="B446" t="s">
        <v>21</v>
      </c>
      <c r="C446">
        <v>7</v>
      </c>
      <c r="D446" s="1">
        <f>VLOOKUP(A446,[1]Orders!$A$2:$D$71,2,FALSE)</f>
        <v>41043</v>
      </c>
      <c r="E446" t="str">
        <f>VLOOKUP(A446,[1]Orders!$A$2:$D$71,3,FALSE)</f>
        <v>Solapur</v>
      </c>
      <c r="F446">
        <f>VLOOKUP(B446,[2]Items!$A$2:$F$26,5,FALSE)</f>
        <v>175</v>
      </c>
      <c r="G446">
        <f t="shared" si="7"/>
        <v>1225</v>
      </c>
      <c r="H446" t="str">
        <f>VLOOKUP(B446,[2]Items!$A$2:$F$26,4,FALSE)</f>
        <v>Sheaffer</v>
      </c>
    </row>
    <row r="447" spans="1:8">
      <c r="A447" t="s">
        <v>68</v>
      </c>
      <c r="B447" t="s">
        <v>19</v>
      </c>
      <c r="C447">
        <v>48</v>
      </c>
      <c r="D447" s="1">
        <f>VLOOKUP(A447,[1]Orders!$A$2:$D$71,2,FALSE)</f>
        <v>41044</v>
      </c>
      <c r="E447" t="str">
        <f>VLOOKUP(A447,[1]Orders!$A$2:$D$71,3,FALSE)</f>
        <v>Sangli</v>
      </c>
      <c r="F447">
        <f>VLOOKUP(B447,[2]Items!$A$2:$F$26,5,FALSE)</f>
        <v>190</v>
      </c>
      <c r="G447">
        <f t="shared" si="7"/>
        <v>9120</v>
      </c>
      <c r="H447" t="str">
        <f>VLOOKUP(B447,[2]Items!$A$2:$F$26,4,FALSE)</f>
        <v>Camlin</v>
      </c>
    </row>
    <row r="448" spans="1:8">
      <c r="A448" t="s">
        <v>68</v>
      </c>
      <c r="B448" t="s">
        <v>33</v>
      </c>
      <c r="C448">
        <v>16</v>
      </c>
      <c r="D448" s="1">
        <f>VLOOKUP(A448,[1]Orders!$A$2:$D$71,2,FALSE)</f>
        <v>41044</v>
      </c>
      <c r="E448" t="str">
        <f>VLOOKUP(A448,[1]Orders!$A$2:$D$71,3,FALSE)</f>
        <v>Sangli</v>
      </c>
      <c r="F448">
        <f>VLOOKUP(B448,[2]Items!$A$2:$F$26,5,FALSE)</f>
        <v>99</v>
      </c>
      <c r="G448">
        <f t="shared" si="7"/>
        <v>1584</v>
      </c>
      <c r="H448" t="str">
        <f>VLOOKUP(B448,[2]Items!$A$2:$F$26,4,FALSE)</f>
        <v>Luxor</v>
      </c>
    </row>
    <row r="449" spans="1:8">
      <c r="A449" t="s">
        <v>68</v>
      </c>
      <c r="B449" t="s">
        <v>11</v>
      </c>
      <c r="C449">
        <v>47</v>
      </c>
      <c r="D449" s="1">
        <f>VLOOKUP(A449,[1]Orders!$A$2:$D$71,2,FALSE)</f>
        <v>41044</v>
      </c>
      <c r="E449" t="str">
        <f>VLOOKUP(A449,[1]Orders!$A$2:$D$71,3,FALSE)</f>
        <v>Sangli</v>
      </c>
      <c r="F449">
        <f>VLOOKUP(B449,[2]Items!$A$2:$F$26,5,FALSE)</f>
        <v>310</v>
      </c>
      <c r="G449">
        <f t="shared" si="7"/>
        <v>14570</v>
      </c>
      <c r="H449" t="str">
        <f>VLOOKUP(B449,[2]Items!$A$2:$F$26,4,FALSE)</f>
        <v>Lamy</v>
      </c>
    </row>
    <row r="450" spans="1:8">
      <c r="A450" t="s">
        <v>68</v>
      </c>
      <c r="B450" t="s">
        <v>34</v>
      </c>
      <c r="C450">
        <v>2</v>
      </c>
      <c r="D450" s="1">
        <f>VLOOKUP(A450,[1]Orders!$A$2:$D$71,2,FALSE)</f>
        <v>41044</v>
      </c>
      <c r="E450" t="str">
        <f>VLOOKUP(A450,[1]Orders!$A$2:$D$71,3,FALSE)</f>
        <v>Sangli</v>
      </c>
      <c r="F450">
        <f>VLOOKUP(B450,[2]Items!$A$2:$F$26,5,FALSE)</f>
        <v>300</v>
      </c>
      <c r="G450">
        <f t="shared" si="7"/>
        <v>600</v>
      </c>
      <c r="H450" t="str">
        <f>VLOOKUP(B450,[2]Items!$A$2:$F$26,4,FALSE)</f>
        <v>Pierre Cardin</v>
      </c>
    </row>
    <row r="451" spans="1:8">
      <c r="A451" t="s">
        <v>68</v>
      </c>
      <c r="B451" t="s">
        <v>33</v>
      </c>
      <c r="C451">
        <v>2</v>
      </c>
      <c r="D451" s="1">
        <f>VLOOKUP(A451,[1]Orders!$A$2:$D$71,2,FALSE)</f>
        <v>41044</v>
      </c>
      <c r="E451" t="str">
        <f>VLOOKUP(A451,[1]Orders!$A$2:$D$71,3,FALSE)</f>
        <v>Sangli</v>
      </c>
      <c r="F451">
        <f>VLOOKUP(B451,[2]Items!$A$2:$F$26,5,FALSE)</f>
        <v>99</v>
      </c>
      <c r="G451">
        <f t="shared" si="7"/>
        <v>198</v>
      </c>
      <c r="H451" t="str">
        <f>VLOOKUP(B451,[2]Items!$A$2:$F$26,4,FALSE)</f>
        <v>Luxor</v>
      </c>
    </row>
    <row r="452" spans="1:8">
      <c r="A452" t="s">
        <v>69</v>
      </c>
      <c r="B452" t="s">
        <v>26</v>
      </c>
      <c r="C452">
        <v>45</v>
      </c>
      <c r="D452" s="1">
        <f>VLOOKUP(A452,[1]Orders!$A$2:$D$71,2,FALSE)</f>
        <v>41079</v>
      </c>
      <c r="E452" t="str">
        <f>VLOOKUP(A452,[1]Orders!$A$2:$D$71,3,FALSE)</f>
        <v>Satara</v>
      </c>
      <c r="F452">
        <f>VLOOKUP(B452,[2]Items!$A$2:$F$26,5,FALSE)</f>
        <v>60</v>
      </c>
      <c r="G452">
        <f t="shared" si="7"/>
        <v>2700</v>
      </c>
      <c r="H452" t="str">
        <f>VLOOKUP(B452,[2]Items!$A$2:$F$26,4,FALSE)</f>
        <v>Reynolds</v>
      </c>
    </row>
    <row r="453" spans="1:8">
      <c r="A453" t="s">
        <v>69</v>
      </c>
      <c r="B453" t="s">
        <v>17</v>
      </c>
      <c r="C453">
        <v>25</v>
      </c>
      <c r="D453" s="1">
        <f>VLOOKUP(A453,[1]Orders!$A$2:$D$71,2,FALSE)</f>
        <v>41079</v>
      </c>
      <c r="E453" t="str">
        <f>VLOOKUP(A453,[1]Orders!$A$2:$D$71,3,FALSE)</f>
        <v>Satara</v>
      </c>
      <c r="F453">
        <f>VLOOKUP(B453,[2]Items!$A$2:$F$26,5,FALSE)</f>
        <v>160</v>
      </c>
      <c r="G453">
        <f t="shared" si="7"/>
        <v>4000</v>
      </c>
      <c r="H453" t="str">
        <f>VLOOKUP(B453,[2]Items!$A$2:$F$26,4,FALSE)</f>
        <v>Staedtler</v>
      </c>
    </row>
    <row r="454" spans="1:8">
      <c r="A454" t="s">
        <v>69</v>
      </c>
      <c r="B454" t="s">
        <v>18</v>
      </c>
      <c r="C454">
        <v>38</v>
      </c>
      <c r="D454" s="1">
        <f>VLOOKUP(A454,[1]Orders!$A$2:$D$71,2,FALSE)</f>
        <v>41079</v>
      </c>
      <c r="E454" t="str">
        <f>VLOOKUP(A454,[1]Orders!$A$2:$D$71,3,FALSE)</f>
        <v>Satara</v>
      </c>
      <c r="F454">
        <f>VLOOKUP(B454,[2]Items!$A$2:$F$26,5,FALSE)</f>
        <v>100</v>
      </c>
      <c r="G454">
        <f t="shared" si="7"/>
        <v>3800</v>
      </c>
      <c r="H454" t="str">
        <f>VLOOKUP(B454,[2]Items!$A$2:$F$26,4,FALSE)</f>
        <v>Camlin</v>
      </c>
    </row>
    <row r="455" spans="1:8">
      <c r="A455" t="s">
        <v>69</v>
      </c>
      <c r="B455" t="s">
        <v>15</v>
      </c>
      <c r="C455">
        <v>24</v>
      </c>
      <c r="D455" s="1">
        <f>VLOOKUP(A455,[1]Orders!$A$2:$D$71,2,FALSE)</f>
        <v>41079</v>
      </c>
      <c r="E455" t="str">
        <f>VLOOKUP(A455,[1]Orders!$A$2:$D$71,3,FALSE)</f>
        <v>Satara</v>
      </c>
      <c r="F455">
        <f>VLOOKUP(B455,[2]Items!$A$2:$F$26,5,FALSE)</f>
        <v>135</v>
      </c>
      <c r="G455">
        <f t="shared" si="7"/>
        <v>3240</v>
      </c>
      <c r="H455" t="str">
        <f>VLOOKUP(B455,[2]Items!$A$2:$F$26,4,FALSE)</f>
        <v>Pilot</v>
      </c>
    </row>
    <row r="456" spans="1:8">
      <c r="A456" t="s">
        <v>69</v>
      </c>
      <c r="B456" t="s">
        <v>24</v>
      </c>
      <c r="C456">
        <v>19</v>
      </c>
      <c r="D456" s="1">
        <f>VLOOKUP(A456,[1]Orders!$A$2:$D$71,2,FALSE)</f>
        <v>41079</v>
      </c>
      <c r="E456" t="str">
        <f>VLOOKUP(A456,[1]Orders!$A$2:$D$71,3,FALSE)</f>
        <v>Satara</v>
      </c>
      <c r="F456">
        <f>VLOOKUP(B456,[2]Items!$A$2:$F$26,5,FALSE)</f>
        <v>316</v>
      </c>
      <c r="G456">
        <f t="shared" si="7"/>
        <v>6004</v>
      </c>
      <c r="H456" t="str">
        <f>VLOOKUP(B456,[2]Items!$A$2:$F$26,4,FALSE)</f>
        <v>Parker</v>
      </c>
    </row>
    <row r="457" spans="1:8">
      <c r="A457" t="s">
        <v>69</v>
      </c>
      <c r="B457" t="s">
        <v>10</v>
      </c>
      <c r="C457">
        <v>5</v>
      </c>
      <c r="D457" s="1">
        <f>VLOOKUP(A457,[1]Orders!$A$2:$D$71,2,FALSE)</f>
        <v>41079</v>
      </c>
      <c r="E457" t="str">
        <f>VLOOKUP(A457,[1]Orders!$A$2:$D$71,3,FALSE)</f>
        <v>Satara</v>
      </c>
      <c r="F457">
        <f>VLOOKUP(B457,[2]Items!$A$2:$F$26,5,FALSE)</f>
        <v>125</v>
      </c>
      <c r="G457">
        <f t="shared" si="7"/>
        <v>625</v>
      </c>
      <c r="H457" t="str">
        <f>VLOOKUP(B457,[2]Items!$A$2:$F$26,4,FALSE)</f>
        <v>Pierre Cardin</v>
      </c>
    </row>
    <row r="458" spans="1:8">
      <c r="A458" t="s">
        <v>69</v>
      </c>
      <c r="B458" t="s">
        <v>31</v>
      </c>
      <c r="C458">
        <v>21</v>
      </c>
      <c r="D458" s="1">
        <f>VLOOKUP(A458,[1]Orders!$A$2:$D$71,2,FALSE)</f>
        <v>41079</v>
      </c>
      <c r="E458" t="str">
        <f>VLOOKUP(A458,[1]Orders!$A$2:$D$71,3,FALSE)</f>
        <v>Satara</v>
      </c>
      <c r="F458">
        <f>VLOOKUP(B458,[2]Items!$A$2:$F$26,5,FALSE)</f>
        <v>179</v>
      </c>
      <c r="G458">
        <f t="shared" si="7"/>
        <v>3759</v>
      </c>
      <c r="H458" t="str">
        <f>VLOOKUP(B458,[2]Items!$A$2:$F$26,4,FALSE)</f>
        <v>Puro</v>
      </c>
    </row>
    <row r="459" spans="1:8">
      <c r="A459" t="s">
        <v>69</v>
      </c>
      <c r="B459" t="s">
        <v>24</v>
      </c>
      <c r="C459">
        <v>17</v>
      </c>
      <c r="D459" s="1">
        <f>VLOOKUP(A459,[1]Orders!$A$2:$D$71,2,FALSE)</f>
        <v>41079</v>
      </c>
      <c r="E459" t="str">
        <f>VLOOKUP(A459,[1]Orders!$A$2:$D$71,3,FALSE)</f>
        <v>Satara</v>
      </c>
      <c r="F459">
        <f>VLOOKUP(B459,[2]Items!$A$2:$F$26,5,FALSE)</f>
        <v>316</v>
      </c>
      <c r="G459">
        <f t="shared" si="7"/>
        <v>5372</v>
      </c>
      <c r="H459" t="str">
        <f>VLOOKUP(B459,[2]Items!$A$2:$F$26,4,FALSE)</f>
        <v>Parker</v>
      </c>
    </row>
    <row r="460" spans="1:8">
      <c r="A460" t="s">
        <v>70</v>
      </c>
      <c r="B460" t="s">
        <v>33</v>
      </c>
      <c r="C460">
        <v>16</v>
      </c>
      <c r="D460" s="1">
        <f>VLOOKUP(A460,[1]Orders!$A$2:$D$71,2,FALSE)</f>
        <v>41113</v>
      </c>
      <c r="E460" t="str">
        <f>VLOOKUP(A460,[1]Orders!$A$2:$D$71,3,FALSE)</f>
        <v>Aurangabad</v>
      </c>
      <c r="F460">
        <f>VLOOKUP(B460,[2]Items!$A$2:$F$26,5,FALSE)</f>
        <v>99</v>
      </c>
      <c r="G460">
        <f t="shared" si="7"/>
        <v>1584</v>
      </c>
      <c r="H460" t="str">
        <f>VLOOKUP(B460,[2]Items!$A$2:$F$26,4,FALSE)</f>
        <v>Luxor</v>
      </c>
    </row>
    <row r="461" spans="1:8">
      <c r="A461" t="s">
        <v>70</v>
      </c>
      <c r="B461" t="s">
        <v>21</v>
      </c>
      <c r="C461">
        <v>2</v>
      </c>
      <c r="D461" s="1">
        <f>VLOOKUP(A461,[1]Orders!$A$2:$D$71,2,FALSE)</f>
        <v>41113</v>
      </c>
      <c r="E461" t="str">
        <f>VLOOKUP(A461,[1]Orders!$A$2:$D$71,3,FALSE)</f>
        <v>Aurangabad</v>
      </c>
      <c r="F461">
        <f>VLOOKUP(B461,[2]Items!$A$2:$F$26,5,FALSE)</f>
        <v>175</v>
      </c>
      <c r="G461">
        <f t="shared" si="7"/>
        <v>350</v>
      </c>
      <c r="H461" t="str">
        <f>VLOOKUP(B461,[2]Items!$A$2:$F$26,4,FALSE)</f>
        <v>Sheaffer</v>
      </c>
    </row>
    <row r="462" spans="1:8">
      <c r="A462" t="s">
        <v>70</v>
      </c>
      <c r="B462" t="s">
        <v>9</v>
      </c>
      <c r="C462">
        <v>11</v>
      </c>
      <c r="D462" s="1">
        <f>VLOOKUP(A462,[1]Orders!$A$2:$D$71,2,FALSE)</f>
        <v>41113</v>
      </c>
      <c r="E462" t="str">
        <f>VLOOKUP(A462,[1]Orders!$A$2:$D$71,3,FALSE)</f>
        <v>Aurangabad</v>
      </c>
      <c r="F462">
        <f>VLOOKUP(B462,[2]Items!$A$2:$F$26,5,FALSE)</f>
        <v>100</v>
      </c>
      <c r="G462">
        <f t="shared" si="7"/>
        <v>1100</v>
      </c>
      <c r="H462" t="str">
        <f>VLOOKUP(B462,[2]Items!$A$2:$F$26,4,FALSE)</f>
        <v>Camlin</v>
      </c>
    </row>
    <row r="463" spans="1:8">
      <c r="A463" t="s">
        <v>70</v>
      </c>
      <c r="B463" t="s">
        <v>10</v>
      </c>
      <c r="C463">
        <v>10</v>
      </c>
      <c r="D463" s="1">
        <f>VLOOKUP(A463,[1]Orders!$A$2:$D$71,2,FALSE)</f>
        <v>41113</v>
      </c>
      <c r="E463" t="str">
        <f>VLOOKUP(A463,[1]Orders!$A$2:$D$71,3,FALSE)</f>
        <v>Aurangabad</v>
      </c>
      <c r="F463">
        <f>VLOOKUP(B463,[2]Items!$A$2:$F$26,5,FALSE)</f>
        <v>125</v>
      </c>
      <c r="G463">
        <f t="shared" si="7"/>
        <v>1250</v>
      </c>
      <c r="H463" t="str">
        <f>VLOOKUP(B463,[2]Items!$A$2:$F$26,4,FALSE)</f>
        <v>Pierre Cardin</v>
      </c>
    </row>
    <row r="464" spans="1:8">
      <c r="A464" t="s">
        <v>70</v>
      </c>
      <c r="B464" t="s">
        <v>21</v>
      </c>
      <c r="C464">
        <v>43</v>
      </c>
      <c r="D464" s="1">
        <f>VLOOKUP(A464,[1]Orders!$A$2:$D$71,2,FALSE)</f>
        <v>41113</v>
      </c>
      <c r="E464" t="str">
        <f>VLOOKUP(A464,[1]Orders!$A$2:$D$71,3,FALSE)</f>
        <v>Aurangabad</v>
      </c>
      <c r="F464">
        <f>VLOOKUP(B464,[2]Items!$A$2:$F$26,5,FALSE)</f>
        <v>175</v>
      </c>
      <c r="G464">
        <f t="shared" si="7"/>
        <v>7525</v>
      </c>
      <c r="H464" t="str">
        <f>VLOOKUP(B464,[2]Items!$A$2:$F$26,4,FALSE)</f>
        <v>Sheaffer</v>
      </c>
    </row>
    <row r="465" spans="1:8">
      <c r="A465" t="s">
        <v>70</v>
      </c>
      <c r="B465" t="s">
        <v>28</v>
      </c>
      <c r="C465">
        <v>35</v>
      </c>
      <c r="D465" s="1">
        <f>VLOOKUP(A465,[1]Orders!$A$2:$D$71,2,FALSE)</f>
        <v>41113</v>
      </c>
      <c r="E465" t="str">
        <f>VLOOKUP(A465,[1]Orders!$A$2:$D$71,3,FALSE)</f>
        <v>Aurangabad</v>
      </c>
      <c r="F465">
        <f>VLOOKUP(B465,[2]Items!$A$2:$F$26,5,FALSE)</f>
        <v>50</v>
      </c>
      <c r="G465">
        <f t="shared" si="7"/>
        <v>1750</v>
      </c>
      <c r="H465" t="str">
        <f>VLOOKUP(B465,[2]Items!$A$2:$F$26,4,FALSE)</f>
        <v>Reynolds</v>
      </c>
    </row>
    <row r="466" spans="1:8">
      <c r="A466" t="s">
        <v>70</v>
      </c>
      <c r="B466" t="s">
        <v>29</v>
      </c>
      <c r="C466">
        <v>7</v>
      </c>
      <c r="D466" s="1">
        <f>VLOOKUP(A466,[1]Orders!$A$2:$D$71,2,FALSE)</f>
        <v>41113</v>
      </c>
      <c r="E466" t="str">
        <f>VLOOKUP(A466,[1]Orders!$A$2:$D$71,3,FALSE)</f>
        <v>Aurangabad</v>
      </c>
      <c r="F466">
        <f>VLOOKUP(B466,[2]Items!$A$2:$F$26,5,FALSE)</f>
        <v>92</v>
      </c>
      <c r="G466">
        <f t="shared" si="7"/>
        <v>644</v>
      </c>
      <c r="H466" t="str">
        <f>VLOOKUP(B466,[2]Items!$A$2:$F$26,4,FALSE)</f>
        <v>Parker</v>
      </c>
    </row>
    <row r="467" spans="1:8">
      <c r="A467" t="s">
        <v>70</v>
      </c>
      <c r="B467" t="s">
        <v>34</v>
      </c>
      <c r="C467">
        <v>47</v>
      </c>
      <c r="D467" s="1">
        <f>VLOOKUP(A467,[1]Orders!$A$2:$D$71,2,FALSE)</f>
        <v>41113</v>
      </c>
      <c r="E467" t="str">
        <f>VLOOKUP(A467,[1]Orders!$A$2:$D$71,3,FALSE)</f>
        <v>Aurangabad</v>
      </c>
      <c r="F467">
        <f>VLOOKUP(B467,[2]Items!$A$2:$F$26,5,FALSE)</f>
        <v>300</v>
      </c>
      <c r="G467">
        <f t="shared" si="7"/>
        <v>14100</v>
      </c>
      <c r="H467" t="str">
        <f>VLOOKUP(B467,[2]Items!$A$2:$F$26,4,FALSE)</f>
        <v>Pierre Cardin</v>
      </c>
    </row>
    <row r="468" spans="1:8">
      <c r="A468" t="s">
        <v>70</v>
      </c>
      <c r="B468" t="s">
        <v>18</v>
      </c>
      <c r="C468">
        <v>26</v>
      </c>
      <c r="D468" s="1">
        <f>VLOOKUP(A468,[1]Orders!$A$2:$D$71,2,FALSE)</f>
        <v>41113</v>
      </c>
      <c r="E468" t="str">
        <f>VLOOKUP(A468,[1]Orders!$A$2:$D$71,3,FALSE)</f>
        <v>Aurangabad</v>
      </c>
      <c r="F468">
        <f>VLOOKUP(B468,[2]Items!$A$2:$F$26,5,FALSE)</f>
        <v>100</v>
      </c>
      <c r="G468">
        <f t="shared" si="7"/>
        <v>2600</v>
      </c>
      <c r="H468" t="str">
        <f>VLOOKUP(B468,[2]Items!$A$2:$F$26,4,FALSE)</f>
        <v>Camlin</v>
      </c>
    </row>
    <row r="469" spans="1:8">
      <c r="A469" t="s">
        <v>70</v>
      </c>
      <c r="B469" t="s">
        <v>31</v>
      </c>
      <c r="C469">
        <v>41</v>
      </c>
      <c r="D469" s="1">
        <f>VLOOKUP(A469,[1]Orders!$A$2:$D$71,2,FALSE)</f>
        <v>41113</v>
      </c>
      <c r="E469" t="str">
        <f>VLOOKUP(A469,[1]Orders!$A$2:$D$71,3,FALSE)</f>
        <v>Aurangabad</v>
      </c>
      <c r="F469">
        <f>VLOOKUP(B469,[2]Items!$A$2:$F$26,5,FALSE)</f>
        <v>179</v>
      </c>
      <c r="G469">
        <f t="shared" si="7"/>
        <v>7339</v>
      </c>
      <c r="H469" t="str">
        <f>VLOOKUP(B469,[2]Items!$A$2:$F$26,4,FALSE)</f>
        <v>Puro</v>
      </c>
    </row>
    <row r="470" spans="1:8">
      <c r="A470" t="s">
        <v>71</v>
      </c>
      <c r="B470" t="s">
        <v>7</v>
      </c>
      <c r="C470">
        <v>15</v>
      </c>
      <c r="D470" s="1">
        <f>VLOOKUP(A470,[1]Orders!$A$2:$D$71,2,FALSE)</f>
        <v>41120</v>
      </c>
      <c r="E470" t="str">
        <f>VLOOKUP(A470,[1]Orders!$A$2:$D$71,3,FALSE)</f>
        <v>Nagpur</v>
      </c>
      <c r="F470">
        <f>VLOOKUP(B470,[2]Items!$A$2:$F$26,5,FALSE)</f>
        <v>125</v>
      </c>
      <c r="G470">
        <f t="shared" si="7"/>
        <v>1875</v>
      </c>
      <c r="H470" t="str">
        <f>VLOOKUP(B470,[2]Items!$A$2:$F$26,4,FALSE)</f>
        <v>Parker</v>
      </c>
    </row>
    <row r="471" spans="1:8">
      <c r="A471" t="s">
        <v>71</v>
      </c>
      <c r="B471" t="s">
        <v>18</v>
      </c>
      <c r="C471">
        <v>3</v>
      </c>
      <c r="D471" s="1">
        <f>VLOOKUP(A471,[1]Orders!$A$2:$D$71,2,FALSE)</f>
        <v>41120</v>
      </c>
      <c r="E471" t="str">
        <f>VLOOKUP(A471,[1]Orders!$A$2:$D$71,3,FALSE)</f>
        <v>Nagpur</v>
      </c>
      <c r="F471">
        <f>VLOOKUP(B471,[2]Items!$A$2:$F$26,5,FALSE)</f>
        <v>100</v>
      </c>
      <c r="G471">
        <f t="shared" si="7"/>
        <v>300</v>
      </c>
      <c r="H471" t="str">
        <f>VLOOKUP(B471,[2]Items!$A$2:$F$26,4,FALSE)</f>
        <v>Camlin</v>
      </c>
    </row>
    <row r="472" spans="1:8">
      <c r="A472" t="s">
        <v>71</v>
      </c>
      <c r="B472" t="s">
        <v>9</v>
      </c>
      <c r="C472">
        <v>6</v>
      </c>
      <c r="D472" s="1">
        <f>VLOOKUP(A472,[1]Orders!$A$2:$D$71,2,FALSE)</f>
        <v>41120</v>
      </c>
      <c r="E472" t="str">
        <f>VLOOKUP(A472,[1]Orders!$A$2:$D$71,3,FALSE)</f>
        <v>Nagpur</v>
      </c>
      <c r="F472">
        <f>VLOOKUP(B472,[2]Items!$A$2:$F$26,5,FALSE)</f>
        <v>100</v>
      </c>
      <c r="G472">
        <f t="shared" si="7"/>
        <v>600</v>
      </c>
      <c r="H472" t="str">
        <f>VLOOKUP(B472,[2]Items!$A$2:$F$26,4,FALSE)</f>
        <v>Camlin</v>
      </c>
    </row>
    <row r="473" spans="1:8">
      <c r="A473" t="s">
        <v>71</v>
      </c>
      <c r="B473" t="s">
        <v>17</v>
      </c>
      <c r="C473">
        <v>6</v>
      </c>
      <c r="D473" s="1">
        <f>VLOOKUP(A473,[1]Orders!$A$2:$D$71,2,FALSE)</f>
        <v>41120</v>
      </c>
      <c r="E473" t="str">
        <f>VLOOKUP(A473,[1]Orders!$A$2:$D$71,3,FALSE)</f>
        <v>Nagpur</v>
      </c>
      <c r="F473">
        <f>VLOOKUP(B473,[2]Items!$A$2:$F$26,5,FALSE)</f>
        <v>160</v>
      </c>
      <c r="G473">
        <f t="shared" si="7"/>
        <v>960</v>
      </c>
      <c r="H473" t="str">
        <f>VLOOKUP(B473,[2]Items!$A$2:$F$26,4,FALSE)</f>
        <v>Staedtler</v>
      </c>
    </row>
    <row r="474" spans="1:8">
      <c r="A474" t="s">
        <v>71</v>
      </c>
      <c r="B474" t="s">
        <v>33</v>
      </c>
      <c r="C474">
        <v>32</v>
      </c>
      <c r="D474" s="1">
        <f>VLOOKUP(A474,[1]Orders!$A$2:$D$71,2,FALSE)</f>
        <v>41120</v>
      </c>
      <c r="E474" t="str">
        <f>VLOOKUP(A474,[1]Orders!$A$2:$D$71,3,FALSE)</f>
        <v>Nagpur</v>
      </c>
      <c r="F474">
        <f>VLOOKUP(B474,[2]Items!$A$2:$F$26,5,FALSE)</f>
        <v>99</v>
      </c>
      <c r="G474">
        <f t="shared" si="7"/>
        <v>3168</v>
      </c>
      <c r="H474" t="str">
        <f>VLOOKUP(B474,[2]Items!$A$2:$F$26,4,FALSE)</f>
        <v>Luxor</v>
      </c>
    </row>
    <row r="475" spans="1:8">
      <c r="A475" t="s">
        <v>71</v>
      </c>
      <c r="B475" t="s">
        <v>34</v>
      </c>
      <c r="C475">
        <v>4</v>
      </c>
      <c r="D475" s="1">
        <f>VLOOKUP(A475,[1]Orders!$A$2:$D$71,2,FALSE)</f>
        <v>41120</v>
      </c>
      <c r="E475" t="str">
        <f>VLOOKUP(A475,[1]Orders!$A$2:$D$71,3,FALSE)</f>
        <v>Nagpur</v>
      </c>
      <c r="F475">
        <f>VLOOKUP(B475,[2]Items!$A$2:$F$26,5,FALSE)</f>
        <v>300</v>
      </c>
      <c r="G475">
        <f t="shared" si="7"/>
        <v>1200</v>
      </c>
      <c r="H475" t="str">
        <f>VLOOKUP(B475,[2]Items!$A$2:$F$26,4,FALSE)</f>
        <v>Pierre Cardin</v>
      </c>
    </row>
    <row r="476" spans="1:8">
      <c r="A476" t="s">
        <v>71</v>
      </c>
      <c r="B476" t="s">
        <v>27</v>
      </c>
      <c r="C476">
        <v>26</v>
      </c>
      <c r="D476" s="1">
        <f>VLOOKUP(A476,[1]Orders!$A$2:$D$71,2,FALSE)</f>
        <v>41120</v>
      </c>
      <c r="E476" t="str">
        <f>VLOOKUP(A476,[1]Orders!$A$2:$D$71,3,FALSE)</f>
        <v>Nagpur</v>
      </c>
      <c r="F476">
        <f>VLOOKUP(B476,[2]Items!$A$2:$F$26,5,FALSE)</f>
        <v>135</v>
      </c>
      <c r="G476">
        <f t="shared" si="7"/>
        <v>3510</v>
      </c>
      <c r="H476" t="str">
        <f>VLOOKUP(B476,[2]Items!$A$2:$F$26,4,FALSE)</f>
        <v>Pilot</v>
      </c>
    </row>
    <row r="477" spans="1:8">
      <c r="A477" t="s">
        <v>71</v>
      </c>
      <c r="B477" t="s">
        <v>25</v>
      </c>
      <c r="C477">
        <v>19</v>
      </c>
      <c r="D477" s="1">
        <f>VLOOKUP(A477,[1]Orders!$A$2:$D$71,2,FALSE)</f>
        <v>41120</v>
      </c>
      <c r="E477" t="str">
        <f>VLOOKUP(A477,[1]Orders!$A$2:$D$71,3,FALSE)</f>
        <v>Nagpur</v>
      </c>
      <c r="F477">
        <f>VLOOKUP(B477,[2]Items!$A$2:$F$26,5,FALSE)</f>
        <v>320</v>
      </c>
      <c r="G477">
        <f t="shared" si="7"/>
        <v>6080</v>
      </c>
      <c r="H477" t="str">
        <f>VLOOKUP(B477,[2]Items!$A$2:$F$26,4,FALSE)</f>
        <v>Staedtler</v>
      </c>
    </row>
    <row r="478" spans="1:8">
      <c r="A478" t="s">
        <v>72</v>
      </c>
      <c r="B478" t="s">
        <v>17</v>
      </c>
      <c r="C478">
        <v>2</v>
      </c>
      <c r="D478" s="1">
        <f>VLOOKUP(A478,[1]Orders!$A$2:$D$71,2,FALSE)</f>
        <v>41102</v>
      </c>
      <c r="E478" t="str">
        <f>VLOOKUP(A478,[1]Orders!$A$2:$D$71,3,FALSE)</f>
        <v>Nadurbar</v>
      </c>
      <c r="F478">
        <f>VLOOKUP(B478,[2]Items!$A$2:$F$26,5,FALSE)</f>
        <v>160</v>
      </c>
      <c r="G478">
        <f t="shared" si="7"/>
        <v>320</v>
      </c>
      <c r="H478" t="str">
        <f>VLOOKUP(B478,[2]Items!$A$2:$F$26,4,FALSE)</f>
        <v>Staedtler</v>
      </c>
    </row>
    <row r="479" spans="1:8">
      <c r="A479" t="s">
        <v>72</v>
      </c>
      <c r="B479" t="s">
        <v>34</v>
      </c>
      <c r="C479">
        <v>44</v>
      </c>
      <c r="D479" s="1">
        <f>VLOOKUP(A479,[1]Orders!$A$2:$D$71,2,FALSE)</f>
        <v>41102</v>
      </c>
      <c r="E479" t="str">
        <f>VLOOKUP(A479,[1]Orders!$A$2:$D$71,3,FALSE)</f>
        <v>Nadurbar</v>
      </c>
      <c r="F479">
        <f>VLOOKUP(B479,[2]Items!$A$2:$F$26,5,FALSE)</f>
        <v>300</v>
      </c>
      <c r="G479">
        <f t="shared" si="7"/>
        <v>13200</v>
      </c>
      <c r="H479" t="str">
        <f>VLOOKUP(B479,[2]Items!$A$2:$F$26,4,FALSE)</f>
        <v>Pierre Cardin</v>
      </c>
    </row>
    <row r="480" spans="1:8">
      <c r="A480" t="s">
        <v>72</v>
      </c>
      <c r="B480" t="s">
        <v>6</v>
      </c>
      <c r="C480">
        <v>42</v>
      </c>
      <c r="D480" s="1">
        <f>VLOOKUP(A480,[1]Orders!$A$2:$D$71,2,FALSE)</f>
        <v>41102</v>
      </c>
      <c r="E480" t="str">
        <f>VLOOKUP(A480,[1]Orders!$A$2:$D$71,3,FALSE)</f>
        <v>Nadurbar</v>
      </c>
      <c r="F480">
        <f>VLOOKUP(B480,[2]Items!$A$2:$F$26,5,FALSE)</f>
        <v>270</v>
      </c>
      <c r="G480">
        <f t="shared" si="7"/>
        <v>11340</v>
      </c>
      <c r="H480" t="str">
        <f>VLOOKUP(B480,[2]Items!$A$2:$F$26,4,FALSE)</f>
        <v>Artline</v>
      </c>
    </row>
    <row r="481" spans="1:8">
      <c r="A481" t="s">
        <v>72</v>
      </c>
      <c r="B481" t="s">
        <v>20</v>
      </c>
      <c r="C481">
        <v>35</v>
      </c>
      <c r="D481" s="1">
        <f>VLOOKUP(A481,[1]Orders!$A$2:$D$71,2,FALSE)</f>
        <v>41102</v>
      </c>
      <c r="E481" t="str">
        <f>VLOOKUP(A481,[1]Orders!$A$2:$D$71,3,FALSE)</f>
        <v>Nadurbar</v>
      </c>
      <c r="F481">
        <f>VLOOKUP(B481,[2]Items!$A$2:$F$26,5,FALSE)</f>
        <v>120</v>
      </c>
      <c r="G481">
        <f t="shared" si="7"/>
        <v>4200</v>
      </c>
      <c r="H481" t="str">
        <f>VLOOKUP(B481,[2]Items!$A$2:$F$26,4,FALSE)</f>
        <v>Artline</v>
      </c>
    </row>
    <row r="482" spans="1:8">
      <c r="A482" t="s">
        <v>72</v>
      </c>
      <c r="B482" t="s">
        <v>11</v>
      </c>
      <c r="C482">
        <v>50</v>
      </c>
      <c r="D482" s="1">
        <f>VLOOKUP(A482,[1]Orders!$A$2:$D$71,2,FALSE)</f>
        <v>41102</v>
      </c>
      <c r="E482" t="str">
        <f>VLOOKUP(A482,[1]Orders!$A$2:$D$71,3,FALSE)</f>
        <v>Nadurbar</v>
      </c>
      <c r="F482">
        <f>VLOOKUP(B482,[2]Items!$A$2:$F$26,5,FALSE)</f>
        <v>310</v>
      </c>
      <c r="G482">
        <f t="shared" si="7"/>
        <v>15500</v>
      </c>
      <c r="H482" t="str">
        <f>VLOOKUP(B482,[2]Items!$A$2:$F$26,4,FALSE)</f>
        <v>Lamy</v>
      </c>
    </row>
    <row r="483" spans="1:8">
      <c r="A483" t="s">
        <v>72</v>
      </c>
      <c r="B483" t="s">
        <v>22</v>
      </c>
      <c r="C483">
        <v>40</v>
      </c>
      <c r="D483" s="1">
        <f>VLOOKUP(A483,[1]Orders!$A$2:$D$71,2,FALSE)</f>
        <v>41102</v>
      </c>
      <c r="E483" t="str">
        <f>VLOOKUP(A483,[1]Orders!$A$2:$D$71,3,FALSE)</f>
        <v>Nadurbar</v>
      </c>
      <c r="F483">
        <f>VLOOKUP(B483,[2]Items!$A$2:$F$26,5,FALSE)</f>
        <v>300</v>
      </c>
      <c r="G483">
        <f t="shared" si="7"/>
        <v>12000</v>
      </c>
      <c r="H483" t="str">
        <f>VLOOKUP(B483,[2]Items!$A$2:$F$26,4,FALSE)</f>
        <v>Staedtler</v>
      </c>
    </row>
    <row r="484" spans="1:8">
      <c r="A484" t="s">
        <v>72</v>
      </c>
      <c r="B484" t="s">
        <v>15</v>
      </c>
      <c r="C484">
        <v>14</v>
      </c>
      <c r="D484" s="1">
        <f>VLOOKUP(A484,[1]Orders!$A$2:$D$71,2,FALSE)</f>
        <v>41102</v>
      </c>
      <c r="E484" t="str">
        <f>VLOOKUP(A484,[1]Orders!$A$2:$D$71,3,FALSE)</f>
        <v>Nadurbar</v>
      </c>
      <c r="F484">
        <f>VLOOKUP(B484,[2]Items!$A$2:$F$26,5,FALSE)</f>
        <v>135</v>
      </c>
      <c r="G484">
        <f t="shared" si="7"/>
        <v>1890</v>
      </c>
      <c r="H484" t="str">
        <f>VLOOKUP(B484,[2]Items!$A$2:$F$26,4,FALSE)</f>
        <v>Pilot</v>
      </c>
    </row>
    <row r="485" spans="1:8">
      <c r="A485" t="s">
        <v>72</v>
      </c>
      <c r="B485" t="s">
        <v>22</v>
      </c>
      <c r="C485">
        <v>21</v>
      </c>
      <c r="D485" s="1">
        <f>VLOOKUP(A485,[1]Orders!$A$2:$D$71,2,FALSE)</f>
        <v>41102</v>
      </c>
      <c r="E485" t="str">
        <f>VLOOKUP(A485,[1]Orders!$A$2:$D$71,3,FALSE)</f>
        <v>Nadurbar</v>
      </c>
      <c r="F485">
        <f>VLOOKUP(B485,[2]Items!$A$2:$F$26,5,FALSE)</f>
        <v>300</v>
      </c>
      <c r="G485">
        <f t="shared" si="7"/>
        <v>6300</v>
      </c>
      <c r="H485" t="str">
        <f>VLOOKUP(B485,[2]Items!$A$2:$F$26,4,FALSE)</f>
        <v>Staedtler</v>
      </c>
    </row>
    <row r="486" spans="1:8">
      <c r="A486" t="s">
        <v>72</v>
      </c>
      <c r="B486" t="s">
        <v>17</v>
      </c>
      <c r="C486">
        <v>30</v>
      </c>
      <c r="D486" s="1">
        <f>VLOOKUP(A486,[1]Orders!$A$2:$D$71,2,FALSE)</f>
        <v>41102</v>
      </c>
      <c r="E486" t="str">
        <f>VLOOKUP(A486,[1]Orders!$A$2:$D$71,3,FALSE)</f>
        <v>Nadurbar</v>
      </c>
      <c r="F486">
        <f>VLOOKUP(B486,[2]Items!$A$2:$F$26,5,FALSE)</f>
        <v>160</v>
      </c>
      <c r="G486">
        <f t="shared" si="7"/>
        <v>4800</v>
      </c>
      <c r="H486" t="str">
        <f>VLOOKUP(B486,[2]Items!$A$2:$F$26,4,FALSE)</f>
        <v>Staedtler</v>
      </c>
    </row>
    <row r="487" spans="1:8">
      <c r="A487" t="s">
        <v>72</v>
      </c>
      <c r="B487" t="s">
        <v>31</v>
      </c>
      <c r="C487">
        <v>12</v>
      </c>
      <c r="D487" s="1">
        <f>VLOOKUP(A487,[1]Orders!$A$2:$D$71,2,FALSE)</f>
        <v>41102</v>
      </c>
      <c r="E487" t="str">
        <f>VLOOKUP(A487,[1]Orders!$A$2:$D$71,3,FALSE)</f>
        <v>Nadurbar</v>
      </c>
      <c r="F487">
        <f>VLOOKUP(B487,[2]Items!$A$2:$F$26,5,FALSE)</f>
        <v>179</v>
      </c>
      <c r="G487">
        <f t="shared" si="7"/>
        <v>2148</v>
      </c>
      <c r="H487" t="str">
        <f>VLOOKUP(B487,[2]Items!$A$2:$F$26,4,FALSE)</f>
        <v>Puro</v>
      </c>
    </row>
    <row r="488" spans="1:8">
      <c r="A488" t="s">
        <v>72</v>
      </c>
      <c r="B488" t="s">
        <v>8</v>
      </c>
      <c r="C488">
        <v>3</v>
      </c>
      <c r="D488" s="1">
        <f>VLOOKUP(A488,[1]Orders!$A$2:$D$71,2,FALSE)</f>
        <v>41102</v>
      </c>
      <c r="E488" t="str">
        <f>VLOOKUP(A488,[1]Orders!$A$2:$D$71,3,FALSE)</f>
        <v>Nadurbar</v>
      </c>
      <c r="F488">
        <f>VLOOKUP(B488,[2]Items!$A$2:$F$26,5,FALSE)</f>
        <v>465</v>
      </c>
      <c r="G488">
        <f t="shared" si="7"/>
        <v>1395</v>
      </c>
      <c r="H488" t="str">
        <f>VLOOKUP(B488,[2]Items!$A$2:$F$26,4,FALSE)</f>
        <v>Pilot</v>
      </c>
    </row>
    <row r="489" spans="1:8">
      <c r="A489" t="s">
        <v>72</v>
      </c>
      <c r="B489" t="s">
        <v>19</v>
      </c>
      <c r="C489">
        <v>21</v>
      </c>
      <c r="D489" s="1">
        <f>VLOOKUP(A489,[1]Orders!$A$2:$D$71,2,FALSE)</f>
        <v>41102</v>
      </c>
      <c r="E489" t="str">
        <f>VLOOKUP(A489,[1]Orders!$A$2:$D$71,3,FALSE)</f>
        <v>Nadurbar</v>
      </c>
      <c r="F489">
        <f>VLOOKUP(B489,[2]Items!$A$2:$F$26,5,FALSE)</f>
        <v>190</v>
      </c>
      <c r="G489">
        <f t="shared" si="7"/>
        <v>3990</v>
      </c>
      <c r="H489" t="str">
        <f>VLOOKUP(B489,[2]Items!$A$2:$F$26,4,FALSE)</f>
        <v>Camlin</v>
      </c>
    </row>
    <row r="490" spans="1:8">
      <c r="A490" t="s">
        <v>72</v>
      </c>
      <c r="B490" t="s">
        <v>24</v>
      </c>
      <c r="C490">
        <v>24</v>
      </c>
      <c r="D490" s="1">
        <f>VLOOKUP(A490,[1]Orders!$A$2:$D$71,2,FALSE)</f>
        <v>41102</v>
      </c>
      <c r="E490" t="str">
        <f>VLOOKUP(A490,[1]Orders!$A$2:$D$71,3,FALSE)</f>
        <v>Nadurbar</v>
      </c>
      <c r="F490">
        <f>VLOOKUP(B490,[2]Items!$A$2:$F$26,5,FALSE)</f>
        <v>316</v>
      </c>
      <c r="G490">
        <f t="shared" si="7"/>
        <v>7584</v>
      </c>
      <c r="H490" t="str">
        <f>VLOOKUP(B490,[2]Items!$A$2:$F$26,4,FALSE)</f>
        <v>Parker</v>
      </c>
    </row>
    <row r="491" spans="1:8">
      <c r="A491" t="s">
        <v>72</v>
      </c>
      <c r="B491" t="s">
        <v>18</v>
      </c>
      <c r="C491">
        <v>38</v>
      </c>
      <c r="D491" s="1">
        <f>VLOOKUP(A491,[1]Orders!$A$2:$D$71,2,FALSE)</f>
        <v>41102</v>
      </c>
      <c r="E491" t="str">
        <f>VLOOKUP(A491,[1]Orders!$A$2:$D$71,3,FALSE)</f>
        <v>Nadurbar</v>
      </c>
      <c r="F491">
        <f>VLOOKUP(B491,[2]Items!$A$2:$F$26,5,FALSE)</f>
        <v>100</v>
      </c>
      <c r="G491">
        <f t="shared" si="7"/>
        <v>3800</v>
      </c>
      <c r="H491" t="str">
        <f>VLOOKUP(B491,[2]Items!$A$2:$F$26,4,FALSE)</f>
        <v>Camlin</v>
      </c>
    </row>
    <row r="492" spans="1:8">
      <c r="A492" t="s">
        <v>72</v>
      </c>
      <c r="B492" t="s">
        <v>9</v>
      </c>
      <c r="C492">
        <v>13</v>
      </c>
      <c r="D492" s="1">
        <f>VLOOKUP(A492,[1]Orders!$A$2:$D$71,2,FALSE)</f>
        <v>41102</v>
      </c>
      <c r="E492" t="str">
        <f>VLOOKUP(A492,[1]Orders!$A$2:$D$71,3,FALSE)</f>
        <v>Nadurbar</v>
      </c>
      <c r="F492">
        <f>VLOOKUP(B492,[2]Items!$A$2:$F$26,5,FALSE)</f>
        <v>100</v>
      </c>
      <c r="G492">
        <f t="shared" si="7"/>
        <v>1300</v>
      </c>
      <c r="H492" t="str">
        <f>VLOOKUP(B492,[2]Items!$A$2:$F$26,4,FALSE)</f>
        <v>Camlin</v>
      </c>
    </row>
    <row r="493" spans="1:8">
      <c r="A493" t="s">
        <v>72</v>
      </c>
      <c r="B493" t="s">
        <v>11</v>
      </c>
      <c r="C493">
        <v>45</v>
      </c>
      <c r="D493" s="1">
        <f>VLOOKUP(A493,[1]Orders!$A$2:$D$71,2,FALSE)</f>
        <v>41102</v>
      </c>
      <c r="E493" t="str">
        <f>VLOOKUP(A493,[1]Orders!$A$2:$D$71,3,FALSE)</f>
        <v>Nadurbar</v>
      </c>
      <c r="F493">
        <f>VLOOKUP(B493,[2]Items!$A$2:$F$26,5,FALSE)</f>
        <v>310</v>
      </c>
      <c r="G493">
        <f t="shared" si="7"/>
        <v>13950</v>
      </c>
      <c r="H493" t="str">
        <f>VLOOKUP(B493,[2]Items!$A$2:$F$26,4,FALSE)</f>
        <v>Lamy</v>
      </c>
    </row>
    <row r="494" spans="1:8">
      <c r="A494" t="s">
        <v>72</v>
      </c>
      <c r="B494" t="s">
        <v>11</v>
      </c>
      <c r="C494">
        <v>29</v>
      </c>
      <c r="D494" s="1">
        <f>VLOOKUP(A494,[1]Orders!$A$2:$D$71,2,FALSE)</f>
        <v>41102</v>
      </c>
      <c r="E494" t="str">
        <f>VLOOKUP(A494,[1]Orders!$A$2:$D$71,3,FALSE)</f>
        <v>Nadurbar</v>
      </c>
      <c r="F494">
        <f>VLOOKUP(B494,[2]Items!$A$2:$F$26,5,FALSE)</f>
        <v>310</v>
      </c>
      <c r="G494">
        <f t="shared" si="7"/>
        <v>8990</v>
      </c>
      <c r="H494" t="str">
        <f>VLOOKUP(B494,[2]Items!$A$2:$F$26,4,FALSE)</f>
        <v>Lamy</v>
      </c>
    </row>
    <row r="495" spans="1:8">
      <c r="A495" t="s">
        <v>72</v>
      </c>
      <c r="B495" t="s">
        <v>14</v>
      </c>
      <c r="C495">
        <v>26</v>
      </c>
      <c r="D495" s="1">
        <f>VLOOKUP(A495,[1]Orders!$A$2:$D$71,2,FALSE)</f>
        <v>41102</v>
      </c>
      <c r="E495" t="str">
        <f>VLOOKUP(A495,[1]Orders!$A$2:$D$71,3,FALSE)</f>
        <v>Nadurbar</v>
      </c>
      <c r="F495">
        <f>VLOOKUP(B495,[2]Items!$A$2:$F$26,5,FALSE)</f>
        <v>225</v>
      </c>
      <c r="G495">
        <f t="shared" si="7"/>
        <v>5850</v>
      </c>
      <c r="H495" t="str">
        <f>VLOOKUP(B495,[2]Items!$A$2:$F$26,4,FALSE)</f>
        <v>Camlin</v>
      </c>
    </row>
    <row r="496" spans="1:8">
      <c r="A496" t="s">
        <v>73</v>
      </c>
      <c r="B496" t="s">
        <v>22</v>
      </c>
      <c r="C496">
        <v>1</v>
      </c>
      <c r="D496" s="1">
        <f>VLOOKUP(A496,[1]Orders!$A$2:$D$71,2,FALSE)</f>
        <v>41135</v>
      </c>
      <c r="E496" t="str">
        <f>VLOOKUP(A496,[1]Orders!$A$2:$D$71,3,FALSE)</f>
        <v>Dhule</v>
      </c>
      <c r="F496">
        <f>VLOOKUP(B496,[2]Items!$A$2:$F$26,5,FALSE)</f>
        <v>300</v>
      </c>
      <c r="G496">
        <f t="shared" si="7"/>
        <v>300</v>
      </c>
      <c r="H496" t="str">
        <f>VLOOKUP(B496,[2]Items!$A$2:$F$26,4,FALSE)</f>
        <v>Staedtler</v>
      </c>
    </row>
    <row r="497" spans="1:8">
      <c r="A497" t="s">
        <v>73</v>
      </c>
      <c r="B497" t="s">
        <v>34</v>
      </c>
      <c r="C497">
        <v>9</v>
      </c>
      <c r="D497" s="1">
        <f>VLOOKUP(A497,[1]Orders!$A$2:$D$71,2,FALSE)</f>
        <v>41135</v>
      </c>
      <c r="E497" t="str">
        <f>VLOOKUP(A497,[1]Orders!$A$2:$D$71,3,FALSE)</f>
        <v>Dhule</v>
      </c>
      <c r="F497">
        <f>VLOOKUP(B497,[2]Items!$A$2:$F$26,5,FALSE)</f>
        <v>300</v>
      </c>
      <c r="G497">
        <f t="shared" si="7"/>
        <v>2700</v>
      </c>
      <c r="H497" t="str">
        <f>VLOOKUP(B497,[2]Items!$A$2:$F$26,4,FALSE)</f>
        <v>Pierre Cardin</v>
      </c>
    </row>
    <row r="498" spans="1:8">
      <c r="A498" t="s">
        <v>73</v>
      </c>
      <c r="B498" t="s">
        <v>21</v>
      </c>
      <c r="C498">
        <v>17</v>
      </c>
      <c r="D498" s="1">
        <f>VLOOKUP(A498,[1]Orders!$A$2:$D$71,2,FALSE)</f>
        <v>41135</v>
      </c>
      <c r="E498" t="str">
        <f>VLOOKUP(A498,[1]Orders!$A$2:$D$71,3,FALSE)</f>
        <v>Dhule</v>
      </c>
      <c r="F498">
        <f>VLOOKUP(B498,[2]Items!$A$2:$F$26,5,FALSE)</f>
        <v>175</v>
      </c>
      <c r="G498">
        <f t="shared" si="7"/>
        <v>2975</v>
      </c>
      <c r="H498" t="str">
        <f>VLOOKUP(B498,[2]Items!$A$2:$F$26,4,FALSE)</f>
        <v>Sheaffer</v>
      </c>
    </row>
    <row r="499" spans="1:8">
      <c r="A499" t="s">
        <v>73</v>
      </c>
      <c r="B499" t="s">
        <v>34</v>
      </c>
      <c r="C499">
        <v>6</v>
      </c>
      <c r="D499" s="1">
        <f>VLOOKUP(A499,[1]Orders!$A$2:$D$71,2,FALSE)</f>
        <v>41135</v>
      </c>
      <c r="E499" t="str">
        <f>VLOOKUP(A499,[1]Orders!$A$2:$D$71,3,FALSE)</f>
        <v>Dhule</v>
      </c>
      <c r="F499">
        <f>VLOOKUP(B499,[2]Items!$A$2:$F$26,5,FALSE)</f>
        <v>300</v>
      </c>
      <c r="G499">
        <f t="shared" si="7"/>
        <v>1800</v>
      </c>
      <c r="H499" t="str">
        <f>VLOOKUP(B499,[2]Items!$A$2:$F$26,4,FALSE)</f>
        <v>Pierre Cardin</v>
      </c>
    </row>
    <row r="500" spans="1:8">
      <c r="A500" t="s">
        <v>73</v>
      </c>
      <c r="B500" t="s">
        <v>17</v>
      </c>
      <c r="C500">
        <v>32</v>
      </c>
      <c r="D500" s="1">
        <f>VLOOKUP(A500,[1]Orders!$A$2:$D$71,2,FALSE)</f>
        <v>41135</v>
      </c>
      <c r="E500" t="str">
        <f>VLOOKUP(A500,[1]Orders!$A$2:$D$71,3,FALSE)</f>
        <v>Dhule</v>
      </c>
      <c r="F500">
        <f>VLOOKUP(B500,[2]Items!$A$2:$F$26,5,FALSE)</f>
        <v>160</v>
      </c>
      <c r="G500">
        <f t="shared" si="7"/>
        <v>5120</v>
      </c>
      <c r="H500" t="str">
        <f>VLOOKUP(B500,[2]Items!$A$2:$F$26,4,FALSE)</f>
        <v>Staedtler</v>
      </c>
    </row>
    <row r="501" spans="1:8">
      <c r="A501" t="s">
        <v>73</v>
      </c>
      <c r="B501" t="s">
        <v>15</v>
      </c>
      <c r="C501">
        <v>12</v>
      </c>
      <c r="D501" s="1">
        <f>VLOOKUP(A501,[1]Orders!$A$2:$D$71,2,FALSE)</f>
        <v>41135</v>
      </c>
      <c r="E501" t="str">
        <f>VLOOKUP(A501,[1]Orders!$A$2:$D$71,3,FALSE)</f>
        <v>Dhule</v>
      </c>
      <c r="F501">
        <f>VLOOKUP(B501,[2]Items!$A$2:$F$26,5,FALSE)</f>
        <v>135</v>
      </c>
      <c r="G501">
        <f t="shared" ref="G501:G564" si="8">F501*C501</f>
        <v>1620</v>
      </c>
      <c r="H501" t="str">
        <f>VLOOKUP(B501,[2]Items!$A$2:$F$26,4,FALSE)</f>
        <v>Pilot</v>
      </c>
    </row>
    <row r="502" spans="1:8">
      <c r="A502" t="s">
        <v>73</v>
      </c>
      <c r="B502" t="s">
        <v>19</v>
      </c>
      <c r="C502">
        <v>43</v>
      </c>
      <c r="D502" s="1">
        <f>VLOOKUP(A502,[1]Orders!$A$2:$D$71,2,FALSE)</f>
        <v>41135</v>
      </c>
      <c r="E502" t="str">
        <f>VLOOKUP(A502,[1]Orders!$A$2:$D$71,3,FALSE)</f>
        <v>Dhule</v>
      </c>
      <c r="F502">
        <f>VLOOKUP(B502,[2]Items!$A$2:$F$26,5,FALSE)</f>
        <v>190</v>
      </c>
      <c r="G502">
        <f t="shared" si="8"/>
        <v>8170</v>
      </c>
      <c r="H502" t="str">
        <f>VLOOKUP(B502,[2]Items!$A$2:$F$26,4,FALSE)</f>
        <v>Camlin</v>
      </c>
    </row>
    <row r="503" spans="1:8">
      <c r="A503" t="s">
        <v>74</v>
      </c>
      <c r="B503" t="s">
        <v>15</v>
      </c>
      <c r="C503">
        <v>5</v>
      </c>
      <c r="D503" s="1">
        <f>VLOOKUP(A503,[1]Orders!$A$2:$D$71,2,FALSE)</f>
        <v>41192</v>
      </c>
      <c r="E503" t="str">
        <f>VLOOKUP(A503,[1]Orders!$A$2:$D$71,3,FALSE)</f>
        <v>Ratnagiri</v>
      </c>
      <c r="F503">
        <f>VLOOKUP(B503,[2]Items!$A$2:$F$26,5,FALSE)</f>
        <v>135</v>
      </c>
      <c r="G503">
        <f t="shared" si="8"/>
        <v>675</v>
      </c>
      <c r="H503" t="str">
        <f>VLOOKUP(B503,[2]Items!$A$2:$F$26,4,FALSE)</f>
        <v>Pilot</v>
      </c>
    </row>
    <row r="504" spans="1:8">
      <c r="A504" t="s">
        <v>74</v>
      </c>
      <c r="B504" t="s">
        <v>20</v>
      </c>
      <c r="C504">
        <v>15</v>
      </c>
      <c r="D504" s="1">
        <f>VLOOKUP(A504,[1]Orders!$A$2:$D$71,2,FALSE)</f>
        <v>41192</v>
      </c>
      <c r="E504" t="str">
        <f>VLOOKUP(A504,[1]Orders!$A$2:$D$71,3,FALSE)</f>
        <v>Ratnagiri</v>
      </c>
      <c r="F504">
        <f>VLOOKUP(B504,[2]Items!$A$2:$F$26,5,FALSE)</f>
        <v>120</v>
      </c>
      <c r="G504">
        <f t="shared" si="8"/>
        <v>1800</v>
      </c>
      <c r="H504" t="str">
        <f>VLOOKUP(B504,[2]Items!$A$2:$F$26,4,FALSE)</f>
        <v>Artline</v>
      </c>
    </row>
    <row r="505" spans="1:8">
      <c r="A505" t="s">
        <v>74</v>
      </c>
      <c r="B505" t="s">
        <v>9</v>
      </c>
      <c r="C505">
        <v>17</v>
      </c>
      <c r="D505" s="1">
        <f>VLOOKUP(A505,[1]Orders!$A$2:$D$71,2,FALSE)</f>
        <v>41192</v>
      </c>
      <c r="E505" t="str">
        <f>VLOOKUP(A505,[1]Orders!$A$2:$D$71,3,FALSE)</f>
        <v>Ratnagiri</v>
      </c>
      <c r="F505">
        <f>VLOOKUP(B505,[2]Items!$A$2:$F$26,5,FALSE)</f>
        <v>100</v>
      </c>
      <c r="G505">
        <f t="shared" si="8"/>
        <v>1700</v>
      </c>
      <c r="H505" t="str">
        <f>VLOOKUP(B505,[2]Items!$A$2:$F$26,4,FALSE)</f>
        <v>Camlin</v>
      </c>
    </row>
    <row r="506" spans="1:8">
      <c r="A506" t="s">
        <v>74</v>
      </c>
      <c r="B506" t="s">
        <v>20</v>
      </c>
      <c r="C506">
        <v>30</v>
      </c>
      <c r="D506" s="1">
        <f>VLOOKUP(A506,[1]Orders!$A$2:$D$71,2,FALSE)</f>
        <v>41192</v>
      </c>
      <c r="E506" t="str">
        <f>VLOOKUP(A506,[1]Orders!$A$2:$D$71,3,FALSE)</f>
        <v>Ratnagiri</v>
      </c>
      <c r="F506">
        <f>VLOOKUP(B506,[2]Items!$A$2:$F$26,5,FALSE)</f>
        <v>120</v>
      </c>
      <c r="G506">
        <f t="shared" si="8"/>
        <v>3600</v>
      </c>
      <c r="H506" t="str">
        <f>VLOOKUP(B506,[2]Items!$A$2:$F$26,4,FALSE)</f>
        <v>Artline</v>
      </c>
    </row>
    <row r="507" spans="1:8">
      <c r="A507" t="s">
        <v>74</v>
      </c>
      <c r="B507" t="s">
        <v>22</v>
      </c>
      <c r="C507">
        <v>25</v>
      </c>
      <c r="D507" s="1">
        <f>VLOOKUP(A507,[1]Orders!$A$2:$D$71,2,FALSE)</f>
        <v>41192</v>
      </c>
      <c r="E507" t="str">
        <f>VLOOKUP(A507,[1]Orders!$A$2:$D$71,3,FALSE)</f>
        <v>Ratnagiri</v>
      </c>
      <c r="F507">
        <f>VLOOKUP(B507,[2]Items!$A$2:$F$26,5,FALSE)</f>
        <v>300</v>
      </c>
      <c r="G507">
        <f t="shared" si="8"/>
        <v>7500</v>
      </c>
      <c r="H507" t="str">
        <f>VLOOKUP(B507,[2]Items!$A$2:$F$26,4,FALSE)</f>
        <v>Staedtler</v>
      </c>
    </row>
    <row r="508" spans="1:8">
      <c r="A508" t="s">
        <v>74</v>
      </c>
      <c r="B508" t="s">
        <v>25</v>
      </c>
      <c r="C508">
        <v>14</v>
      </c>
      <c r="D508" s="1">
        <f>VLOOKUP(A508,[1]Orders!$A$2:$D$71,2,FALSE)</f>
        <v>41192</v>
      </c>
      <c r="E508" t="str">
        <f>VLOOKUP(A508,[1]Orders!$A$2:$D$71,3,FALSE)</f>
        <v>Ratnagiri</v>
      </c>
      <c r="F508">
        <f>VLOOKUP(B508,[2]Items!$A$2:$F$26,5,FALSE)</f>
        <v>320</v>
      </c>
      <c r="G508">
        <f t="shared" si="8"/>
        <v>4480</v>
      </c>
      <c r="H508" t="str">
        <f>VLOOKUP(B508,[2]Items!$A$2:$F$26,4,FALSE)</f>
        <v>Staedtler</v>
      </c>
    </row>
    <row r="509" spans="1:8">
      <c r="A509" t="s">
        <v>74</v>
      </c>
      <c r="B509" t="s">
        <v>13</v>
      </c>
      <c r="C509">
        <v>25</v>
      </c>
      <c r="D509" s="1">
        <f>VLOOKUP(A509,[1]Orders!$A$2:$D$71,2,FALSE)</f>
        <v>41192</v>
      </c>
      <c r="E509" t="str">
        <f>VLOOKUP(A509,[1]Orders!$A$2:$D$71,3,FALSE)</f>
        <v>Ratnagiri</v>
      </c>
      <c r="F509">
        <f>VLOOKUP(B509,[2]Items!$A$2:$F$26,5,FALSE)</f>
        <v>90</v>
      </c>
      <c r="G509">
        <f t="shared" si="8"/>
        <v>2250</v>
      </c>
      <c r="H509" t="str">
        <f>VLOOKUP(B509,[2]Items!$A$2:$F$26,4,FALSE)</f>
        <v>Cello</v>
      </c>
    </row>
    <row r="510" spans="1:8">
      <c r="A510" t="s">
        <v>74</v>
      </c>
      <c r="B510" t="s">
        <v>25</v>
      </c>
      <c r="C510">
        <v>10</v>
      </c>
      <c r="D510" s="1">
        <f>VLOOKUP(A510,[1]Orders!$A$2:$D$71,2,FALSE)</f>
        <v>41192</v>
      </c>
      <c r="E510" t="str">
        <f>VLOOKUP(A510,[1]Orders!$A$2:$D$71,3,FALSE)</f>
        <v>Ratnagiri</v>
      </c>
      <c r="F510">
        <f>VLOOKUP(B510,[2]Items!$A$2:$F$26,5,FALSE)</f>
        <v>320</v>
      </c>
      <c r="G510">
        <f t="shared" si="8"/>
        <v>3200</v>
      </c>
      <c r="H510" t="str">
        <f>VLOOKUP(B510,[2]Items!$A$2:$F$26,4,FALSE)</f>
        <v>Staedtler</v>
      </c>
    </row>
    <row r="511" spans="1:8">
      <c r="A511" t="s">
        <v>74</v>
      </c>
      <c r="B511" t="s">
        <v>27</v>
      </c>
      <c r="C511">
        <v>15</v>
      </c>
      <c r="D511" s="1">
        <f>VLOOKUP(A511,[1]Orders!$A$2:$D$71,2,FALSE)</f>
        <v>41192</v>
      </c>
      <c r="E511" t="str">
        <f>VLOOKUP(A511,[1]Orders!$A$2:$D$71,3,FALSE)</f>
        <v>Ratnagiri</v>
      </c>
      <c r="F511">
        <f>VLOOKUP(B511,[2]Items!$A$2:$F$26,5,FALSE)</f>
        <v>135</v>
      </c>
      <c r="G511">
        <f t="shared" si="8"/>
        <v>2025</v>
      </c>
      <c r="H511" t="str">
        <f>VLOOKUP(B511,[2]Items!$A$2:$F$26,4,FALSE)</f>
        <v>Pilot</v>
      </c>
    </row>
    <row r="512" spans="1:8">
      <c r="A512" t="s">
        <v>74</v>
      </c>
      <c r="B512" t="s">
        <v>29</v>
      </c>
      <c r="C512">
        <v>45</v>
      </c>
      <c r="D512" s="1">
        <f>VLOOKUP(A512,[1]Orders!$A$2:$D$71,2,FALSE)</f>
        <v>41192</v>
      </c>
      <c r="E512" t="str">
        <f>VLOOKUP(A512,[1]Orders!$A$2:$D$71,3,FALSE)</f>
        <v>Ratnagiri</v>
      </c>
      <c r="F512">
        <f>VLOOKUP(B512,[2]Items!$A$2:$F$26,5,FALSE)</f>
        <v>92</v>
      </c>
      <c r="G512">
        <f t="shared" si="8"/>
        <v>4140</v>
      </c>
      <c r="H512" t="str">
        <f>VLOOKUP(B512,[2]Items!$A$2:$F$26,4,FALSE)</f>
        <v>Parker</v>
      </c>
    </row>
    <row r="513" spans="1:8">
      <c r="A513" t="s">
        <v>74</v>
      </c>
      <c r="B513" t="s">
        <v>17</v>
      </c>
      <c r="C513">
        <v>50</v>
      </c>
      <c r="D513" s="1">
        <f>VLOOKUP(A513,[1]Orders!$A$2:$D$71,2,FALSE)</f>
        <v>41192</v>
      </c>
      <c r="E513" t="str">
        <f>VLOOKUP(A513,[1]Orders!$A$2:$D$71,3,FALSE)</f>
        <v>Ratnagiri</v>
      </c>
      <c r="F513">
        <f>VLOOKUP(B513,[2]Items!$A$2:$F$26,5,FALSE)</f>
        <v>160</v>
      </c>
      <c r="G513">
        <f t="shared" si="8"/>
        <v>8000</v>
      </c>
      <c r="H513" t="str">
        <f>VLOOKUP(B513,[2]Items!$A$2:$F$26,4,FALSE)</f>
        <v>Staedtler</v>
      </c>
    </row>
    <row r="514" spans="1:8">
      <c r="A514" t="s">
        <v>74</v>
      </c>
      <c r="B514" t="s">
        <v>12</v>
      </c>
      <c r="C514">
        <v>36</v>
      </c>
      <c r="D514" s="1">
        <f>VLOOKUP(A514,[1]Orders!$A$2:$D$71,2,FALSE)</f>
        <v>41192</v>
      </c>
      <c r="E514" t="str">
        <f>VLOOKUP(A514,[1]Orders!$A$2:$D$71,3,FALSE)</f>
        <v>Ratnagiri</v>
      </c>
      <c r="F514">
        <f>VLOOKUP(B514,[2]Items!$A$2:$F$26,5,FALSE)</f>
        <v>69</v>
      </c>
      <c r="G514">
        <f t="shared" si="8"/>
        <v>2484</v>
      </c>
      <c r="H514" t="str">
        <f>VLOOKUP(B514,[2]Items!$A$2:$F$26,4,FALSE)</f>
        <v>Parker</v>
      </c>
    </row>
    <row r="515" spans="1:8">
      <c r="A515" t="s">
        <v>75</v>
      </c>
      <c r="B515" t="s">
        <v>12</v>
      </c>
      <c r="C515">
        <v>41</v>
      </c>
      <c r="D515" s="1">
        <f>VLOOKUP(A515,[1]Orders!$A$2:$D$71,2,FALSE)</f>
        <v>41225</v>
      </c>
      <c r="E515" t="str">
        <f>VLOOKUP(A515,[1]Orders!$A$2:$D$71,3,FALSE)</f>
        <v>Raigad</v>
      </c>
      <c r="F515">
        <f>VLOOKUP(B515,[2]Items!$A$2:$F$26,5,FALSE)</f>
        <v>69</v>
      </c>
      <c r="G515">
        <f t="shared" si="8"/>
        <v>2829</v>
      </c>
      <c r="H515" t="str">
        <f>VLOOKUP(B515,[2]Items!$A$2:$F$26,4,FALSE)</f>
        <v>Parker</v>
      </c>
    </row>
    <row r="516" spans="1:8">
      <c r="A516" t="s">
        <v>75</v>
      </c>
      <c r="B516" t="s">
        <v>21</v>
      </c>
      <c r="C516">
        <v>27</v>
      </c>
      <c r="D516" s="1">
        <f>VLOOKUP(A516,[1]Orders!$A$2:$D$71,2,FALSE)</f>
        <v>41225</v>
      </c>
      <c r="E516" t="str">
        <f>VLOOKUP(A516,[1]Orders!$A$2:$D$71,3,FALSE)</f>
        <v>Raigad</v>
      </c>
      <c r="F516">
        <f>VLOOKUP(B516,[2]Items!$A$2:$F$26,5,FALSE)</f>
        <v>175</v>
      </c>
      <c r="G516">
        <f t="shared" si="8"/>
        <v>4725</v>
      </c>
      <c r="H516" t="str">
        <f>VLOOKUP(B516,[2]Items!$A$2:$F$26,4,FALSE)</f>
        <v>Sheaffer</v>
      </c>
    </row>
    <row r="517" spans="1:8">
      <c r="A517" t="s">
        <v>75</v>
      </c>
      <c r="B517" t="s">
        <v>11</v>
      </c>
      <c r="C517">
        <v>40</v>
      </c>
      <c r="D517" s="1">
        <f>VLOOKUP(A517,[1]Orders!$A$2:$D$71,2,FALSE)</f>
        <v>41225</v>
      </c>
      <c r="E517" t="str">
        <f>VLOOKUP(A517,[1]Orders!$A$2:$D$71,3,FALSE)</f>
        <v>Raigad</v>
      </c>
      <c r="F517">
        <f>VLOOKUP(B517,[2]Items!$A$2:$F$26,5,FALSE)</f>
        <v>310</v>
      </c>
      <c r="G517">
        <f t="shared" si="8"/>
        <v>12400</v>
      </c>
      <c r="H517" t="str">
        <f>VLOOKUP(B517,[2]Items!$A$2:$F$26,4,FALSE)</f>
        <v>Lamy</v>
      </c>
    </row>
    <row r="518" spans="1:8">
      <c r="A518" t="s">
        <v>75</v>
      </c>
      <c r="B518" t="s">
        <v>22</v>
      </c>
      <c r="C518">
        <v>16</v>
      </c>
      <c r="D518" s="1">
        <f>VLOOKUP(A518,[1]Orders!$A$2:$D$71,2,FALSE)</f>
        <v>41225</v>
      </c>
      <c r="E518" t="str">
        <f>VLOOKUP(A518,[1]Orders!$A$2:$D$71,3,FALSE)</f>
        <v>Raigad</v>
      </c>
      <c r="F518">
        <f>VLOOKUP(B518,[2]Items!$A$2:$F$26,5,FALSE)</f>
        <v>300</v>
      </c>
      <c r="G518">
        <f t="shared" si="8"/>
        <v>4800</v>
      </c>
      <c r="H518" t="str">
        <f>VLOOKUP(B518,[2]Items!$A$2:$F$26,4,FALSE)</f>
        <v>Staedtler</v>
      </c>
    </row>
    <row r="519" spans="1:8">
      <c r="A519" t="s">
        <v>75</v>
      </c>
      <c r="B519" t="s">
        <v>28</v>
      </c>
      <c r="C519">
        <v>4</v>
      </c>
      <c r="D519" s="1">
        <f>VLOOKUP(A519,[1]Orders!$A$2:$D$71,2,FALSE)</f>
        <v>41225</v>
      </c>
      <c r="E519" t="str">
        <f>VLOOKUP(A519,[1]Orders!$A$2:$D$71,3,FALSE)</f>
        <v>Raigad</v>
      </c>
      <c r="F519">
        <f>VLOOKUP(B519,[2]Items!$A$2:$F$26,5,FALSE)</f>
        <v>50</v>
      </c>
      <c r="G519">
        <f t="shared" si="8"/>
        <v>200</v>
      </c>
      <c r="H519" t="str">
        <f>VLOOKUP(B519,[2]Items!$A$2:$F$26,4,FALSE)</f>
        <v>Reynolds</v>
      </c>
    </row>
    <row r="520" spans="1:8">
      <c r="A520" t="s">
        <v>75</v>
      </c>
      <c r="B520" t="s">
        <v>12</v>
      </c>
      <c r="C520">
        <v>38</v>
      </c>
      <c r="D520" s="1">
        <f>VLOOKUP(A520,[1]Orders!$A$2:$D$71,2,FALSE)</f>
        <v>41225</v>
      </c>
      <c r="E520" t="str">
        <f>VLOOKUP(A520,[1]Orders!$A$2:$D$71,3,FALSE)</f>
        <v>Raigad</v>
      </c>
      <c r="F520">
        <f>VLOOKUP(B520,[2]Items!$A$2:$F$26,5,FALSE)</f>
        <v>69</v>
      </c>
      <c r="G520">
        <f t="shared" si="8"/>
        <v>2622</v>
      </c>
      <c r="H520" t="str">
        <f>VLOOKUP(B520,[2]Items!$A$2:$F$26,4,FALSE)</f>
        <v>Parker</v>
      </c>
    </row>
    <row r="521" spans="1:8">
      <c r="A521" t="s">
        <v>75</v>
      </c>
      <c r="B521" t="s">
        <v>9</v>
      </c>
      <c r="C521">
        <v>8</v>
      </c>
      <c r="D521" s="1">
        <f>VLOOKUP(A521,[1]Orders!$A$2:$D$71,2,FALSE)</f>
        <v>41225</v>
      </c>
      <c r="E521" t="str">
        <f>VLOOKUP(A521,[1]Orders!$A$2:$D$71,3,FALSE)</f>
        <v>Raigad</v>
      </c>
      <c r="F521">
        <f>VLOOKUP(B521,[2]Items!$A$2:$F$26,5,FALSE)</f>
        <v>100</v>
      </c>
      <c r="G521">
        <f t="shared" si="8"/>
        <v>800</v>
      </c>
      <c r="H521" t="str">
        <f>VLOOKUP(B521,[2]Items!$A$2:$F$26,4,FALSE)</f>
        <v>Camlin</v>
      </c>
    </row>
    <row r="522" spans="1:8">
      <c r="A522" t="s">
        <v>75</v>
      </c>
      <c r="B522" t="s">
        <v>33</v>
      </c>
      <c r="C522">
        <v>15</v>
      </c>
      <c r="D522" s="1">
        <f>VLOOKUP(A522,[1]Orders!$A$2:$D$71,2,FALSE)</f>
        <v>41225</v>
      </c>
      <c r="E522" t="str">
        <f>VLOOKUP(A522,[1]Orders!$A$2:$D$71,3,FALSE)</f>
        <v>Raigad</v>
      </c>
      <c r="F522">
        <f>VLOOKUP(B522,[2]Items!$A$2:$F$26,5,FALSE)</f>
        <v>99</v>
      </c>
      <c r="G522">
        <f t="shared" si="8"/>
        <v>1485</v>
      </c>
      <c r="H522" t="str">
        <f>VLOOKUP(B522,[2]Items!$A$2:$F$26,4,FALSE)</f>
        <v>Luxor</v>
      </c>
    </row>
    <row r="523" spans="1:8">
      <c r="A523" t="s">
        <v>75</v>
      </c>
      <c r="B523" t="s">
        <v>21</v>
      </c>
      <c r="C523">
        <v>15</v>
      </c>
      <c r="D523" s="1">
        <f>VLOOKUP(A523,[1]Orders!$A$2:$D$71,2,FALSE)</f>
        <v>41225</v>
      </c>
      <c r="E523" t="str">
        <f>VLOOKUP(A523,[1]Orders!$A$2:$D$71,3,FALSE)</f>
        <v>Raigad</v>
      </c>
      <c r="F523">
        <f>VLOOKUP(B523,[2]Items!$A$2:$F$26,5,FALSE)</f>
        <v>175</v>
      </c>
      <c r="G523">
        <f t="shared" si="8"/>
        <v>2625</v>
      </c>
      <c r="H523" t="str">
        <f>VLOOKUP(B523,[2]Items!$A$2:$F$26,4,FALSE)</f>
        <v>Sheaffer</v>
      </c>
    </row>
    <row r="524" spans="1:8">
      <c r="A524" t="s">
        <v>75</v>
      </c>
      <c r="B524" t="s">
        <v>9</v>
      </c>
      <c r="C524">
        <v>1</v>
      </c>
      <c r="D524" s="1">
        <f>VLOOKUP(A524,[1]Orders!$A$2:$D$71,2,FALSE)</f>
        <v>41225</v>
      </c>
      <c r="E524" t="str">
        <f>VLOOKUP(A524,[1]Orders!$A$2:$D$71,3,FALSE)</f>
        <v>Raigad</v>
      </c>
      <c r="F524">
        <f>VLOOKUP(B524,[2]Items!$A$2:$F$26,5,FALSE)</f>
        <v>100</v>
      </c>
      <c r="G524">
        <f t="shared" si="8"/>
        <v>100</v>
      </c>
      <c r="H524" t="str">
        <f>VLOOKUP(B524,[2]Items!$A$2:$F$26,4,FALSE)</f>
        <v>Camlin</v>
      </c>
    </row>
    <row r="525" spans="1:8">
      <c r="A525" t="s">
        <v>76</v>
      </c>
      <c r="B525" t="s">
        <v>26</v>
      </c>
      <c r="C525">
        <v>36</v>
      </c>
      <c r="D525" s="1">
        <f>VLOOKUP(A525,[1]Orders!$A$2:$D$71,2,FALSE)</f>
        <v>41226</v>
      </c>
      <c r="E525" t="str">
        <f>VLOOKUP(A525,[1]Orders!$A$2:$D$71,3,FALSE)</f>
        <v>Sindhudurga</v>
      </c>
      <c r="F525">
        <f>VLOOKUP(B525,[2]Items!$A$2:$F$26,5,FALSE)</f>
        <v>60</v>
      </c>
      <c r="G525">
        <f t="shared" si="8"/>
        <v>2160</v>
      </c>
      <c r="H525" t="str">
        <f>VLOOKUP(B525,[2]Items!$A$2:$F$26,4,FALSE)</f>
        <v>Reynolds</v>
      </c>
    </row>
    <row r="526" spans="1:8">
      <c r="A526" t="s">
        <v>76</v>
      </c>
      <c r="B526" t="s">
        <v>31</v>
      </c>
      <c r="C526">
        <v>6</v>
      </c>
      <c r="D526" s="1">
        <f>VLOOKUP(A526,[1]Orders!$A$2:$D$71,2,FALSE)</f>
        <v>41226</v>
      </c>
      <c r="E526" t="str">
        <f>VLOOKUP(A526,[1]Orders!$A$2:$D$71,3,FALSE)</f>
        <v>Sindhudurga</v>
      </c>
      <c r="F526">
        <f>VLOOKUP(B526,[2]Items!$A$2:$F$26,5,FALSE)</f>
        <v>179</v>
      </c>
      <c r="G526">
        <f t="shared" si="8"/>
        <v>1074</v>
      </c>
      <c r="H526" t="str">
        <f>VLOOKUP(B526,[2]Items!$A$2:$F$26,4,FALSE)</f>
        <v>Puro</v>
      </c>
    </row>
    <row r="527" spans="1:8">
      <c r="A527" t="s">
        <v>76</v>
      </c>
      <c r="B527" t="s">
        <v>21</v>
      </c>
      <c r="C527">
        <v>37</v>
      </c>
      <c r="D527" s="1">
        <f>VLOOKUP(A527,[1]Orders!$A$2:$D$71,2,FALSE)</f>
        <v>41226</v>
      </c>
      <c r="E527" t="str">
        <f>VLOOKUP(A527,[1]Orders!$A$2:$D$71,3,FALSE)</f>
        <v>Sindhudurga</v>
      </c>
      <c r="F527">
        <f>VLOOKUP(B527,[2]Items!$A$2:$F$26,5,FALSE)</f>
        <v>175</v>
      </c>
      <c r="G527">
        <f t="shared" si="8"/>
        <v>6475</v>
      </c>
      <c r="H527" t="str">
        <f>VLOOKUP(B527,[2]Items!$A$2:$F$26,4,FALSE)</f>
        <v>Sheaffer</v>
      </c>
    </row>
    <row r="528" spans="1:8">
      <c r="A528" t="s">
        <v>76</v>
      </c>
      <c r="B528" t="s">
        <v>25</v>
      </c>
      <c r="C528">
        <v>46</v>
      </c>
      <c r="D528" s="1">
        <f>VLOOKUP(A528,[1]Orders!$A$2:$D$71,2,FALSE)</f>
        <v>41226</v>
      </c>
      <c r="E528" t="str">
        <f>VLOOKUP(A528,[1]Orders!$A$2:$D$71,3,FALSE)</f>
        <v>Sindhudurga</v>
      </c>
      <c r="F528">
        <f>VLOOKUP(B528,[2]Items!$A$2:$F$26,5,FALSE)</f>
        <v>320</v>
      </c>
      <c r="G528">
        <f t="shared" si="8"/>
        <v>14720</v>
      </c>
      <c r="H528" t="str">
        <f>VLOOKUP(B528,[2]Items!$A$2:$F$26,4,FALSE)</f>
        <v>Staedtler</v>
      </c>
    </row>
    <row r="529" spans="1:8">
      <c r="A529" t="s">
        <v>76</v>
      </c>
      <c r="B529" t="s">
        <v>11</v>
      </c>
      <c r="C529">
        <v>26</v>
      </c>
      <c r="D529" s="1">
        <f>VLOOKUP(A529,[1]Orders!$A$2:$D$71,2,FALSE)</f>
        <v>41226</v>
      </c>
      <c r="E529" t="str">
        <f>VLOOKUP(A529,[1]Orders!$A$2:$D$71,3,FALSE)</f>
        <v>Sindhudurga</v>
      </c>
      <c r="F529">
        <f>VLOOKUP(B529,[2]Items!$A$2:$F$26,5,FALSE)</f>
        <v>310</v>
      </c>
      <c r="G529">
        <f t="shared" si="8"/>
        <v>8060</v>
      </c>
      <c r="H529" t="str">
        <f>VLOOKUP(B529,[2]Items!$A$2:$F$26,4,FALSE)</f>
        <v>Lamy</v>
      </c>
    </row>
    <row r="530" spans="1:8">
      <c r="A530" t="s">
        <v>76</v>
      </c>
      <c r="B530" t="s">
        <v>12</v>
      </c>
      <c r="C530">
        <v>37</v>
      </c>
      <c r="D530" s="1">
        <f>VLOOKUP(A530,[1]Orders!$A$2:$D$71,2,FALSE)</f>
        <v>41226</v>
      </c>
      <c r="E530" t="str">
        <f>VLOOKUP(A530,[1]Orders!$A$2:$D$71,3,FALSE)</f>
        <v>Sindhudurga</v>
      </c>
      <c r="F530">
        <f>VLOOKUP(B530,[2]Items!$A$2:$F$26,5,FALSE)</f>
        <v>69</v>
      </c>
      <c r="G530">
        <f t="shared" si="8"/>
        <v>2553</v>
      </c>
      <c r="H530" t="str">
        <f>VLOOKUP(B530,[2]Items!$A$2:$F$26,4,FALSE)</f>
        <v>Parker</v>
      </c>
    </row>
    <row r="531" spans="1:8">
      <c r="A531" t="s">
        <v>76</v>
      </c>
      <c r="B531" t="s">
        <v>14</v>
      </c>
      <c r="C531">
        <v>15</v>
      </c>
      <c r="D531" s="1">
        <f>VLOOKUP(A531,[1]Orders!$A$2:$D$71,2,FALSE)</f>
        <v>41226</v>
      </c>
      <c r="E531" t="str">
        <f>VLOOKUP(A531,[1]Orders!$A$2:$D$71,3,FALSE)</f>
        <v>Sindhudurga</v>
      </c>
      <c r="F531">
        <f>VLOOKUP(B531,[2]Items!$A$2:$F$26,5,FALSE)</f>
        <v>225</v>
      </c>
      <c r="G531">
        <f t="shared" si="8"/>
        <v>3375</v>
      </c>
      <c r="H531" t="str">
        <f>VLOOKUP(B531,[2]Items!$A$2:$F$26,4,FALSE)</f>
        <v>Camlin</v>
      </c>
    </row>
    <row r="532" spans="1:8">
      <c r="A532" t="s">
        <v>76</v>
      </c>
      <c r="B532" t="s">
        <v>20</v>
      </c>
      <c r="C532">
        <v>2</v>
      </c>
      <c r="D532" s="1">
        <f>VLOOKUP(A532,[1]Orders!$A$2:$D$71,2,FALSE)</f>
        <v>41226</v>
      </c>
      <c r="E532" t="str">
        <f>VLOOKUP(A532,[1]Orders!$A$2:$D$71,3,FALSE)</f>
        <v>Sindhudurga</v>
      </c>
      <c r="F532">
        <f>VLOOKUP(B532,[2]Items!$A$2:$F$26,5,FALSE)</f>
        <v>120</v>
      </c>
      <c r="G532">
        <f t="shared" si="8"/>
        <v>240</v>
      </c>
      <c r="H532" t="str">
        <f>VLOOKUP(B532,[2]Items!$A$2:$F$26,4,FALSE)</f>
        <v>Artline</v>
      </c>
    </row>
    <row r="533" spans="1:8">
      <c r="A533" t="s">
        <v>76</v>
      </c>
      <c r="B533" t="s">
        <v>10</v>
      </c>
      <c r="C533">
        <v>26</v>
      </c>
      <c r="D533" s="1">
        <f>VLOOKUP(A533,[1]Orders!$A$2:$D$71,2,FALSE)</f>
        <v>41226</v>
      </c>
      <c r="E533" t="str">
        <f>VLOOKUP(A533,[1]Orders!$A$2:$D$71,3,FALSE)</f>
        <v>Sindhudurga</v>
      </c>
      <c r="F533">
        <f>VLOOKUP(B533,[2]Items!$A$2:$F$26,5,FALSE)</f>
        <v>125</v>
      </c>
      <c r="G533">
        <f t="shared" si="8"/>
        <v>3250</v>
      </c>
      <c r="H533" t="str">
        <f>VLOOKUP(B533,[2]Items!$A$2:$F$26,4,FALSE)</f>
        <v>Pierre Cardin</v>
      </c>
    </row>
    <row r="534" spans="1:8">
      <c r="A534" t="s">
        <v>76</v>
      </c>
      <c r="B534" t="s">
        <v>29</v>
      </c>
      <c r="C534">
        <v>34</v>
      </c>
      <c r="D534" s="1">
        <f>VLOOKUP(A534,[1]Orders!$A$2:$D$71,2,FALSE)</f>
        <v>41226</v>
      </c>
      <c r="E534" t="str">
        <f>VLOOKUP(A534,[1]Orders!$A$2:$D$71,3,FALSE)</f>
        <v>Sindhudurga</v>
      </c>
      <c r="F534">
        <f>VLOOKUP(B534,[2]Items!$A$2:$F$26,5,FALSE)</f>
        <v>92</v>
      </c>
      <c r="G534">
        <f t="shared" si="8"/>
        <v>3128</v>
      </c>
      <c r="H534" t="str">
        <f>VLOOKUP(B534,[2]Items!$A$2:$F$26,4,FALSE)</f>
        <v>Parker</v>
      </c>
    </row>
    <row r="535" spans="1:8">
      <c r="A535" t="s">
        <v>77</v>
      </c>
      <c r="B535" t="s">
        <v>10</v>
      </c>
      <c r="C535">
        <v>47</v>
      </c>
      <c r="D535" s="1">
        <f>VLOOKUP(A535,[1]Orders!$A$2:$D$71,2,FALSE)</f>
        <v>41236</v>
      </c>
      <c r="E535" t="str">
        <f>VLOOKUP(A535,[1]Orders!$A$2:$D$71,3,FALSE)</f>
        <v>Nasik</v>
      </c>
      <c r="F535">
        <f>VLOOKUP(B535,[2]Items!$A$2:$F$26,5,FALSE)</f>
        <v>125</v>
      </c>
      <c r="G535">
        <f t="shared" si="8"/>
        <v>5875</v>
      </c>
      <c r="H535" t="str">
        <f>VLOOKUP(B535,[2]Items!$A$2:$F$26,4,FALSE)</f>
        <v>Pierre Cardin</v>
      </c>
    </row>
    <row r="536" spans="1:8">
      <c r="A536" t="s">
        <v>77</v>
      </c>
      <c r="B536" t="s">
        <v>11</v>
      </c>
      <c r="C536">
        <v>4</v>
      </c>
      <c r="D536" s="1">
        <f>VLOOKUP(A536,[1]Orders!$A$2:$D$71,2,FALSE)</f>
        <v>41236</v>
      </c>
      <c r="E536" t="str">
        <f>VLOOKUP(A536,[1]Orders!$A$2:$D$71,3,FALSE)</f>
        <v>Nasik</v>
      </c>
      <c r="F536">
        <f>VLOOKUP(B536,[2]Items!$A$2:$F$26,5,FALSE)</f>
        <v>310</v>
      </c>
      <c r="G536">
        <f t="shared" si="8"/>
        <v>1240</v>
      </c>
      <c r="H536" t="str">
        <f>VLOOKUP(B536,[2]Items!$A$2:$F$26,4,FALSE)</f>
        <v>Lamy</v>
      </c>
    </row>
    <row r="537" spans="1:8">
      <c r="A537" t="s">
        <v>77</v>
      </c>
      <c r="B537" t="s">
        <v>8</v>
      </c>
      <c r="C537">
        <v>37</v>
      </c>
      <c r="D537" s="1">
        <f>VLOOKUP(A537,[1]Orders!$A$2:$D$71,2,FALSE)</f>
        <v>41236</v>
      </c>
      <c r="E537" t="str">
        <f>VLOOKUP(A537,[1]Orders!$A$2:$D$71,3,FALSE)</f>
        <v>Nasik</v>
      </c>
      <c r="F537">
        <f>VLOOKUP(B537,[2]Items!$A$2:$F$26,5,FALSE)</f>
        <v>465</v>
      </c>
      <c r="G537">
        <f t="shared" si="8"/>
        <v>17205</v>
      </c>
      <c r="H537" t="str">
        <f>VLOOKUP(B537,[2]Items!$A$2:$F$26,4,FALSE)</f>
        <v>Pilot</v>
      </c>
    </row>
    <row r="538" spans="1:8">
      <c r="A538" t="s">
        <v>77</v>
      </c>
      <c r="B538" t="s">
        <v>13</v>
      </c>
      <c r="C538">
        <v>8</v>
      </c>
      <c r="D538" s="1">
        <f>VLOOKUP(A538,[1]Orders!$A$2:$D$71,2,FALSE)</f>
        <v>41236</v>
      </c>
      <c r="E538" t="str">
        <f>VLOOKUP(A538,[1]Orders!$A$2:$D$71,3,FALSE)</f>
        <v>Nasik</v>
      </c>
      <c r="F538">
        <f>VLOOKUP(B538,[2]Items!$A$2:$F$26,5,FALSE)</f>
        <v>90</v>
      </c>
      <c r="G538">
        <f t="shared" si="8"/>
        <v>720</v>
      </c>
      <c r="H538" t="str">
        <f>VLOOKUP(B538,[2]Items!$A$2:$F$26,4,FALSE)</f>
        <v>Cello</v>
      </c>
    </row>
    <row r="539" spans="1:8">
      <c r="A539" t="s">
        <v>77</v>
      </c>
      <c r="B539" t="s">
        <v>13</v>
      </c>
      <c r="C539">
        <v>40</v>
      </c>
      <c r="D539" s="1">
        <f>VLOOKUP(A539,[1]Orders!$A$2:$D$71,2,FALSE)</f>
        <v>41236</v>
      </c>
      <c r="E539" t="str">
        <f>VLOOKUP(A539,[1]Orders!$A$2:$D$71,3,FALSE)</f>
        <v>Nasik</v>
      </c>
      <c r="F539">
        <f>VLOOKUP(B539,[2]Items!$A$2:$F$26,5,FALSE)</f>
        <v>90</v>
      </c>
      <c r="G539">
        <f t="shared" si="8"/>
        <v>3600</v>
      </c>
      <c r="H539" t="str">
        <f>VLOOKUP(B539,[2]Items!$A$2:$F$26,4,FALSE)</f>
        <v>Cello</v>
      </c>
    </row>
    <row r="540" spans="1:8">
      <c r="A540" t="s">
        <v>77</v>
      </c>
      <c r="B540" t="s">
        <v>22</v>
      </c>
      <c r="C540">
        <v>20</v>
      </c>
      <c r="D540" s="1">
        <f>VLOOKUP(A540,[1]Orders!$A$2:$D$71,2,FALSE)</f>
        <v>41236</v>
      </c>
      <c r="E540" t="str">
        <f>VLOOKUP(A540,[1]Orders!$A$2:$D$71,3,FALSE)</f>
        <v>Nasik</v>
      </c>
      <c r="F540">
        <f>VLOOKUP(B540,[2]Items!$A$2:$F$26,5,FALSE)</f>
        <v>300</v>
      </c>
      <c r="G540">
        <f t="shared" si="8"/>
        <v>6000</v>
      </c>
      <c r="H540" t="str">
        <f>VLOOKUP(B540,[2]Items!$A$2:$F$26,4,FALSE)</f>
        <v>Staedtler</v>
      </c>
    </row>
    <row r="541" spans="1:8">
      <c r="A541" t="s">
        <v>77</v>
      </c>
      <c r="B541" t="s">
        <v>24</v>
      </c>
      <c r="C541">
        <v>2</v>
      </c>
      <c r="D541" s="1">
        <f>VLOOKUP(A541,[1]Orders!$A$2:$D$71,2,FALSE)</f>
        <v>41236</v>
      </c>
      <c r="E541" t="str">
        <f>VLOOKUP(A541,[1]Orders!$A$2:$D$71,3,FALSE)</f>
        <v>Nasik</v>
      </c>
      <c r="F541">
        <f>VLOOKUP(B541,[2]Items!$A$2:$F$26,5,FALSE)</f>
        <v>316</v>
      </c>
      <c r="G541">
        <f t="shared" si="8"/>
        <v>632</v>
      </c>
      <c r="H541" t="str">
        <f>VLOOKUP(B541,[2]Items!$A$2:$F$26,4,FALSE)</f>
        <v>Parker</v>
      </c>
    </row>
    <row r="542" spans="1:8">
      <c r="A542" t="s">
        <v>77</v>
      </c>
      <c r="B542" t="s">
        <v>8</v>
      </c>
      <c r="C542">
        <v>1</v>
      </c>
      <c r="D542" s="1">
        <f>VLOOKUP(A542,[1]Orders!$A$2:$D$71,2,FALSE)</f>
        <v>41236</v>
      </c>
      <c r="E542" t="str">
        <f>VLOOKUP(A542,[1]Orders!$A$2:$D$71,3,FALSE)</f>
        <v>Nasik</v>
      </c>
      <c r="F542">
        <f>VLOOKUP(B542,[2]Items!$A$2:$F$26,5,FALSE)</f>
        <v>465</v>
      </c>
      <c r="G542">
        <f t="shared" si="8"/>
        <v>465</v>
      </c>
      <c r="H542" t="str">
        <f>VLOOKUP(B542,[2]Items!$A$2:$F$26,4,FALSE)</f>
        <v>Pilot</v>
      </c>
    </row>
    <row r="543" spans="1:8">
      <c r="A543" t="s">
        <v>78</v>
      </c>
      <c r="B543" t="s">
        <v>15</v>
      </c>
      <c r="C543">
        <v>24</v>
      </c>
      <c r="D543" s="1">
        <f>VLOOKUP(A543,[1]Orders!$A$2:$D$71,2,FALSE)</f>
        <v>41257</v>
      </c>
      <c r="E543" t="str">
        <f>VLOOKUP(A543,[1]Orders!$A$2:$D$71,3,FALSE)</f>
        <v>Ahmednagar</v>
      </c>
      <c r="F543">
        <f>VLOOKUP(B543,[2]Items!$A$2:$F$26,5,FALSE)</f>
        <v>135</v>
      </c>
      <c r="G543">
        <f t="shared" si="8"/>
        <v>3240</v>
      </c>
      <c r="H543" t="str">
        <f>VLOOKUP(B543,[2]Items!$A$2:$F$26,4,FALSE)</f>
        <v>Pilot</v>
      </c>
    </row>
    <row r="544" spans="1:8">
      <c r="A544" t="s">
        <v>78</v>
      </c>
      <c r="B544" t="s">
        <v>25</v>
      </c>
      <c r="C544">
        <v>28</v>
      </c>
      <c r="D544" s="1">
        <f>VLOOKUP(A544,[1]Orders!$A$2:$D$71,2,FALSE)</f>
        <v>41257</v>
      </c>
      <c r="E544" t="str">
        <f>VLOOKUP(A544,[1]Orders!$A$2:$D$71,3,FALSE)</f>
        <v>Ahmednagar</v>
      </c>
      <c r="F544">
        <f>VLOOKUP(B544,[2]Items!$A$2:$F$26,5,FALSE)</f>
        <v>320</v>
      </c>
      <c r="G544">
        <f t="shared" si="8"/>
        <v>8960</v>
      </c>
      <c r="H544" t="str">
        <f>VLOOKUP(B544,[2]Items!$A$2:$F$26,4,FALSE)</f>
        <v>Staedtler</v>
      </c>
    </row>
    <row r="545" spans="1:8">
      <c r="A545" t="s">
        <v>78</v>
      </c>
      <c r="B545" t="s">
        <v>8</v>
      </c>
      <c r="C545">
        <v>36</v>
      </c>
      <c r="D545" s="1">
        <f>VLOOKUP(A545,[1]Orders!$A$2:$D$71,2,FALSE)</f>
        <v>41257</v>
      </c>
      <c r="E545" t="str">
        <f>VLOOKUP(A545,[1]Orders!$A$2:$D$71,3,FALSE)</f>
        <v>Ahmednagar</v>
      </c>
      <c r="F545">
        <f>VLOOKUP(B545,[2]Items!$A$2:$F$26,5,FALSE)</f>
        <v>465</v>
      </c>
      <c r="G545">
        <f t="shared" si="8"/>
        <v>16740</v>
      </c>
      <c r="H545" t="str">
        <f>VLOOKUP(B545,[2]Items!$A$2:$F$26,4,FALSE)</f>
        <v>Pilot</v>
      </c>
    </row>
    <row r="546" spans="1:8">
      <c r="A546" t="s">
        <v>78</v>
      </c>
      <c r="B546" t="s">
        <v>33</v>
      </c>
      <c r="C546">
        <v>4</v>
      </c>
      <c r="D546" s="1">
        <f>VLOOKUP(A546,[1]Orders!$A$2:$D$71,2,FALSE)</f>
        <v>41257</v>
      </c>
      <c r="E546" t="str">
        <f>VLOOKUP(A546,[1]Orders!$A$2:$D$71,3,FALSE)</f>
        <v>Ahmednagar</v>
      </c>
      <c r="F546">
        <f>VLOOKUP(B546,[2]Items!$A$2:$F$26,5,FALSE)</f>
        <v>99</v>
      </c>
      <c r="G546">
        <f t="shared" si="8"/>
        <v>396</v>
      </c>
      <c r="H546" t="str">
        <f>VLOOKUP(B546,[2]Items!$A$2:$F$26,4,FALSE)</f>
        <v>Luxor</v>
      </c>
    </row>
    <row r="547" spans="1:8">
      <c r="A547" t="s">
        <v>78</v>
      </c>
      <c r="B547" t="s">
        <v>15</v>
      </c>
      <c r="C547">
        <v>21</v>
      </c>
      <c r="D547" s="1">
        <f>VLOOKUP(A547,[1]Orders!$A$2:$D$71,2,FALSE)</f>
        <v>41257</v>
      </c>
      <c r="E547" t="str">
        <f>VLOOKUP(A547,[1]Orders!$A$2:$D$71,3,FALSE)</f>
        <v>Ahmednagar</v>
      </c>
      <c r="F547">
        <f>VLOOKUP(B547,[2]Items!$A$2:$F$26,5,FALSE)</f>
        <v>135</v>
      </c>
      <c r="G547">
        <f t="shared" si="8"/>
        <v>2835</v>
      </c>
      <c r="H547" t="str">
        <f>VLOOKUP(B547,[2]Items!$A$2:$F$26,4,FALSE)</f>
        <v>Pilot</v>
      </c>
    </row>
    <row r="548" spans="1:8">
      <c r="A548" t="s">
        <v>78</v>
      </c>
      <c r="B548" t="s">
        <v>8</v>
      </c>
      <c r="C548">
        <v>45</v>
      </c>
      <c r="D548" s="1">
        <f>VLOOKUP(A548,[1]Orders!$A$2:$D$71,2,FALSE)</f>
        <v>41257</v>
      </c>
      <c r="E548" t="str">
        <f>VLOOKUP(A548,[1]Orders!$A$2:$D$71,3,FALSE)</f>
        <v>Ahmednagar</v>
      </c>
      <c r="F548">
        <f>VLOOKUP(B548,[2]Items!$A$2:$F$26,5,FALSE)</f>
        <v>465</v>
      </c>
      <c r="G548">
        <f t="shared" si="8"/>
        <v>20925</v>
      </c>
      <c r="H548" t="str">
        <f>VLOOKUP(B548,[2]Items!$A$2:$F$26,4,FALSE)</f>
        <v>Pilot</v>
      </c>
    </row>
    <row r="549" spans="1:8">
      <c r="A549" t="s">
        <v>78</v>
      </c>
      <c r="B549" t="s">
        <v>25</v>
      </c>
      <c r="C549">
        <v>26</v>
      </c>
      <c r="D549" s="1">
        <f>VLOOKUP(A549,[1]Orders!$A$2:$D$71,2,FALSE)</f>
        <v>41257</v>
      </c>
      <c r="E549" t="str">
        <f>VLOOKUP(A549,[1]Orders!$A$2:$D$71,3,FALSE)</f>
        <v>Ahmednagar</v>
      </c>
      <c r="F549">
        <f>VLOOKUP(B549,[2]Items!$A$2:$F$26,5,FALSE)</f>
        <v>320</v>
      </c>
      <c r="G549">
        <f t="shared" si="8"/>
        <v>8320</v>
      </c>
      <c r="H549" t="str">
        <f>VLOOKUP(B549,[2]Items!$A$2:$F$26,4,FALSE)</f>
        <v>Staedtler</v>
      </c>
    </row>
    <row r="550" spans="1:8">
      <c r="A550" t="s">
        <v>78</v>
      </c>
      <c r="B550" t="s">
        <v>25</v>
      </c>
      <c r="C550">
        <v>32</v>
      </c>
      <c r="D550" s="1">
        <f>VLOOKUP(A550,[1]Orders!$A$2:$D$71,2,FALSE)</f>
        <v>41257</v>
      </c>
      <c r="E550" t="str">
        <f>VLOOKUP(A550,[1]Orders!$A$2:$D$71,3,FALSE)</f>
        <v>Ahmednagar</v>
      </c>
      <c r="F550">
        <f>VLOOKUP(B550,[2]Items!$A$2:$F$26,5,FALSE)</f>
        <v>320</v>
      </c>
      <c r="G550">
        <f t="shared" si="8"/>
        <v>10240</v>
      </c>
      <c r="H550" t="str">
        <f>VLOOKUP(B550,[2]Items!$A$2:$F$26,4,FALSE)</f>
        <v>Staedtler</v>
      </c>
    </row>
    <row r="551" spans="1:8">
      <c r="A551" t="s">
        <v>78</v>
      </c>
      <c r="B551" t="s">
        <v>11</v>
      </c>
      <c r="C551">
        <v>25</v>
      </c>
      <c r="D551" s="1">
        <f>VLOOKUP(A551,[1]Orders!$A$2:$D$71,2,FALSE)</f>
        <v>41257</v>
      </c>
      <c r="E551" t="str">
        <f>VLOOKUP(A551,[1]Orders!$A$2:$D$71,3,FALSE)</f>
        <v>Ahmednagar</v>
      </c>
      <c r="F551">
        <f>VLOOKUP(B551,[2]Items!$A$2:$F$26,5,FALSE)</f>
        <v>310</v>
      </c>
      <c r="G551">
        <f t="shared" si="8"/>
        <v>7750</v>
      </c>
      <c r="H551" t="str">
        <f>VLOOKUP(B551,[2]Items!$A$2:$F$26,4,FALSE)</f>
        <v>Lamy</v>
      </c>
    </row>
    <row r="552" spans="1:8">
      <c r="A552" t="s">
        <v>78</v>
      </c>
      <c r="B552" t="s">
        <v>25</v>
      </c>
      <c r="C552">
        <v>41</v>
      </c>
      <c r="D552" s="1">
        <f>VLOOKUP(A552,[1]Orders!$A$2:$D$71,2,FALSE)</f>
        <v>41257</v>
      </c>
      <c r="E552" t="str">
        <f>VLOOKUP(A552,[1]Orders!$A$2:$D$71,3,FALSE)</f>
        <v>Ahmednagar</v>
      </c>
      <c r="F552">
        <f>VLOOKUP(B552,[2]Items!$A$2:$F$26,5,FALSE)</f>
        <v>320</v>
      </c>
      <c r="G552">
        <f t="shared" si="8"/>
        <v>13120</v>
      </c>
      <c r="H552" t="str">
        <f>VLOOKUP(B552,[2]Items!$A$2:$F$26,4,FALSE)</f>
        <v>Staedtler</v>
      </c>
    </row>
    <row r="553" spans="1:8">
      <c r="A553" t="s">
        <v>78</v>
      </c>
      <c r="B553" t="s">
        <v>18</v>
      </c>
      <c r="C553">
        <v>4</v>
      </c>
      <c r="D553" s="1">
        <f>VLOOKUP(A553,[1]Orders!$A$2:$D$71,2,FALSE)</f>
        <v>41257</v>
      </c>
      <c r="E553" t="str">
        <f>VLOOKUP(A553,[1]Orders!$A$2:$D$71,3,FALSE)</f>
        <v>Ahmednagar</v>
      </c>
      <c r="F553">
        <f>VLOOKUP(B553,[2]Items!$A$2:$F$26,5,FALSE)</f>
        <v>100</v>
      </c>
      <c r="G553">
        <f t="shared" si="8"/>
        <v>400</v>
      </c>
      <c r="H553" t="str">
        <f>VLOOKUP(B553,[2]Items!$A$2:$F$26,4,FALSE)</f>
        <v>Camlin</v>
      </c>
    </row>
    <row r="554" spans="1:8">
      <c r="A554" t="s">
        <v>78</v>
      </c>
      <c r="B554" t="s">
        <v>26</v>
      </c>
      <c r="C554">
        <v>32</v>
      </c>
      <c r="D554" s="1">
        <f>VLOOKUP(A554,[1]Orders!$A$2:$D$71,2,FALSE)</f>
        <v>41257</v>
      </c>
      <c r="E554" t="str">
        <f>VLOOKUP(A554,[1]Orders!$A$2:$D$71,3,FALSE)</f>
        <v>Ahmednagar</v>
      </c>
      <c r="F554">
        <f>VLOOKUP(B554,[2]Items!$A$2:$F$26,5,FALSE)</f>
        <v>60</v>
      </c>
      <c r="G554">
        <f t="shared" si="8"/>
        <v>1920</v>
      </c>
      <c r="H554" t="str">
        <f>VLOOKUP(B554,[2]Items!$A$2:$F$26,4,FALSE)</f>
        <v>Reynolds</v>
      </c>
    </row>
    <row r="555" spans="1:8">
      <c r="A555" t="s">
        <v>79</v>
      </c>
      <c r="B555" t="s">
        <v>33</v>
      </c>
      <c r="C555">
        <v>26</v>
      </c>
      <c r="D555" s="1">
        <f>VLOOKUP(A555,[1]Orders!$A$2:$D$71,2,FALSE)</f>
        <v>41262</v>
      </c>
      <c r="E555" t="str">
        <f>VLOOKUP(A555,[1]Orders!$A$2:$D$71,3,FALSE)</f>
        <v>Nanded</v>
      </c>
      <c r="F555">
        <f>VLOOKUP(B555,[2]Items!$A$2:$F$26,5,FALSE)</f>
        <v>99</v>
      </c>
      <c r="G555">
        <f t="shared" si="8"/>
        <v>2574</v>
      </c>
      <c r="H555" t="str">
        <f>VLOOKUP(B555,[2]Items!$A$2:$F$26,4,FALSE)</f>
        <v>Luxor</v>
      </c>
    </row>
    <row r="556" spans="1:8">
      <c r="A556" t="s">
        <v>79</v>
      </c>
      <c r="B556" t="s">
        <v>14</v>
      </c>
      <c r="C556">
        <v>39</v>
      </c>
      <c r="D556" s="1">
        <f>VLOOKUP(A556,[1]Orders!$A$2:$D$71,2,FALSE)</f>
        <v>41262</v>
      </c>
      <c r="E556" t="str">
        <f>VLOOKUP(A556,[1]Orders!$A$2:$D$71,3,FALSE)</f>
        <v>Nanded</v>
      </c>
      <c r="F556">
        <f>VLOOKUP(B556,[2]Items!$A$2:$F$26,5,FALSE)</f>
        <v>225</v>
      </c>
      <c r="G556">
        <f t="shared" si="8"/>
        <v>8775</v>
      </c>
      <c r="H556" t="str">
        <f>VLOOKUP(B556,[2]Items!$A$2:$F$26,4,FALSE)</f>
        <v>Camlin</v>
      </c>
    </row>
    <row r="557" spans="1:8">
      <c r="A557" t="s">
        <v>79</v>
      </c>
      <c r="B557" t="s">
        <v>10</v>
      </c>
      <c r="C557">
        <v>15</v>
      </c>
      <c r="D557" s="1">
        <f>VLOOKUP(A557,[1]Orders!$A$2:$D$71,2,FALSE)</f>
        <v>41262</v>
      </c>
      <c r="E557" t="str">
        <f>VLOOKUP(A557,[1]Orders!$A$2:$D$71,3,FALSE)</f>
        <v>Nanded</v>
      </c>
      <c r="F557">
        <f>VLOOKUP(B557,[2]Items!$A$2:$F$26,5,FALSE)</f>
        <v>125</v>
      </c>
      <c r="G557">
        <f t="shared" si="8"/>
        <v>1875</v>
      </c>
      <c r="H557" t="str">
        <f>VLOOKUP(B557,[2]Items!$A$2:$F$26,4,FALSE)</f>
        <v>Pierre Cardin</v>
      </c>
    </row>
    <row r="558" spans="1:8">
      <c r="A558" t="s">
        <v>79</v>
      </c>
      <c r="B558" t="s">
        <v>19</v>
      </c>
      <c r="C558">
        <v>44</v>
      </c>
      <c r="D558" s="1">
        <f>VLOOKUP(A558,[1]Orders!$A$2:$D$71,2,FALSE)</f>
        <v>41262</v>
      </c>
      <c r="E558" t="str">
        <f>VLOOKUP(A558,[1]Orders!$A$2:$D$71,3,FALSE)</f>
        <v>Nanded</v>
      </c>
      <c r="F558">
        <f>VLOOKUP(B558,[2]Items!$A$2:$F$26,5,FALSE)</f>
        <v>190</v>
      </c>
      <c r="G558">
        <f t="shared" si="8"/>
        <v>8360</v>
      </c>
      <c r="H558" t="str">
        <f>VLOOKUP(B558,[2]Items!$A$2:$F$26,4,FALSE)</f>
        <v>Camlin</v>
      </c>
    </row>
    <row r="559" spans="1:8">
      <c r="A559" t="s">
        <v>79</v>
      </c>
      <c r="B559" t="s">
        <v>29</v>
      </c>
      <c r="C559">
        <v>39</v>
      </c>
      <c r="D559" s="1">
        <f>VLOOKUP(A559,[1]Orders!$A$2:$D$71,2,FALSE)</f>
        <v>41262</v>
      </c>
      <c r="E559" t="str">
        <f>VLOOKUP(A559,[1]Orders!$A$2:$D$71,3,FALSE)</f>
        <v>Nanded</v>
      </c>
      <c r="F559">
        <f>VLOOKUP(B559,[2]Items!$A$2:$F$26,5,FALSE)</f>
        <v>92</v>
      </c>
      <c r="G559">
        <f t="shared" si="8"/>
        <v>3588</v>
      </c>
      <c r="H559" t="str">
        <f>VLOOKUP(B559,[2]Items!$A$2:$F$26,4,FALSE)</f>
        <v>Parker</v>
      </c>
    </row>
    <row r="560" spans="1:8">
      <c r="A560" t="s">
        <v>79</v>
      </c>
      <c r="B560" t="s">
        <v>18</v>
      </c>
      <c r="C560">
        <v>35</v>
      </c>
      <c r="D560" s="1">
        <f>VLOOKUP(A560,[1]Orders!$A$2:$D$71,2,FALSE)</f>
        <v>41262</v>
      </c>
      <c r="E560" t="str">
        <f>VLOOKUP(A560,[1]Orders!$A$2:$D$71,3,FALSE)</f>
        <v>Nanded</v>
      </c>
      <c r="F560">
        <f>VLOOKUP(B560,[2]Items!$A$2:$F$26,5,FALSE)</f>
        <v>100</v>
      </c>
      <c r="G560">
        <f t="shared" si="8"/>
        <v>3500</v>
      </c>
      <c r="H560" t="str">
        <f>VLOOKUP(B560,[2]Items!$A$2:$F$26,4,FALSE)</f>
        <v>Camlin</v>
      </c>
    </row>
    <row r="561" spans="1:8">
      <c r="A561" t="s">
        <v>79</v>
      </c>
      <c r="B561" t="s">
        <v>10</v>
      </c>
      <c r="C561">
        <v>39</v>
      </c>
      <c r="D561" s="1">
        <f>VLOOKUP(A561,[1]Orders!$A$2:$D$71,2,FALSE)</f>
        <v>41262</v>
      </c>
      <c r="E561" t="str">
        <f>VLOOKUP(A561,[1]Orders!$A$2:$D$71,3,FALSE)</f>
        <v>Nanded</v>
      </c>
      <c r="F561">
        <f>VLOOKUP(B561,[2]Items!$A$2:$F$26,5,FALSE)</f>
        <v>125</v>
      </c>
      <c r="G561">
        <f t="shared" si="8"/>
        <v>4875</v>
      </c>
      <c r="H561" t="str">
        <f>VLOOKUP(B561,[2]Items!$A$2:$F$26,4,FALSE)</f>
        <v>Pierre Cardin</v>
      </c>
    </row>
    <row r="562" spans="1:8">
      <c r="A562" t="s">
        <v>79</v>
      </c>
      <c r="B562" t="s">
        <v>21</v>
      </c>
      <c r="C562">
        <v>47</v>
      </c>
      <c r="D562" s="1">
        <f>VLOOKUP(A562,[1]Orders!$A$2:$D$71,2,FALSE)</f>
        <v>41262</v>
      </c>
      <c r="E562" t="str">
        <f>VLOOKUP(A562,[1]Orders!$A$2:$D$71,3,FALSE)</f>
        <v>Nanded</v>
      </c>
      <c r="F562">
        <f>VLOOKUP(B562,[2]Items!$A$2:$F$26,5,FALSE)</f>
        <v>175</v>
      </c>
      <c r="G562">
        <f t="shared" si="8"/>
        <v>8225</v>
      </c>
      <c r="H562" t="str">
        <f>VLOOKUP(B562,[2]Items!$A$2:$F$26,4,FALSE)</f>
        <v>Sheaffer</v>
      </c>
    </row>
    <row r="563" spans="1:8">
      <c r="A563" t="s">
        <v>79</v>
      </c>
      <c r="B563" t="s">
        <v>11</v>
      </c>
      <c r="C563">
        <v>17</v>
      </c>
      <c r="D563" s="1">
        <f>VLOOKUP(A563,[1]Orders!$A$2:$D$71,2,FALSE)</f>
        <v>41262</v>
      </c>
      <c r="E563" t="str">
        <f>VLOOKUP(A563,[1]Orders!$A$2:$D$71,3,FALSE)</f>
        <v>Nanded</v>
      </c>
      <c r="F563">
        <f>VLOOKUP(B563,[2]Items!$A$2:$F$26,5,FALSE)</f>
        <v>310</v>
      </c>
      <c r="G563">
        <f t="shared" si="8"/>
        <v>5270</v>
      </c>
      <c r="H563" t="str">
        <f>VLOOKUP(B563,[2]Items!$A$2:$F$26,4,FALSE)</f>
        <v>Lamy</v>
      </c>
    </row>
    <row r="564" spans="1:8">
      <c r="A564" t="s">
        <v>79</v>
      </c>
      <c r="B564" t="s">
        <v>9</v>
      </c>
      <c r="C564">
        <v>6</v>
      </c>
      <c r="D564" s="1">
        <f>VLOOKUP(A564,[1]Orders!$A$2:$D$71,2,FALSE)</f>
        <v>41262</v>
      </c>
      <c r="E564" t="str">
        <f>VLOOKUP(A564,[1]Orders!$A$2:$D$71,3,FALSE)</f>
        <v>Nanded</v>
      </c>
      <c r="F564">
        <f>VLOOKUP(B564,[2]Items!$A$2:$F$26,5,FALSE)</f>
        <v>100</v>
      </c>
      <c r="G564">
        <f t="shared" si="8"/>
        <v>600</v>
      </c>
      <c r="H564" t="str">
        <f>VLOOKUP(B564,[2]Items!$A$2:$F$26,4,FALSE)</f>
        <v>Camlin</v>
      </c>
    </row>
    <row r="565" spans="1:8">
      <c r="A565" t="s">
        <v>79</v>
      </c>
      <c r="B565" t="s">
        <v>21</v>
      </c>
      <c r="C565">
        <v>8</v>
      </c>
      <c r="D565" s="1">
        <f>VLOOKUP(A565,[1]Orders!$A$2:$D$71,2,FALSE)</f>
        <v>41262</v>
      </c>
      <c r="E565" t="str">
        <f>VLOOKUP(A565,[1]Orders!$A$2:$D$71,3,FALSE)</f>
        <v>Nanded</v>
      </c>
      <c r="F565">
        <f>VLOOKUP(B565,[2]Items!$A$2:$F$26,5,FALSE)</f>
        <v>175</v>
      </c>
      <c r="G565">
        <f t="shared" ref="G565:G628" si="9">F565*C565</f>
        <v>1400</v>
      </c>
      <c r="H565" t="str">
        <f>VLOOKUP(B565,[2]Items!$A$2:$F$26,4,FALSE)</f>
        <v>Sheaffer</v>
      </c>
    </row>
    <row r="566" spans="1:8">
      <c r="A566" t="s">
        <v>79</v>
      </c>
      <c r="B566" t="s">
        <v>20</v>
      </c>
      <c r="C566">
        <v>2</v>
      </c>
      <c r="D566" s="1">
        <f>VLOOKUP(A566,[1]Orders!$A$2:$D$71,2,FALSE)</f>
        <v>41262</v>
      </c>
      <c r="E566" t="str">
        <f>VLOOKUP(A566,[1]Orders!$A$2:$D$71,3,FALSE)</f>
        <v>Nanded</v>
      </c>
      <c r="F566">
        <f>VLOOKUP(B566,[2]Items!$A$2:$F$26,5,FALSE)</f>
        <v>120</v>
      </c>
      <c r="G566">
        <f t="shared" si="9"/>
        <v>240</v>
      </c>
      <c r="H566" t="str">
        <f>VLOOKUP(B566,[2]Items!$A$2:$F$26,4,FALSE)</f>
        <v>Artline</v>
      </c>
    </row>
    <row r="567" spans="1:8">
      <c r="A567" t="s">
        <v>79</v>
      </c>
      <c r="B567" t="s">
        <v>29</v>
      </c>
      <c r="C567">
        <v>17</v>
      </c>
      <c r="D567" s="1">
        <f>VLOOKUP(A567,[1]Orders!$A$2:$D$71,2,FALSE)</f>
        <v>41262</v>
      </c>
      <c r="E567" t="str">
        <f>VLOOKUP(A567,[1]Orders!$A$2:$D$71,3,FALSE)</f>
        <v>Nanded</v>
      </c>
      <c r="F567">
        <f>VLOOKUP(B567,[2]Items!$A$2:$F$26,5,FALSE)</f>
        <v>92</v>
      </c>
      <c r="G567">
        <f t="shared" si="9"/>
        <v>1564</v>
      </c>
      <c r="H567" t="str">
        <f>VLOOKUP(B567,[2]Items!$A$2:$F$26,4,FALSE)</f>
        <v>Parker</v>
      </c>
    </row>
    <row r="568" spans="1:8">
      <c r="A568" t="s">
        <v>79</v>
      </c>
      <c r="B568" t="s">
        <v>29</v>
      </c>
      <c r="C568">
        <v>25</v>
      </c>
      <c r="D568" s="1">
        <f>VLOOKUP(A568,[1]Orders!$A$2:$D$71,2,FALSE)</f>
        <v>41262</v>
      </c>
      <c r="E568" t="str">
        <f>VLOOKUP(A568,[1]Orders!$A$2:$D$71,3,FALSE)</f>
        <v>Nanded</v>
      </c>
      <c r="F568">
        <f>VLOOKUP(B568,[2]Items!$A$2:$F$26,5,FALSE)</f>
        <v>92</v>
      </c>
      <c r="G568">
        <f t="shared" si="9"/>
        <v>2300</v>
      </c>
      <c r="H568" t="str">
        <f>VLOOKUP(B568,[2]Items!$A$2:$F$26,4,FALSE)</f>
        <v>Parker</v>
      </c>
    </row>
    <row r="569" spans="1:8">
      <c r="A569" t="s">
        <v>79</v>
      </c>
      <c r="B569" t="s">
        <v>10</v>
      </c>
      <c r="C569">
        <v>25</v>
      </c>
      <c r="D569" s="1">
        <f>VLOOKUP(A569,[1]Orders!$A$2:$D$71,2,FALSE)</f>
        <v>41262</v>
      </c>
      <c r="E569" t="str">
        <f>VLOOKUP(A569,[1]Orders!$A$2:$D$71,3,FALSE)</f>
        <v>Nanded</v>
      </c>
      <c r="F569">
        <f>VLOOKUP(B569,[2]Items!$A$2:$F$26,5,FALSE)</f>
        <v>125</v>
      </c>
      <c r="G569">
        <f t="shared" si="9"/>
        <v>3125</v>
      </c>
      <c r="H569" t="str">
        <f>VLOOKUP(B569,[2]Items!$A$2:$F$26,4,FALSE)</f>
        <v>Pierre Cardin</v>
      </c>
    </row>
    <row r="570" spans="1:8">
      <c r="A570" t="s">
        <v>79</v>
      </c>
      <c r="B570" t="s">
        <v>29</v>
      </c>
      <c r="C570">
        <v>23</v>
      </c>
      <c r="D570" s="1">
        <f>VLOOKUP(A570,[1]Orders!$A$2:$D$71,2,FALSE)</f>
        <v>41262</v>
      </c>
      <c r="E570" t="str">
        <f>VLOOKUP(A570,[1]Orders!$A$2:$D$71,3,FALSE)</f>
        <v>Nanded</v>
      </c>
      <c r="F570">
        <f>VLOOKUP(B570,[2]Items!$A$2:$F$26,5,FALSE)</f>
        <v>92</v>
      </c>
      <c r="G570">
        <f t="shared" si="9"/>
        <v>2116</v>
      </c>
      <c r="H570" t="str">
        <f>VLOOKUP(B570,[2]Items!$A$2:$F$26,4,FALSE)</f>
        <v>Parker</v>
      </c>
    </row>
    <row r="571" spans="1:8">
      <c r="A571" t="s">
        <v>80</v>
      </c>
      <c r="B571" t="s">
        <v>24</v>
      </c>
      <c r="C571">
        <v>12</v>
      </c>
      <c r="D571" s="1">
        <f>VLOOKUP(A571,[1]Orders!$A$2:$D$71,2,FALSE)</f>
        <v>41266</v>
      </c>
      <c r="E571" t="str">
        <f>VLOOKUP(A571,[1]Orders!$A$2:$D$71,3,FALSE)</f>
        <v>Kolhapur</v>
      </c>
      <c r="F571">
        <f>VLOOKUP(B571,[2]Items!$A$2:$F$26,5,FALSE)</f>
        <v>316</v>
      </c>
      <c r="G571">
        <f t="shared" si="9"/>
        <v>3792</v>
      </c>
      <c r="H571" t="str">
        <f>VLOOKUP(B571,[2]Items!$A$2:$F$26,4,FALSE)</f>
        <v>Parker</v>
      </c>
    </row>
    <row r="572" spans="1:8">
      <c r="A572" t="s">
        <v>80</v>
      </c>
      <c r="B572" t="s">
        <v>26</v>
      </c>
      <c r="C572">
        <v>19</v>
      </c>
      <c r="D572" s="1">
        <f>VLOOKUP(A572,[1]Orders!$A$2:$D$71,2,FALSE)</f>
        <v>41266</v>
      </c>
      <c r="E572" t="str">
        <f>VLOOKUP(A572,[1]Orders!$A$2:$D$71,3,FALSE)</f>
        <v>Kolhapur</v>
      </c>
      <c r="F572">
        <f>VLOOKUP(B572,[2]Items!$A$2:$F$26,5,FALSE)</f>
        <v>60</v>
      </c>
      <c r="G572">
        <f t="shared" si="9"/>
        <v>1140</v>
      </c>
      <c r="H572" t="str">
        <f>VLOOKUP(B572,[2]Items!$A$2:$F$26,4,FALSE)</f>
        <v>Reynolds</v>
      </c>
    </row>
    <row r="573" spans="1:8">
      <c r="A573" t="s">
        <v>80</v>
      </c>
      <c r="B573" t="s">
        <v>15</v>
      </c>
      <c r="C573">
        <v>34</v>
      </c>
      <c r="D573" s="1">
        <f>VLOOKUP(A573,[1]Orders!$A$2:$D$71,2,FALSE)</f>
        <v>41266</v>
      </c>
      <c r="E573" t="str">
        <f>VLOOKUP(A573,[1]Orders!$A$2:$D$71,3,FALSE)</f>
        <v>Kolhapur</v>
      </c>
      <c r="F573">
        <f>VLOOKUP(B573,[2]Items!$A$2:$F$26,5,FALSE)</f>
        <v>135</v>
      </c>
      <c r="G573">
        <f t="shared" si="9"/>
        <v>4590</v>
      </c>
      <c r="H573" t="str">
        <f>VLOOKUP(B573,[2]Items!$A$2:$F$26,4,FALSE)</f>
        <v>Pilot</v>
      </c>
    </row>
    <row r="574" spans="1:8">
      <c r="A574" t="s">
        <v>80</v>
      </c>
      <c r="B574" t="s">
        <v>7</v>
      </c>
      <c r="C574">
        <v>37</v>
      </c>
      <c r="D574" s="1">
        <f>VLOOKUP(A574,[1]Orders!$A$2:$D$71,2,FALSE)</f>
        <v>41266</v>
      </c>
      <c r="E574" t="str">
        <f>VLOOKUP(A574,[1]Orders!$A$2:$D$71,3,FALSE)</f>
        <v>Kolhapur</v>
      </c>
      <c r="F574">
        <f>VLOOKUP(B574,[2]Items!$A$2:$F$26,5,FALSE)</f>
        <v>125</v>
      </c>
      <c r="G574">
        <f t="shared" si="9"/>
        <v>4625</v>
      </c>
      <c r="H574" t="str">
        <f>VLOOKUP(B574,[2]Items!$A$2:$F$26,4,FALSE)</f>
        <v>Parker</v>
      </c>
    </row>
    <row r="575" spans="1:8">
      <c r="A575" t="s">
        <v>80</v>
      </c>
      <c r="B575" t="s">
        <v>25</v>
      </c>
      <c r="C575">
        <v>1</v>
      </c>
      <c r="D575" s="1">
        <f>VLOOKUP(A575,[1]Orders!$A$2:$D$71,2,FALSE)</f>
        <v>41266</v>
      </c>
      <c r="E575" t="str">
        <f>VLOOKUP(A575,[1]Orders!$A$2:$D$71,3,FALSE)</f>
        <v>Kolhapur</v>
      </c>
      <c r="F575">
        <f>VLOOKUP(B575,[2]Items!$A$2:$F$26,5,FALSE)</f>
        <v>320</v>
      </c>
      <c r="G575">
        <f t="shared" si="9"/>
        <v>320</v>
      </c>
      <c r="H575" t="str">
        <f>VLOOKUP(B575,[2]Items!$A$2:$F$26,4,FALSE)</f>
        <v>Staedtler</v>
      </c>
    </row>
    <row r="576" spans="1:8">
      <c r="A576" t="s">
        <v>80</v>
      </c>
      <c r="B576" t="s">
        <v>34</v>
      </c>
      <c r="C576">
        <v>33</v>
      </c>
      <c r="D576" s="1">
        <f>VLOOKUP(A576,[1]Orders!$A$2:$D$71,2,FALSE)</f>
        <v>41266</v>
      </c>
      <c r="E576" t="str">
        <f>VLOOKUP(A576,[1]Orders!$A$2:$D$71,3,FALSE)</f>
        <v>Kolhapur</v>
      </c>
      <c r="F576">
        <f>VLOOKUP(B576,[2]Items!$A$2:$F$26,5,FALSE)</f>
        <v>300</v>
      </c>
      <c r="G576">
        <f t="shared" si="9"/>
        <v>9900</v>
      </c>
      <c r="H576" t="str">
        <f>VLOOKUP(B576,[2]Items!$A$2:$F$26,4,FALSE)</f>
        <v>Pierre Cardin</v>
      </c>
    </row>
    <row r="577" spans="1:8">
      <c r="A577" t="s">
        <v>80</v>
      </c>
      <c r="B577" t="s">
        <v>27</v>
      </c>
      <c r="C577">
        <v>3</v>
      </c>
      <c r="D577" s="1">
        <f>VLOOKUP(A577,[1]Orders!$A$2:$D$71,2,FALSE)</f>
        <v>41266</v>
      </c>
      <c r="E577" t="str">
        <f>VLOOKUP(A577,[1]Orders!$A$2:$D$71,3,FALSE)</f>
        <v>Kolhapur</v>
      </c>
      <c r="F577">
        <f>VLOOKUP(B577,[2]Items!$A$2:$F$26,5,FALSE)</f>
        <v>135</v>
      </c>
      <c r="G577">
        <f t="shared" si="9"/>
        <v>405</v>
      </c>
      <c r="H577" t="str">
        <f>VLOOKUP(B577,[2]Items!$A$2:$F$26,4,FALSE)</f>
        <v>Pilot</v>
      </c>
    </row>
    <row r="578" spans="1:8">
      <c r="A578" t="s">
        <v>80</v>
      </c>
      <c r="B578" t="s">
        <v>8</v>
      </c>
      <c r="C578">
        <v>47</v>
      </c>
      <c r="D578" s="1">
        <f>VLOOKUP(A578,[1]Orders!$A$2:$D$71,2,FALSE)</f>
        <v>41266</v>
      </c>
      <c r="E578" t="str">
        <f>VLOOKUP(A578,[1]Orders!$A$2:$D$71,3,FALSE)</f>
        <v>Kolhapur</v>
      </c>
      <c r="F578">
        <f>VLOOKUP(B578,[2]Items!$A$2:$F$26,5,FALSE)</f>
        <v>465</v>
      </c>
      <c r="G578">
        <f t="shared" si="9"/>
        <v>21855</v>
      </c>
      <c r="H578" t="str">
        <f>VLOOKUP(B578,[2]Items!$A$2:$F$26,4,FALSE)</f>
        <v>Pilot</v>
      </c>
    </row>
    <row r="579" spans="1:8">
      <c r="A579" t="s">
        <v>80</v>
      </c>
      <c r="B579" t="s">
        <v>9</v>
      </c>
      <c r="C579">
        <v>38</v>
      </c>
      <c r="D579" s="1">
        <f>VLOOKUP(A579,[1]Orders!$A$2:$D$71,2,FALSE)</f>
        <v>41266</v>
      </c>
      <c r="E579" t="str">
        <f>VLOOKUP(A579,[1]Orders!$A$2:$D$71,3,FALSE)</f>
        <v>Kolhapur</v>
      </c>
      <c r="F579">
        <f>VLOOKUP(B579,[2]Items!$A$2:$F$26,5,FALSE)</f>
        <v>100</v>
      </c>
      <c r="G579">
        <f t="shared" si="9"/>
        <v>3800</v>
      </c>
      <c r="H579" t="str">
        <f>VLOOKUP(B579,[2]Items!$A$2:$F$26,4,FALSE)</f>
        <v>Camlin</v>
      </c>
    </row>
    <row r="580" spans="1:8">
      <c r="A580" t="s">
        <v>80</v>
      </c>
      <c r="B580" t="s">
        <v>10</v>
      </c>
      <c r="C580">
        <v>19</v>
      </c>
      <c r="D580" s="1">
        <f>VLOOKUP(A580,[1]Orders!$A$2:$D$71,2,FALSE)</f>
        <v>41266</v>
      </c>
      <c r="E580" t="str">
        <f>VLOOKUP(A580,[1]Orders!$A$2:$D$71,3,FALSE)</f>
        <v>Kolhapur</v>
      </c>
      <c r="F580">
        <f>VLOOKUP(B580,[2]Items!$A$2:$F$26,5,FALSE)</f>
        <v>125</v>
      </c>
      <c r="G580">
        <f t="shared" si="9"/>
        <v>2375</v>
      </c>
      <c r="H580" t="str">
        <f>VLOOKUP(B580,[2]Items!$A$2:$F$26,4,FALSE)</f>
        <v>Pierre Cardin</v>
      </c>
    </row>
    <row r="581" spans="1:8">
      <c r="A581" t="s">
        <v>80</v>
      </c>
      <c r="B581" t="s">
        <v>28</v>
      </c>
      <c r="C581">
        <v>4</v>
      </c>
      <c r="D581" s="1">
        <f>VLOOKUP(A581,[1]Orders!$A$2:$D$71,2,FALSE)</f>
        <v>41266</v>
      </c>
      <c r="E581" t="str">
        <f>VLOOKUP(A581,[1]Orders!$A$2:$D$71,3,FALSE)</f>
        <v>Kolhapur</v>
      </c>
      <c r="F581">
        <f>VLOOKUP(B581,[2]Items!$A$2:$F$26,5,FALSE)</f>
        <v>50</v>
      </c>
      <c r="G581">
        <f t="shared" si="9"/>
        <v>200</v>
      </c>
      <c r="H581" t="str">
        <f>VLOOKUP(B581,[2]Items!$A$2:$F$26,4,FALSE)</f>
        <v>Reynolds</v>
      </c>
    </row>
    <row r="582" spans="1:8">
      <c r="A582" t="s">
        <v>80</v>
      </c>
      <c r="B582" t="s">
        <v>14</v>
      </c>
      <c r="C582">
        <v>42</v>
      </c>
      <c r="D582" s="1">
        <f>VLOOKUP(A582,[1]Orders!$A$2:$D$71,2,FALSE)</f>
        <v>41266</v>
      </c>
      <c r="E582" t="str">
        <f>VLOOKUP(A582,[1]Orders!$A$2:$D$71,3,FALSE)</f>
        <v>Kolhapur</v>
      </c>
      <c r="F582">
        <f>VLOOKUP(B582,[2]Items!$A$2:$F$26,5,FALSE)</f>
        <v>225</v>
      </c>
      <c r="G582">
        <f t="shared" si="9"/>
        <v>9450</v>
      </c>
      <c r="H582" t="str">
        <f>VLOOKUP(B582,[2]Items!$A$2:$F$26,4,FALSE)</f>
        <v>Camlin</v>
      </c>
    </row>
    <row r="583" spans="1:8">
      <c r="A583" t="s">
        <v>80</v>
      </c>
      <c r="B583" t="s">
        <v>8</v>
      </c>
      <c r="C583">
        <v>15</v>
      </c>
      <c r="D583" s="1">
        <f>VLOOKUP(A583,[1]Orders!$A$2:$D$71,2,FALSE)</f>
        <v>41266</v>
      </c>
      <c r="E583" t="str">
        <f>VLOOKUP(A583,[1]Orders!$A$2:$D$71,3,FALSE)</f>
        <v>Kolhapur</v>
      </c>
      <c r="F583">
        <f>VLOOKUP(B583,[2]Items!$A$2:$F$26,5,FALSE)</f>
        <v>465</v>
      </c>
      <c r="G583">
        <f t="shared" si="9"/>
        <v>6975</v>
      </c>
      <c r="H583" t="str">
        <f>VLOOKUP(B583,[2]Items!$A$2:$F$26,4,FALSE)</f>
        <v>Pilot</v>
      </c>
    </row>
    <row r="584" spans="1:8">
      <c r="A584" t="s">
        <v>80</v>
      </c>
      <c r="B584" t="s">
        <v>20</v>
      </c>
      <c r="C584">
        <v>28</v>
      </c>
      <c r="D584" s="1">
        <f>VLOOKUP(A584,[1]Orders!$A$2:$D$71,2,FALSE)</f>
        <v>41266</v>
      </c>
      <c r="E584" t="str">
        <f>VLOOKUP(A584,[1]Orders!$A$2:$D$71,3,FALSE)</f>
        <v>Kolhapur</v>
      </c>
      <c r="F584">
        <f>VLOOKUP(B584,[2]Items!$A$2:$F$26,5,FALSE)</f>
        <v>120</v>
      </c>
      <c r="G584">
        <f t="shared" si="9"/>
        <v>3360</v>
      </c>
      <c r="H584" t="str">
        <f>VLOOKUP(B584,[2]Items!$A$2:$F$26,4,FALSE)</f>
        <v>Artline</v>
      </c>
    </row>
    <row r="585" spans="1:8">
      <c r="A585" t="s">
        <v>81</v>
      </c>
      <c r="B585" t="s">
        <v>24</v>
      </c>
      <c r="C585">
        <v>36</v>
      </c>
      <c r="D585" s="1">
        <f>VLOOKUP(A585,[1]Orders!$A$2:$D$71,2,FALSE)</f>
        <v>41287</v>
      </c>
      <c r="E585" t="str">
        <f>VLOOKUP(A585,[1]Orders!$A$2:$D$71,3,FALSE)</f>
        <v>Buldhana</v>
      </c>
      <c r="F585">
        <f>VLOOKUP(B585,[2]Items!$A$2:$F$26,5,FALSE)</f>
        <v>316</v>
      </c>
      <c r="G585">
        <f t="shared" si="9"/>
        <v>11376</v>
      </c>
      <c r="H585" t="str">
        <f>VLOOKUP(B585,[2]Items!$A$2:$F$26,4,FALSE)</f>
        <v>Parker</v>
      </c>
    </row>
    <row r="586" spans="1:8">
      <c r="A586" t="s">
        <v>81</v>
      </c>
      <c r="B586" t="s">
        <v>21</v>
      </c>
      <c r="C586">
        <v>23</v>
      </c>
      <c r="D586" s="1">
        <f>VLOOKUP(A586,[1]Orders!$A$2:$D$71,2,FALSE)</f>
        <v>41287</v>
      </c>
      <c r="E586" t="str">
        <f>VLOOKUP(A586,[1]Orders!$A$2:$D$71,3,FALSE)</f>
        <v>Buldhana</v>
      </c>
      <c r="F586">
        <f>VLOOKUP(B586,[2]Items!$A$2:$F$26,5,FALSE)</f>
        <v>175</v>
      </c>
      <c r="G586">
        <f t="shared" si="9"/>
        <v>4025</v>
      </c>
      <c r="H586" t="str">
        <f>VLOOKUP(B586,[2]Items!$A$2:$F$26,4,FALSE)</f>
        <v>Sheaffer</v>
      </c>
    </row>
    <row r="587" spans="1:8">
      <c r="A587" t="s">
        <v>81</v>
      </c>
      <c r="B587" t="s">
        <v>27</v>
      </c>
      <c r="C587">
        <v>45</v>
      </c>
      <c r="D587" s="1">
        <f>VLOOKUP(A587,[1]Orders!$A$2:$D$71,2,FALSE)</f>
        <v>41287</v>
      </c>
      <c r="E587" t="str">
        <f>VLOOKUP(A587,[1]Orders!$A$2:$D$71,3,FALSE)</f>
        <v>Buldhana</v>
      </c>
      <c r="F587">
        <f>VLOOKUP(B587,[2]Items!$A$2:$F$26,5,FALSE)</f>
        <v>135</v>
      </c>
      <c r="G587">
        <f t="shared" si="9"/>
        <v>6075</v>
      </c>
      <c r="H587" t="str">
        <f>VLOOKUP(B587,[2]Items!$A$2:$F$26,4,FALSE)</f>
        <v>Pilot</v>
      </c>
    </row>
    <row r="588" spans="1:8">
      <c r="A588" t="s">
        <v>81</v>
      </c>
      <c r="B588" t="s">
        <v>24</v>
      </c>
      <c r="C588">
        <v>50</v>
      </c>
      <c r="D588" s="1">
        <f>VLOOKUP(A588,[1]Orders!$A$2:$D$71,2,FALSE)</f>
        <v>41287</v>
      </c>
      <c r="E588" t="str">
        <f>VLOOKUP(A588,[1]Orders!$A$2:$D$71,3,FALSE)</f>
        <v>Buldhana</v>
      </c>
      <c r="F588">
        <f>VLOOKUP(B588,[2]Items!$A$2:$F$26,5,FALSE)</f>
        <v>316</v>
      </c>
      <c r="G588">
        <f t="shared" si="9"/>
        <v>15800</v>
      </c>
      <c r="H588" t="str">
        <f>VLOOKUP(B588,[2]Items!$A$2:$F$26,4,FALSE)</f>
        <v>Parker</v>
      </c>
    </row>
    <row r="589" spans="1:8">
      <c r="A589" t="s">
        <v>81</v>
      </c>
      <c r="B589" t="s">
        <v>33</v>
      </c>
      <c r="C589">
        <v>21</v>
      </c>
      <c r="D589" s="1">
        <f>VLOOKUP(A589,[1]Orders!$A$2:$D$71,2,FALSE)</f>
        <v>41287</v>
      </c>
      <c r="E589" t="str">
        <f>VLOOKUP(A589,[1]Orders!$A$2:$D$71,3,FALSE)</f>
        <v>Buldhana</v>
      </c>
      <c r="F589">
        <f>VLOOKUP(B589,[2]Items!$A$2:$F$26,5,FALSE)</f>
        <v>99</v>
      </c>
      <c r="G589">
        <f t="shared" si="9"/>
        <v>2079</v>
      </c>
      <c r="H589" t="str">
        <f>VLOOKUP(B589,[2]Items!$A$2:$F$26,4,FALSE)</f>
        <v>Luxor</v>
      </c>
    </row>
    <row r="590" spans="1:8">
      <c r="A590" t="s">
        <v>81</v>
      </c>
      <c r="B590" t="s">
        <v>18</v>
      </c>
      <c r="C590">
        <v>11</v>
      </c>
      <c r="D590" s="1">
        <f>VLOOKUP(A590,[1]Orders!$A$2:$D$71,2,FALSE)</f>
        <v>41287</v>
      </c>
      <c r="E590" t="str">
        <f>VLOOKUP(A590,[1]Orders!$A$2:$D$71,3,FALSE)</f>
        <v>Buldhana</v>
      </c>
      <c r="F590">
        <f>VLOOKUP(B590,[2]Items!$A$2:$F$26,5,FALSE)</f>
        <v>100</v>
      </c>
      <c r="G590">
        <f t="shared" si="9"/>
        <v>1100</v>
      </c>
      <c r="H590" t="str">
        <f>VLOOKUP(B590,[2]Items!$A$2:$F$26,4,FALSE)</f>
        <v>Camlin</v>
      </c>
    </row>
    <row r="591" spans="1:8">
      <c r="A591" t="s">
        <v>81</v>
      </c>
      <c r="B591" t="s">
        <v>26</v>
      </c>
      <c r="C591">
        <v>43</v>
      </c>
      <c r="D591" s="1">
        <f>VLOOKUP(A591,[1]Orders!$A$2:$D$71,2,FALSE)</f>
        <v>41287</v>
      </c>
      <c r="E591" t="str">
        <f>VLOOKUP(A591,[1]Orders!$A$2:$D$71,3,FALSE)</f>
        <v>Buldhana</v>
      </c>
      <c r="F591">
        <f>VLOOKUP(B591,[2]Items!$A$2:$F$26,5,FALSE)</f>
        <v>60</v>
      </c>
      <c r="G591">
        <f t="shared" si="9"/>
        <v>2580</v>
      </c>
      <c r="H591" t="str">
        <f>VLOOKUP(B591,[2]Items!$A$2:$F$26,4,FALSE)</f>
        <v>Reynolds</v>
      </c>
    </row>
    <row r="592" spans="1:8">
      <c r="A592" t="s">
        <v>81</v>
      </c>
      <c r="B592" t="s">
        <v>13</v>
      </c>
      <c r="C592">
        <v>2</v>
      </c>
      <c r="D592" s="1">
        <f>VLOOKUP(A592,[1]Orders!$A$2:$D$71,2,FALSE)</f>
        <v>41287</v>
      </c>
      <c r="E592" t="str">
        <f>VLOOKUP(A592,[1]Orders!$A$2:$D$71,3,FALSE)</f>
        <v>Buldhana</v>
      </c>
      <c r="F592">
        <f>VLOOKUP(B592,[2]Items!$A$2:$F$26,5,FALSE)</f>
        <v>90</v>
      </c>
      <c r="G592">
        <f t="shared" si="9"/>
        <v>180</v>
      </c>
      <c r="H592" t="str">
        <f>VLOOKUP(B592,[2]Items!$A$2:$F$26,4,FALSE)</f>
        <v>Cello</v>
      </c>
    </row>
    <row r="593" spans="1:8">
      <c r="A593" t="s">
        <v>81</v>
      </c>
      <c r="B593" t="s">
        <v>15</v>
      </c>
      <c r="C593">
        <v>35</v>
      </c>
      <c r="D593" s="1">
        <f>VLOOKUP(A593,[1]Orders!$A$2:$D$71,2,FALSE)</f>
        <v>41287</v>
      </c>
      <c r="E593" t="str">
        <f>VLOOKUP(A593,[1]Orders!$A$2:$D$71,3,FALSE)</f>
        <v>Buldhana</v>
      </c>
      <c r="F593">
        <f>VLOOKUP(B593,[2]Items!$A$2:$F$26,5,FALSE)</f>
        <v>135</v>
      </c>
      <c r="G593">
        <f t="shared" si="9"/>
        <v>4725</v>
      </c>
      <c r="H593" t="str">
        <f>VLOOKUP(B593,[2]Items!$A$2:$F$26,4,FALSE)</f>
        <v>Pilot</v>
      </c>
    </row>
    <row r="594" spans="1:8">
      <c r="A594" t="s">
        <v>82</v>
      </c>
      <c r="B594" t="s">
        <v>20</v>
      </c>
      <c r="C594">
        <v>23</v>
      </c>
      <c r="D594" s="1">
        <f>VLOOKUP(A594,[1]Orders!$A$2:$D$71,2,FALSE)</f>
        <v>41287</v>
      </c>
      <c r="E594" t="str">
        <f>VLOOKUP(A594,[1]Orders!$A$2:$D$71,3,FALSE)</f>
        <v>Nasik</v>
      </c>
      <c r="F594">
        <f>VLOOKUP(B594,[2]Items!$A$2:$F$26,5,FALSE)</f>
        <v>120</v>
      </c>
      <c r="G594">
        <f t="shared" si="9"/>
        <v>2760</v>
      </c>
      <c r="H594" t="str">
        <f>VLOOKUP(B594,[2]Items!$A$2:$F$26,4,FALSE)</f>
        <v>Artline</v>
      </c>
    </row>
    <row r="595" spans="1:8">
      <c r="A595" t="s">
        <v>82</v>
      </c>
      <c r="B595" t="s">
        <v>13</v>
      </c>
      <c r="C595">
        <v>21</v>
      </c>
      <c r="D595" s="1">
        <f>VLOOKUP(A595,[1]Orders!$A$2:$D$71,2,FALSE)</f>
        <v>41287</v>
      </c>
      <c r="E595" t="str">
        <f>VLOOKUP(A595,[1]Orders!$A$2:$D$71,3,FALSE)</f>
        <v>Nasik</v>
      </c>
      <c r="F595">
        <f>VLOOKUP(B595,[2]Items!$A$2:$F$26,5,FALSE)</f>
        <v>90</v>
      </c>
      <c r="G595">
        <f t="shared" si="9"/>
        <v>1890</v>
      </c>
      <c r="H595" t="str">
        <f>VLOOKUP(B595,[2]Items!$A$2:$F$26,4,FALSE)</f>
        <v>Cello</v>
      </c>
    </row>
    <row r="596" spans="1:8">
      <c r="A596" t="s">
        <v>82</v>
      </c>
      <c r="B596" t="s">
        <v>8</v>
      </c>
      <c r="C596">
        <v>50</v>
      </c>
      <c r="D596" s="1">
        <f>VLOOKUP(A596,[1]Orders!$A$2:$D$71,2,FALSE)</f>
        <v>41287</v>
      </c>
      <c r="E596" t="str">
        <f>VLOOKUP(A596,[1]Orders!$A$2:$D$71,3,FALSE)</f>
        <v>Nasik</v>
      </c>
      <c r="F596">
        <f>VLOOKUP(B596,[2]Items!$A$2:$F$26,5,FALSE)</f>
        <v>465</v>
      </c>
      <c r="G596">
        <f t="shared" si="9"/>
        <v>23250</v>
      </c>
      <c r="H596" t="str">
        <f>VLOOKUP(B596,[2]Items!$A$2:$F$26,4,FALSE)</f>
        <v>Pilot</v>
      </c>
    </row>
    <row r="597" spans="1:8">
      <c r="A597" t="s">
        <v>82</v>
      </c>
      <c r="B597" t="s">
        <v>6</v>
      </c>
      <c r="C597">
        <v>8</v>
      </c>
      <c r="D597" s="1">
        <f>VLOOKUP(A597,[1]Orders!$A$2:$D$71,2,FALSE)</f>
        <v>41287</v>
      </c>
      <c r="E597" t="str">
        <f>VLOOKUP(A597,[1]Orders!$A$2:$D$71,3,FALSE)</f>
        <v>Nasik</v>
      </c>
      <c r="F597">
        <f>VLOOKUP(B597,[2]Items!$A$2:$F$26,5,FALSE)</f>
        <v>270</v>
      </c>
      <c r="G597">
        <f t="shared" si="9"/>
        <v>2160</v>
      </c>
      <c r="H597" t="str">
        <f>VLOOKUP(B597,[2]Items!$A$2:$F$26,4,FALSE)</f>
        <v>Artline</v>
      </c>
    </row>
    <row r="598" spans="1:8">
      <c r="A598" t="s">
        <v>82</v>
      </c>
      <c r="B598" t="s">
        <v>17</v>
      </c>
      <c r="C598">
        <v>33</v>
      </c>
      <c r="D598" s="1">
        <f>VLOOKUP(A598,[1]Orders!$A$2:$D$71,2,FALSE)</f>
        <v>41287</v>
      </c>
      <c r="E598" t="str">
        <f>VLOOKUP(A598,[1]Orders!$A$2:$D$71,3,FALSE)</f>
        <v>Nasik</v>
      </c>
      <c r="F598">
        <f>VLOOKUP(B598,[2]Items!$A$2:$F$26,5,FALSE)</f>
        <v>160</v>
      </c>
      <c r="G598">
        <f t="shared" si="9"/>
        <v>5280</v>
      </c>
      <c r="H598" t="str">
        <f>VLOOKUP(B598,[2]Items!$A$2:$F$26,4,FALSE)</f>
        <v>Staedtler</v>
      </c>
    </row>
    <row r="599" spans="1:8">
      <c r="A599" t="s">
        <v>82</v>
      </c>
      <c r="B599" t="s">
        <v>15</v>
      </c>
      <c r="C599">
        <v>31</v>
      </c>
      <c r="D599" s="1">
        <f>VLOOKUP(A599,[1]Orders!$A$2:$D$71,2,FALSE)</f>
        <v>41287</v>
      </c>
      <c r="E599" t="str">
        <f>VLOOKUP(A599,[1]Orders!$A$2:$D$71,3,FALSE)</f>
        <v>Nasik</v>
      </c>
      <c r="F599">
        <f>VLOOKUP(B599,[2]Items!$A$2:$F$26,5,FALSE)</f>
        <v>135</v>
      </c>
      <c r="G599">
        <f t="shared" si="9"/>
        <v>4185</v>
      </c>
      <c r="H599" t="str">
        <f>VLOOKUP(B599,[2]Items!$A$2:$F$26,4,FALSE)</f>
        <v>Pilot</v>
      </c>
    </row>
    <row r="600" spans="1:8">
      <c r="A600" t="s">
        <v>82</v>
      </c>
      <c r="B600" t="s">
        <v>20</v>
      </c>
      <c r="C600">
        <v>20</v>
      </c>
      <c r="D600" s="1">
        <f>VLOOKUP(A600,[1]Orders!$A$2:$D$71,2,FALSE)</f>
        <v>41287</v>
      </c>
      <c r="E600" t="str">
        <f>VLOOKUP(A600,[1]Orders!$A$2:$D$71,3,FALSE)</f>
        <v>Nasik</v>
      </c>
      <c r="F600">
        <f>VLOOKUP(B600,[2]Items!$A$2:$F$26,5,FALSE)</f>
        <v>120</v>
      </c>
      <c r="G600">
        <f t="shared" si="9"/>
        <v>2400</v>
      </c>
      <c r="H600" t="str">
        <f>VLOOKUP(B600,[2]Items!$A$2:$F$26,4,FALSE)</f>
        <v>Artline</v>
      </c>
    </row>
    <row r="601" spans="1:8">
      <c r="A601" t="s">
        <v>82</v>
      </c>
      <c r="B601" t="s">
        <v>20</v>
      </c>
      <c r="C601">
        <v>2</v>
      </c>
      <c r="D601" s="1">
        <f>VLOOKUP(A601,[1]Orders!$A$2:$D$71,2,FALSE)</f>
        <v>41287</v>
      </c>
      <c r="E601" t="str">
        <f>VLOOKUP(A601,[1]Orders!$A$2:$D$71,3,FALSE)</f>
        <v>Nasik</v>
      </c>
      <c r="F601">
        <f>VLOOKUP(B601,[2]Items!$A$2:$F$26,5,FALSE)</f>
        <v>120</v>
      </c>
      <c r="G601">
        <f t="shared" si="9"/>
        <v>240</v>
      </c>
      <c r="H601" t="str">
        <f>VLOOKUP(B601,[2]Items!$A$2:$F$26,4,FALSE)</f>
        <v>Artline</v>
      </c>
    </row>
    <row r="602" spans="1:8">
      <c r="A602" t="s">
        <v>82</v>
      </c>
      <c r="B602" t="s">
        <v>21</v>
      </c>
      <c r="C602">
        <v>46</v>
      </c>
      <c r="D602" s="1">
        <f>VLOOKUP(A602,[1]Orders!$A$2:$D$71,2,FALSE)</f>
        <v>41287</v>
      </c>
      <c r="E602" t="str">
        <f>VLOOKUP(A602,[1]Orders!$A$2:$D$71,3,FALSE)</f>
        <v>Nasik</v>
      </c>
      <c r="F602">
        <f>VLOOKUP(B602,[2]Items!$A$2:$F$26,5,FALSE)</f>
        <v>175</v>
      </c>
      <c r="G602">
        <f t="shared" si="9"/>
        <v>8050</v>
      </c>
      <c r="H602" t="str">
        <f>VLOOKUP(B602,[2]Items!$A$2:$F$26,4,FALSE)</f>
        <v>Sheaffer</v>
      </c>
    </row>
    <row r="603" spans="1:8">
      <c r="A603" t="s">
        <v>83</v>
      </c>
      <c r="B603" t="s">
        <v>8</v>
      </c>
      <c r="C603">
        <v>5</v>
      </c>
      <c r="D603" s="1">
        <f>VLOOKUP(A603,[1]Orders!$A$2:$D$71,2,FALSE)</f>
        <v>41320</v>
      </c>
      <c r="E603" t="str">
        <f>VLOOKUP(A603,[1]Orders!$A$2:$D$71,3,FALSE)</f>
        <v>Pune</v>
      </c>
      <c r="F603">
        <f>VLOOKUP(B603,[2]Items!$A$2:$F$26,5,FALSE)</f>
        <v>465</v>
      </c>
      <c r="G603">
        <f t="shared" si="9"/>
        <v>2325</v>
      </c>
      <c r="H603" t="str">
        <f>VLOOKUP(B603,[2]Items!$A$2:$F$26,4,FALSE)</f>
        <v>Pilot</v>
      </c>
    </row>
    <row r="604" spans="1:8">
      <c r="A604" t="s">
        <v>83</v>
      </c>
      <c r="B604" t="s">
        <v>24</v>
      </c>
      <c r="C604">
        <v>46</v>
      </c>
      <c r="D604" s="1">
        <f>VLOOKUP(A604,[1]Orders!$A$2:$D$71,2,FALSE)</f>
        <v>41320</v>
      </c>
      <c r="E604" t="str">
        <f>VLOOKUP(A604,[1]Orders!$A$2:$D$71,3,FALSE)</f>
        <v>Pune</v>
      </c>
      <c r="F604">
        <f>VLOOKUP(B604,[2]Items!$A$2:$F$26,5,FALSE)</f>
        <v>316</v>
      </c>
      <c r="G604">
        <f t="shared" si="9"/>
        <v>14536</v>
      </c>
      <c r="H604" t="str">
        <f>VLOOKUP(B604,[2]Items!$A$2:$F$26,4,FALSE)</f>
        <v>Parker</v>
      </c>
    </row>
    <row r="605" spans="1:8">
      <c r="A605" t="s">
        <v>83</v>
      </c>
      <c r="B605" t="s">
        <v>11</v>
      </c>
      <c r="C605">
        <v>50</v>
      </c>
      <c r="D605" s="1">
        <f>VLOOKUP(A605,[1]Orders!$A$2:$D$71,2,FALSE)</f>
        <v>41320</v>
      </c>
      <c r="E605" t="str">
        <f>VLOOKUP(A605,[1]Orders!$A$2:$D$71,3,FALSE)</f>
        <v>Pune</v>
      </c>
      <c r="F605">
        <f>VLOOKUP(B605,[2]Items!$A$2:$F$26,5,FALSE)</f>
        <v>310</v>
      </c>
      <c r="G605">
        <f t="shared" si="9"/>
        <v>15500</v>
      </c>
      <c r="H605" t="str">
        <f>VLOOKUP(B605,[2]Items!$A$2:$F$26,4,FALSE)</f>
        <v>Lamy</v>
      </c>
    </row>
    <row r="606" spans="1:8">
      <c r="A606" t="s">
        <v>83</v>
      </c>
      <c r="B606" t="s">
        <v>18</v>
      </c>
      <c r="C606">
        <v>47</v>
      </c>
      <c r="D606" s="1">
        <f>VLOOKUP(A606,[1]Orders!$A$2:$D$71,2,FALSE)</f>
        <v>41320</v>
      </c>
      <c r="E606" t="str">
        <f>VLOOKUP(A606,[1]Orders!$A$2:$D$71,3,FALSE)</f>
        <v>Pune</v>
      </c>
      <c r="F606">
        <f>VLOOKUP(B606,[2]Items!$A$2:$F$26,5,FALSE)</f>
        <v>100</v>
      </c>
      <c r="G606">
        <f t="shared" si="9"/>
        <v>4700</v>
      </c>
      <c r="H606" t="str">
        <f>VLOOKUP(B606,[2]Items!$A$2:$F$26,4,FALSE)</f>
        <v>Camlin</v>
      </c>
    </row>
    <row r="607" spans="1:8">
      <c r="A607" t="s">
        <v>83</v>
      </c>
      <c r="B607" t="s">
        <v>20</v>
      </c>
      <c r="C607">
        <v>28</v>
      </c>
      <c r="D607" s="1">
        <f>VLOOKUP(A607,[1]Orders!$A$2:$D$71,2,FALSE)</f>
        <v>41320</v>
      </c>
      <c r="E607" t="str">
        <f>VLOOKUP(A607,[1]Orders!$A$2:$D$71,3,FALSE)</f>
        <v>Pune</v>
      </c>
      <c r="F607">
        <f>VLOOKUP(B607,[2]Items!$A$2:$F$26,5,FALSE)</f>
        <v>120</v>
      </c>
      <c r="G607">
        <f t="shared" si="9"/>
        <v>3360</v>
      </c>
      <c r="H607" t="str">
        <f>VLOOKUP(B607,[2]Items!$A$2:$F$26,4,FALSE)</f>
        <v>Artline</v>
      </c>
    </row>
    <row r="608" spans="1:8">
      <c r="A608" t="s">
        <v>83</v>
      </c>
      <c r="B608" t="s">
        <v>31</v>
      </c>
      <c r="C608">
        <v>45</v>
      </c>
      <c r="D608" s="1">
        <f>VLOOKUP(A608,[1]Orders!$A$2:$D$71,2,FALSE)</f>
        <v>41320</v>
      </c>
      <c r="E608" t="str">
        <f>VLOOKUP(A608,[1]Orders!$A$2:$D$71,3,FALSE)</f>
        <v>Pune</v>
      </c>
      <c r="F608">
        <f>VLOOKUP(B608,[2]Items!$A$2:$F$26,5,FALSE)</f>
        <v>179</v>
      </c>
      <c r="G608">
        <f t="shared" si="9"/>
        <v>8055</v>
      </c>
      <c r="H608" t="str">
        <f>VLOOKUP(B608,[2]Items!$A$2:$F$26,4,FALSE)</f>
        <v>Puro</v>
      </c>
    </row>
    <row r="609" spans="1:8">
      <c r="A609" t="s">
        <v>83</v>
      </c>
      <c r="B609" t="s">
        <v>6</v>
      </c>
      <c r="C609">
        <v>12</v>
      </c>
      <c r="D609" s="1">
        <f>VLOOKUP(A609,[1]Orders!$A$2:$D$71,2,FALSE)</f>
        <v>41320</v>
      </c>
      <c r="E609" t="str">
        <f>VLOOKUP(A609,[1]Orders!$A$2:$D$71,3,FALSE)</f>
        <v>Pune</v>
      </c>
      <c r="F609">
        <f>VLOOKUP(B609,[2]Items!$A$2:$F$26,5,FALSE)</f>
        <v>270</v>
      </c>
      <c r="G609">
        <f t="shared" si="9"/>
        <v>3240</v>
      </c>
      <c r="H609" t="str">
        <f>VLOOKUP(B609,[2]Items!$A$2:$F$26,4,FALSE)</f>
        <v>Artline</v>
      </c>
    </row>
    <row r="610" spans="1:8">
      <c r="A610" t="s">
        <v>83</v>
      </c>
      <c r="B610" t="s">
        <v>20</v>
      </c>
      <c r="C610">
        <v>34</v>
      </c>
      <c r="D610" s="1">
        <f>VLOOKUP(A610,[1]Orders!$A$2:$D$71,2,FALSE)</f>
        <v>41320</v>
      </c>
      <c r="E610" t="str">
        <f>VLOOKUP(A610,[1]Orders!$A$2:$D$71,3,FALSE)</f>
        <v>Pune</v>
      </c>
      <c r="F610">
        <f>VLOOKUP(B610,[2]Items!$A$2:$F$26,5,FALSE)</f>
        <v>120</v>
      </c>
      <c r="G610">
        <f t="shared" si="9"/>
        <v>4080</v>
      </c>
      <c r="H610" t="str">
        <f>VLOOKUP(B610,[2]Items!$A$2:$F$26,4,FALSE)</f>
        <v>Artline</v>
      </c>
    </row>
    <row r="611" spans="1:8">
      <c r="A611" t="s">
        <v>83</v>
      </c>
      <c r="B611" t="s">
        <v>24</v>
      </c>
      <c r="C611">
        <v>9</v>
      </c>
      <c r="D611" s="1">
        <f>VLOOKUP(A611,[1]Orders!$A$2:$D$71,2,FALSE)</f>
        <v>41320</v>
      </c>
      <c r="E611" t="str">
        <f>VLOOKUP(A611,[1]Orders!$A$2:$D$71,3,FALSE)</f>
        <v>Pune</v>
      </c>
      <c r="F611">
        <f>VLOOKUP(B611,[2]Items!$A$2:$F$26,5,FALSE)</f>
        <v>316</v>
      </c>
      <c r="G611">
        <f t="shared" si="9"/>
        <v>2844</v>
      </c>
      <c r="H611" t="str">
        <f>VLOOKUP(B611,[2]Items!$A$2:$F$26,4,FALSE)</f>
        <v>Parker</v>
      </c>
    </row>
    <row r="612" spans="1:8">
      <c r="A612" t="s">
        <v>83</v>
      </c>
      <c r="B612" t="s">
        <v>14</v>
      </c>
      <c r="C612">
        <v>4</v>
      </c>
      <c r="D612" s="1">
        <f>VLOOKUP(A612,[1]Orders!$A$2:$D$71,2,FALSE)</f>
        <v>41320</v>
      </c>
      <c r="E612" t="str">
        <f>VLOOKUP(A612,[1]Orders!$A$2:$D$71,3,FALSE)</f>
        <v>Pune</v>
      </c>
      <c r="F612">
        <f>VLOOKUP(B612,[2]Items!$A$2:$F$26,5,FALSE)</f>
        <v>225</v>
      </c>
      <c r="G612">
        <f t="shared" si="9"/>
        <v>900</v>
      </c>
      <c r="H612" t="str">
        <f>VLOOKUP(B612,[2]Items!$A$2:$F$26,4,FALSE)</f>
        <v>Camlin</v>
      </c>
    </row>
    <row r="613" spans="1:8">
      <c r="A613" t="s">
        <v>83</v>
      </c>
      <c r="B613" t="s">
        <v>33</v>
      </c>
      <c r="C613">
        <v>23</v>
      </c>
      <c r="D613" s="1">
        <f>VLOOKUP(A613,[1]Orders!$A$2:$D$71,2,FALSE)</f>
        <v>41320</v>
      </c>
      <c r="E613" t="str">
        <f>VLOOKUP(A613,[1]Orders!$A$2:$D$71,3,FALSE)</f>
        <v>Pune</v>
      </c>
      <c r="F613">
        <f>VLOOKUP(B613,[2]Items!$A$2:$F$26,5,FALSE)</f>
        <v>99</v>
      </c>
      <c r="G613">
        <f t="shared" si="9"/>
        <v>2277</v>
      </c>
      <c r="H613" t="str">
        <f>VLOOKUP(B613,[2]Items!$A$2:$F$26,4,FALSE)</f>
        <v>Luxor</v>
      </c>
    </row>
    <row r="614" spans="1:8">
      <c r="A614" t="s">
        <v>83</v>
      </c>
      <c r="B614" t="s">
        <v>22</v>
      </c>
      <c r="C614">
        <v>5</v>
      </c>
      <c r="D614" s="1">
        <f>VLOOKUP(A614,[1]Orders!$A$2:$D$71,2,FALSE)</f>
        <v>41320</v>
      </c>
      <c r="E614" t="str">
        <f>VLOOKUP(A614,[1]Orders!$A$2:$D$71,3,FALSE)</f>
        <v>Pune</v>
      </c>
      <c r="F614">
        <f>VLOOKUP(B614,[2]Items!$A$2:$F$26,5,FALSE)</f>
        <v>300</v>
      </c>
      <c r="G614">
        <f t="shared" si="9"/>
        <v>1500</v>
      </c>
      <c r="H614" t="str">
        <f>VLOOKUP(B614,[2]Items!$A$2:$F$26,4,FALSE)</f>
        <v>Staedtler</v>
      </c>
    </row>
    <row r="615" spans="1:8">
      <c r="A615" t="s">
        <v>83</v>
      </c>
      <c r="B615" t="s">
        <v>28</v>
      </c>
      <c r="C615">
        <v>33</v>
      </c>
      <c r="D615" s="1">
        <f>VLOOKUP(A615,[1]Orders!$A$2:$D$71,2,FALSE)</f>
        <v>41320</v>
      </c>
      <c r="E615" t="str">
        <f>VLOOKUP(A615,[1]Orders!$A$2:$D$71,3,FALSE)</f>
        <v>Pune</v>
      </c>
      <c r="F615">
        <f>VLOOKUP(B615,[2]Items!$A$2:$F$26,5,FALSE)</f>
        <v>50</v>
      </c>
      <c r="G615">
        <f t="shared" si="9"/>
        <v>1650</v>
      </c>
      <c r="H615" t="str">
        <f>VLOOKUP(B615,[2]Items!$A$2:$F$26,4,FALSE)</f>
        <v>Reynolds</v>
      </c>
    </row>
    <row r="616" spans="1:8">
      <c r="A616" t="s">
        <v>83</v>
      </c>
      <c r="B616" t="s">
        <v>15</v>
      </c>
      <c r="C616">
        <v>18</v>
      </c>
      <c r="D616" s="1">
        <f>VLOOKUP(A616,[1]Orders!$A$2:$D$71,2,FALSE)</f>
        <v>41320</v>
      </c>
      <c r="E616" t="str">
        <f>VLOOKUP(A616,[1]Orders!$A$2:$D$71,3,FALSE)</f>
        <v>Pune</v>
      </c>
      <c r="F616">
        <f>VLOOKUP(B616,[2]Items!$A$2:$F$26,5,FALSE)</f>
        <v>135</v>
      </c>
      <c r="G616">
        <f t="shared" si="9"/>
        <v>2430</v>
      </c>
      <c r="H616" t="str">
        <f>VLOOKUP(B616,[2]Items!$A$2:$F$26,4,FALSE)</f>
        <v>Pilot</v>
      </c>
    </row>
    <row r="617" spans="1:8">
      <c r="A617" t="s">
        <v>83</v>
      </c>
      <c r="B617" t="s">
        <v>21</v>
      </c>
      <c r="C617">
        <v>33</v>
      </c>
      <c r="D617" s="1">
        <f>VLOOKUP(A617,[1]Orders!$A$2:$D$71,2,FALSE)</f>
        <v>41320</v>
      </c>
      <c r="E617" t="str">
        <f>VLOOKUP(A617,[1]Orders!$A$2:$D$71,3,FALSE)</f>
        <v>Pune</v>
      </c>
      <c r="F617">
        <f>VLOOKUP(B617,[2]Items!$A$2:$F$26,5,FALSE)</f>
        <v>175</v>
      </c>
      <c r="G617">
        <f t="shared" si="9"/>
        <v>5775</v>
      </c>
      <c r="H617" t="str">
        <f>VLOOKUP(B617,[2]Items!$A$2:$F$26,4,FALSE)</f>
        <v>Sheaffer</v>
      </c>
    </row>
    <row r="618" spans="1:8">
      <c r="A618" t="s">
        <v>83</v>
      </c>
      <c r="B618" t="s">
        <v>9</v>
      </c>
      <c r="C618">
        <v>9</v>
      </c>
      <c r="D618" s="1">
        <f>VLOOKUP(A618,[1]Orders!$A$2:$D$71,2,FALSE)</f>
        <v>41320</v>
      </c>
      <c r="E618" t="str">
        <f>VLOOKUP(A618,[1]Orders!$A$2:$D$71,3,FALSE)</f>
        <v>Pune</v>
      </c>
      <c r="F618">
        <f>VLOOKUP(B618,[2]Items!$A$2:$F$26,5,FALSE)</f>
        <v>100</v>
      </c>
      <c r="G618">
        <f t="shared" si="9"/>
        <v>900</v>
      </c>
      <c r="H618" t="str">
        <f>VLOOKUP(B618,[2]Items!$A$2:$F$26,4,FALSE)</f>
        <v>Camlin</v>
      </c>
    </row>
    <row r="619" spans="1:8">
      <c r="A619" t="s">
        <v>84</v>
      </c>
      <c r="B619" t="s">
        <v>8</v>
      </c>
      <c r="C619">
        <v>29</v>
      </c>
      <c r="D619" s="1">
        <f>VLOOKUP(A619,[1]Orders!$A$2:$D$71,2,FALSE)</f>
        <v>41316</v>
      </c>
      <c r="E619" t="str">
        <f>VLOOKUP(A619,[1]Orders!$A$2:$D$71,3,FALSE)</f>
        <v>Mumbai</v>
      </c>
      <c r="F619">
        <f>VLOOKUP(B619,[2]Items!$A$2:$F$26,5,FALSE)</f>
        <v>465</v>
      </c>
      <c r="G619">
        <f t="shared" si="9"/>
        <v>13485</v>
      </c>
      <c r="H619" t="str">
        <f>VLOOKUP(B619,[2]Items!$A$2:$F$26,4,FALSE)</f>
        <v>Pilot</v>
      </c>
    </row>
    <row r="620" spans="1:8">
      <c r="A620" t="s">
        <v>84</v>
      </c>
      <c r="B620" t="s">
        <v>18</v>
      </c>
      <c r="C620">
        <v>23</v>
      </c>
      <c r="D620" s="1">
        <f>VLOOKUP(A620,[1]Orders!$A$2:$D$71,2,FALSE)</f>
        <v>41316</v>
      </c>
      <c r="E620" t="str">
        <f>VLOOKUP(A620,[1]Orders!$A$2:$D$71,3,FALSE)</f>
        <v>Mumbai</v>
      </c>
      <c r="F620">
        <f>VLOOKUP(B620,[2]Items!$A$2:$F$26,5,FALSE)</f>
        <v>100</v>
      </c>
      <c r="G620">
        <f t="shared" si="9"/>
        <v>2300</v>
      </c>
      <c r="H620" t="str">
        <f>VLOOKUP(B620,[2]Items!$A$2:$F$26,4,FALSE)</f>
        <v>Camlin</v>
      </c>
    </row>
    <row r="621" spans="1:8">
      <c r="A621" t="s">
        <v>84</v>
      </c>
      <c r="B621" t="s">
        <v>15</v>
      </c>
      <c r="C621">
        <v>45</v>
      </c>
      <c r="D621" s="1">
        <f>VLOOKUP(A621,[1]Orders!$A$2:$D$71,2,FALSE)</f>
        <v>41316</v>
      </c>
      <c r="E621" t="str">
        <f>VLOOKUP(A621,[1]Orders!$A$2:$D$71,3,FALSE)</f>
        <v>Mumbai</v>
      </c>
      <c r="F621">
        <f>VLOOKUP(B621,[2]Items!$A$2:$F$26,5,FALSE)</f>
        <v>135</v>
      </c>
      <c r="G621">
        <f t="shared" si="9"/>
        <v>6075</v>
      </c>
      <c r="H621" t="str">
        <f>VLOOKUP(B621,[2]Items!$A$2:$F$26,4,FALSE)</f>
        <v>Pilot</v>
      </c>
    </row>
    <row r="622" spans="1:8">
      <c r="A622" t="s">
        <v>84</v>
      </c>
      <c r="B622" t="s">
        <v>13</v>
      </c>
      <c r="C622">
        <v>43</v>
      </c>
      <c r="D622" s="1">
        <f>VLOOKUP(A622,[1]Orders!$A$2:$D$71,2,FALSE)</f>
        <v>41316</v>
      </c>
      <c r="E622" t="str">
        <f>VLOOKUP(A622,[1]Orders!$A$2:$D$71,3,FALSE)</f>
        <v>Mumbai</v>
      </c>
      <c r="F622">
        <f>VLOOKUP(B622,[2]Items!$A$2:$F$26,5,FALSE)</f>
        <v>90</v>
      </c>
      <c r="G622">
        <f t="shared" si="9"/>
        <v>3870</v>
      </c>
      <c r="H622" t="str">
        <f>VLOOKUP(B622,[2]Items!$A$2:$F$26,4,FALSE)</f>
        <v>Cello</v>
      </c>
    </row>
    <row r="623" spans="1:8">
      <c r="A623" t="s">
        <v>84</v>
      </c>
      <c r="B623" t="s">
        <v>14</v>
      </c>
      <c r="C623">
        <v>41</v>
      </c>
      <c r="D623" s="1">
        <f>VLOOKUP(A623,[1]Orders!$A$2:$D$71,2,FALSE)</f>
        <v>41316</v>
      </c>
      <c r="E623" t="str">
        <f>VLOOKUP(A623,[1]Orders!$A$2:$D$71,3,FALSE)</f>
        <v>Mumbai</v>
      </c>
      <c r="F623">
        <f>VLOOKUP(B623,[2]Items!$A$2:$F$26,5,FALSE)</f>
        <v>225</v>
      </c>
      <c r="G623">
        <f t="shared" si="9"/>
        <v>9225</v>
      </c>
      <c r="H623" t="str">
        <f>VLOOKUP(B623,[2]Items!$A$2:$F$26,4,FALSE)</f>
        <v>Camlin</v>
      </c>
    </row>
    <row r="624" spans="1:8">
      <c r="A624" t="s">
        <v>84</v>
      </c>
      <c r="B624" t="s">
        <v>20</v>
      </c>
      <c r="C624">
        <v>32</v>
      </c>
      <c r="D624" s="1">
        <f>VLOOKUP(A624,[1]Orders!$A$2:$D$71,2,FALSE)</f>
        <v>41316</v>
      </c>
      <c r="E624" t="str">
        <f>VLOOKUP(A624,[1]Orders!$A$2:$D$71,3,FALSE)</f>
        <v>Mumbai</v>
      </c>
      <c r="F624">
        <f>VLOOKUP(B624,[2]Items!$A$2:$F$26,5,FALSE)</f>
        <v>120</v>
      </c>
      <c r="G624">
        <f t="shared" si="9"/>
        <v>3840</v>
      </c>
      <c r="H624" t="str">
        <f>VLOOKUP(B624,[2]Items!$A$2:$F$26,4,FALSE)</f>
        <v>Artline</v>
      </c>
    </row>
    <row r="625" spans="1:8">
      <c r="A625" t="s">
        <v>84</v>
      </c>
      <c r="B625" t="s">
        <v>11</v>
      </c>
      <c r="C625">
        <v>24</v>
      </c>
      <c r="D625" s="1">
        <f>VLOOKUP(A625,[1]Orders!$A$2:$D$71,2,FALSE)</f>
        <v>41316</v>
      </c>
      <c r="E625" t="str">
        <f>VLOOKUP(A625,[1]Orders!$A$2:$D$71,3,FALSE)</f>
        <v>Mumbai</v>
      </c>
      <c r="F625">
        <f>VLOOKUP(B625,[2]Items!$A$2:$F$26,5,FALSE)</f>
        <v>310</v>
      </c>
      <c r="G625">
        <f t="shared" si="9"/>
        <v>7440</v>
      </c>
      <c r="H625" t="str">
        <f>VLOOKUP(B625,[2]Items!$A$2:$F$26,4,FALSE)</f>
        <v>Lamy</v>
      </c>
    </row>
    <row r="626" spans="1:8">
      <c r="A626" t="s">
        <v>84</v>
      </c>
      <c r="B626" t="s">
        <v>12</v>
      </c>
      <c r="C626">
        <v>49</v>
      </c>
      <c r="D626" s="1">
        <f>VLOOKUP(A626,[1]Orders!$A$2:$D$71,2,FALSE)</f>
        <v>41316</v>
      </c>
      <c r="E626" t="str">
        <f>VLOOKUP(A626,[1]Orders!$A$2:$D$71,3,FALSE)</f>
        <v>Mumbai</v>
      </c>
      <c r="F626">
        <f>VLOOKUP(B626,[2]Items!$A$2:$F$26,5,FALSE)</f>
        <v>69</v>
      </c>
      <c r="G626">
        <f t="shared" si="9"/>
        <v>3381</v>
      </c>
      <c r="H626" t="str">
        <f>VLOOKUP(B626,[2]Items!$A$2:$F$26,4,FALSE)</f>
        <v>Parker</v>
      </c>
    </row>
    <row r="627" spans="1:8">
      <c r="A627" t="s">
        <v>84</v>
      </c>
      <c r="B627" t="s">
        <v>29</v>
      </c>
      <c r="C627">
        <v>48</v>
      </c>
      <c r="D627" s="1">
        <f>VLOOKUP(A627,[1]Orders!$A$2:$D$71,2,FALSE)</f>
        <v>41316</v>
      </c>
      <c r="E627" t="str">
        <f>VLOOKUP(A627,[1]Orders!$A$2:$D$71,3,FALSE)</f>
        <v>Mumbai</v>
      </c>
      <c r="F627">
        <f>VLOOKUP(B627,[2]Items!$A$2:$F$26,5,FALSE)</f>
        <v>92</v>
      </c>
      <c r="G627">
        <f t="shared" si="9"/>
        <v>4416</v>
      </c>
      <c r="H627" t="str">
        <f>VLOOKUP(B627,[2]Items!$A$2:$F$26,4,FALSE)</f>
        <v>Parker</v>
      </c>
    </row>
    <row r="628" spans="1:8">
      <c r="A628" t="s">
        <v>84</v>
      </c>
      <c r="B628" t="s">
        <v>34</v>
      </c>
      <c r="C628">
        <v>39</v>
      </c>
      <c r="D628" s="1">
        <f>VLOOKUP(A628,[1]Orders!$A$2:$D$71,2,FALSE)</f>
        <v>41316</v>
      </c>
      <c r="E628" t="str">
        <f>VLOOKUP(A628,[1]Orders!$A$2:$D$71,3,FALSE)</f>
        <v>Mumbai</v>
      </c>
      <c r="F628">
        <f>VLOOKUP(B628,[2]Items!$A$2:$F$26,5,FALSE)</f>
        <v>300</v>
      </c>
      <c r="G628">
        <f t="shared" si="9"/>
        <v>11700</v>
      </c>
      <c r="H628" t="str">
        <f>VLOOKUP(B628,[2]Items!$A$2:$F$26,4,FALSE)</f>
        <v>Pierre Cardin</v>
      </c>
    </row>
    <row r="629" spans="1:8">
      <c r="A629" t="s">
        <v>84</v>
      </c>
      <c r="B629" t="s">
        <v>11</v>
      </c>
      <c r="C629">
        <v>5</v>
      </c>
      <c r="D629" s="1">
        <f>VLOOKUP(A629,[1]Orders!$A$2:$D$71,2,FALSE)</f>
        <v>41316</v>
      </c>
      <c r="E629" t="str">
        <f>VLOOKUP(A629,[1]Orders!$A$2:$D$71,3,FALSE)</f>
        <v>Mumbai</v>
      </c>
      <c r="F629">
        <f>VLOOKUP(B629,[2]Items!$A$2:$F$26,5,FALSE)</f>
        <v>310</v>
      </c>
      <c r="G629">
        <f t="shared" ref="G629:G692" si="10">F629*C629</f>
        <v>1550</v>
      </c>
      <c r="H629" t="str">
        <f>VLOOKUP(B629,[2]Items!$A$2:$F$26,4,FALSE)</f>
        <v>Lamy</v>
      </c>
    </row>
    <row r="630" spans="1:8">
      <c r="A630" t="s">
        <v>84</v>
      </c>
      <c r="B630" t="s">
        <v>24</v>
      </c>
      <c r="C630">
        <v>24</v>
      </c>
      <c r="D630" s="1">
        <f>VLOOKUP(A630,[1]Orders!$A$2:$D$71,2,FALSE)</f>
        <v>41316</v>
      </c>
      <c r="E630" t="str">
        <f>VLOOKUP(A630,[1]Orders!$A$2:$D$71,3,FALSE)</f>
        <v>Mumbai</v>
      </c>
      <c r="F630">
        <f>VLOOKUP(B630,[2]Items!$A$2:$F$26,5,FALSE)</f>
        <v>316</v>
      </c>
      <c r="G630">
        <f t="shared" si="10"/>
        <v>7584</v>
      </c>
      <c r="H630" t="str">
        <f>VLOOKUP(B630,[2]Items!$A$2:$F$26,4,FALSE)</f>
        <v>Parker</v>
      </c>
    </row>
    <row r="631" spans="1:8">
      <c r="A631" t="s">
        <v>85</v>
      </c>
      <c r="B631" t="s">
        <v>28</v>
      </c>
      <c r="C631">
        <v>26</v>
      </c>
      <c r="D631" s="1">
        <f>VLOOKUP(A631,[1]Orders!$A$2:$D$71,2,FALSE)</f>
        <v>41318</v>
      </c>
      <c r="E631" t="str">
        <f>VLOOKUP(A631,[1]Orders!$A$2:$D$71,3,FALSE)</f>
        <v>Thane</v>
      </c>
      <c r="F631">
        <f>VLOOKUP(B631,[2]Items!$A$2:$F$26,5,FALSE)</f>
        <v>50</v>
      </c>
      <c r="G631">
        <f t="shared" si="10"/>
        <v>1300</v>
      </c>
      <c r="H631" t="str">
        <f>VLOOKUP(B631,[2]Items!$A$2:$F$26,4,FALSE)</f>
        <v>Reynolds</v>
      </c>
    </row>
    <row r="632" spans="1:8">
      <c r="A632" t="s">
        <v>85</v>
      </c>
      <c r="B632" t="s">
        <v>11</v>
      </c>
      <c r="C632">
        <v>20</v>
      </c>
      <c r="D632" s="1">
        <f>VLOOKUP(A632,[1]Orders!$A$2:$D$71,2,FALSE)</f>
        <v>41318</v>
      </c>
      <c r="E632" t="str">
        <f>VLOOKUP(A632,[1]Orders!$A$2:$D$71,3,FALSE)</f>
        <v>Thane</v>
      </c>
      <c r="F632">
        <f>VLOOKUP(B632,[2]Items!$A$2:$F$26,5,FALSE)</f>
        <v>310</v>
      </c>
      <c r="G632">
        <f t="shared" si="10"/>
        <v>6200</v>
      </c>
      <c r="H632" t="str">
        <f>VLOOKUP(B632,[2]Items!$A$2:$F$26,4,FALSE)</f>
        <v>Lamy</v>
      </c>
    </row>
    <row r="633" spans="1:8">
      <c r="A633" t="s">
        <v>85</v>
      </c>
      <c r="B633" t="s">
        <v>20</v>
      </c>
      <c r="C633">
        <v>14</v>
      </c>
      <c r="D633" s="1">
        <f>VLOOKUP(A633,[1]Orders!$A$2:$D$71,2,FALSE)</f>
        <v>41318</v>
      </c>
      <c r="E633" t="str">
        <f>VLOOKUP(A633,[1]Orders!$A$2:$D$71,3,FALSE)</f>
        <v>Thane</v>
      </c>
      <c r="F633">
        <f>VLOOKUP(B633,[2]Items!$A$2:$F$26,5,FALSE)</f>
        <v>120</v>
      </c>
      <c r="G633">
        <f t="shared" si="10"/>
        <v>1680</v>
      </c>
      <c r="H633" t="str">
        <f>VLOOKUP(B633,[2]Items!$A$2:$F$26,4,FALSE)</f>
        <v>Artline</v>
      </c>
    </row>
    <row r="634" spans="1:8">
      <c r="A634" t="s">
        <v>85</v>
      </c>
      <c r="B634" t="s">
        <v>22</v>
      </c>
      <c r="C634">
        <v>44</v>
      </c>
      <c r="D634" s="1">
        <f>VLOOKUP(A634,[1]Orders!$A$2:$D$71,2,FALSE)</f>
        <v>41318</v>
      </c>
      <c r="E634" t="str">
        <f>VLOOKUP(A634,[1]Orders!$A$2:$D$71,3,FALSE)</f>
        <v>Thane</v>
      </c>
      <c r="F634">
        <f>VLOOKUP(B634,[2]Items!$A$2:$F$26,5,FALSE)</f>
        <v>300</v>
      </c>
      <c r="G634">
        <f t="shared" si="10"/>
        <v>13200</v>
      </c>
      <c r="H634" t="str">
        <f>VLOOKUP(B634,[2]Items!$A$2:$F$26,4,FALSE)</f>
        <v>Staedtler</v>
      </c>
    </row>
    <row r="635" spans="1:8">
      <c r="A635" t="s">
        <v>85</v>
      </c>
      <c r="B635" t="s">
        <v>24</v>
      </c>
      <c r="C635">
        <v>46</v>
      </c>
      <c r="D635" s="1">
        <f>VLOOKUP(A635,[1]Orders!$A$2:$D$71,2,FALSE)</f>
        <v>41318</v>
      </c>
      <c r="E635" t="str">
        <f>VLOOKUP(A635,[1]Orders!$A$2:$D$71,3,FALSE)</f>
        <v>Thane</v>
      </c>
      <c r="F635">
        <f>VLOOKUP(B635,[2]Items!$A$2:$F$26,5,FALSE)</f>
        <v>316</v>
      </c>
      <c r="G635">
        <f t="shared" si="10"/>
        <v>14536</v>
      </c>
      <c r="H635" t="str">
        <f>VLOOKUP(B635,[2]Items!$A$2:$F$26,4,FALSE)</f>
        <v>Parker</v>
      </c>
    </row>
    <row r="636" spans="1:8">
      <c r="A636" t="s">
        <v>85</v>
      </c>
      <c r="B636" t="s">
        <v>20</v>
      </c>
      <c r="C636">
        <v>27</v>
      </c>
      <c r="D636" s="1">
        <f>VLOOKUP(A636,[1]Orders!$A$2:$D$71,2,FALSE)</f>
        <v>41318</v>
      </c>
      <c r="E636" t="str">
        <f>VLOOKUP(A636,[1]Orders!$A$2:$D$71,3,FALSE)</f>
        <v>Thane</v>
      </c>
      <c r="F636">
        <f>VLOOKUP(B636,[2]Items!$A$2:$F$26,5,FALSE)</f>
        <v>120</v>
      </c>
      <c r="G636">
        <f t="shared" si="10"/>
        <v>3240</v>
      </c>
      <c r="H636" t="str">
        <f>VLOOKUP(B636,[2]Items!$A$2:$F$26,4,FALSE)</f>
        <v>Artline</v>
      </c>
    </row>
    <row r="637" spans="1:8">
      <c r="A637" t="s">
        <v>85</v>
      </c>
      <c r="B637" t="s">
        <v>27</v>
      </c>
      <c r="C637">
        <v>39</v>
      </c>
      <c r="D637" s="1">
        <f>VLOOKUP(A637,[1]Orders!$A$2:$D$71,2,FALSE)</f>
        <v>41318</v>
      </c>
      <c r="E637" t="str">
        <f>VLOOKUP(A637,[1]Orders!$A$2:$D$71,3,FALSE)</f>
        <v>Thane</v>
      </c>
      <c r="F637">
        <f>VLOOKUP(B637,[2]Items!$A$2:$F$26,5,FALSE)</f>
        <v>135</v>
      </c>
      <c r="G637">
        <f t="shared" si="10"/>
        <v>5265</v>
      </c>
      <c r="H637" t="str">
        <f>VLOOKUP(B637,[2]Items!$A$2:$F$26,4,FALSE)</f>
        <v>Pilot</v>
      </c>
    </row>
    <row r="638" spans="1:8">
      <c r="A638" t="s">
        <v>85</v>
      </c>
      <c r="B638" t="s">
        <v>6</v>
      </c>
      <c r="C638">
        <v>5</v>
      </c>
      <c r="D638" s="1">
        <f>VLOOKUP(A638,[1]Orders!$A$2:$D$71,2,FALSE)</f>
        <v>41318</v>
      </c>
      <c r="E638" t="str">
        <f>VLOOKUP(A638,[1]Orders!$A$2:$D$71,3,FALSE)</f>
        <v>Thane</v>
      </c>
      <c r="F638">
        <f>VLOOKUP(B638,[2]Items!$A$2:$F$26,5,FALSE)</f>
        <v>270</v>
      </c>
      <c r="G638">
        <f t="shared" si="10"/>
        <v>1350</v>
      </c>
      <c r="H638" t="str">
        <f>VLOOKUP(B638,[2]Items!$A$2:$F$26,4,FALSE)</f>
        <v>Artline</v>
      </c>
    </row>
    <row r="639" spans="1:8">
      <c r="A639" t="s">
        <v>85</v>
      </c>
      <c r="B639" t="s">
        <v>14</v>
      </c>
      <c r="C639">
        <v>35</v>
      </c>
      <c r="D639" s="1">
        <f>VLOOKUP(A639,[1]Orders!$A$2:$D$71,2,FALSE)</f>
        <v>41318</v>
      </c>
      <c r="E639" t="str">
        <f>VLOOKUP(A639,[1]Orders!$A$2:$D$71,3,FALSE)</f>
        <v>Thane</v>
      </c>
      <c r="F639">
        <f>VLOOKUP(B639,[2]Items!$A$2:$F$26,5,FALSE)</f>
        <v>225</v>
      </c>
      <c r="G639">
        <f t="shared" si="10"/>
        <v>7875</v>
      </c>
      <c r="H639" t="str">
        <f>VLOOKUP(B639,[2]Items!$A$2:$F$26,4,FALSE)</f>
        <v>Camlin</v>
      </c>
    </row>
    <row r="640" spans="1:8">
      <c r="A640" t="s">
        <v>85</v>
      </c>
      <c r="B640" t="s">
        <v>19</v>
      </c>
      <c r="C640">
        <v>12</v>
      </c>
      <c r="D640" s="1">
        <f>VLOOKUP(A640,[1]Orders!$A$2:$D$71,2,FALSE)</f>
        <v>41318</v>
      </c>
      <c r="E640" t="str">
        <f>VLOOKUP(A640,[1]Orders!$A$2:$D$71,3,FALSE)</f>
        <v>Thane</v>
      </c>
      <c r="F640">
        <f>VLOOKUP(B640,[2]Items!$A$2:$F$26,5,FALSE)</f>
        <v>190</v>
      </c>
      <c r="G640">
        <f t="shared" si="10"/>
        <v>2280</v>
      </c>
      <c r="H640" t="str">
        <f>VLOOKUP(B640,[2]Items!$A$2:$F$26,4,FALSE)</f>
        <v>Camlin</v>
      </c>
    </row>
    <row r="641" spans="1:8">
      <c r="A641" t="s">
        <v>85</v>
      </c>
      <c r="B641" t="s">
        <v>6</v>
      </c>
      <c r="C641">
        <v>15</v>
      </c>
      <c r="D641" s="1">
        <f>VLOOKUP(A641,[1]Orders!$A$2:$D$71,2,FALSE)</f>
        <v>41318</v>
      </c>
      <c r="E641" t="str">
        <f>VLOOKUP(A641,[1]Orders!$A$2:$D$71,3,FALSE)</f>
        <v>Thane</v>
      </c>
      <c r="F641">
        <f>VLOOKUP(B641,[2]Items!$A$2:$F$26,5,FALSE)</f>
        <v>270</v>
      </c>
      <c r="G641">
        <f t="shared" si="10"/>
        <v>4050</v>
      </c>
      <c r="H641" t="str">
        <f>VLOOKUP(B641,[2]Items!$A$2:$F$26,4,FALSE)</f>
        <v>Artline</v>
      </c>
    </row>
    <row r="642" spans="1:8">
      <c r="A642" t="s">
        <v>85</v>
      </c>
      <c r="B642" t="s">
        <v>11</v>
      </c>
      <c r="C642">
        <v>33</v>
      </c>
      <c r="D642" s="1">
        <f>VLOOKUP(A642,[1]Orders!$A$2:$D$71,2,FALSE)</f>
        <v>41318</v>
      </c>
      <c r="E642" t="str">
        <f>VLOOKUP(A642,[1]Orders!$A$2:$D$71,3,FALSE)</f>
        <v>Thane</v>
      </c>
      <c r="F642">
        <f>VLOOKUP(B642,[2]Items!$A$2:$F$26,5,FALSE)</f>
        <v>310</v>
      </c>
      <c r="G642">
        <f t="shared" si="10"/>
        <v>10230</v>
      </c>
      <c r="H642" t="str">
        <f>VLOOKUP(B642,[2]Items!$A$2:$F$26,4,FALSE)</f>
        <v>Lamy</v>
      </c>
    </row>
    <row r="643" spans="1:8">
      <c r="A643" t="s">
        <v>85</v>
      </c>
      <c r="B643" t="s">
        <v>34</v>
      </c>
      <c r="C643">
        <v>15</v>
      </c>
      <c r="D643" s="1">
        <f>VLOOKUP(A643,[1]Orders!$A$2:$D$71,2,FALSE)</f>
        <v>41318</v>
      </c>
      <c r="E643" t="str">
        <f>VLOOKUP(A643,[1]Orders!$A$2:$D$71,3,FALSE)</f>
        <v>Thane</v>
      </c>
      <c r="F643">
        <f>VLOOKUP(B643,[2]Items!$A$2:$F$26,5,FALSE)</f>
        <v>300</v>
      </c>
      <c r="G643">
        <f t="shared" si="10"/>
        <v>4500</v>
      </c>
      <c r="H643" t="str">
        <f>VLOOKUP(B643,[2]Items!$A$2:$F$26,4,FALSE)</f>
        <v>Pierre Cardin</v>
      </c>
    </row>
    <row r="644" spans="1:8">
      <c r="A644" t="s">
        <v>86</v>
      </c>
      <c r="B644" t="s">
        <v>33</v>
      </c>
      <c r="C644">
        <v>1</v>
      </c>
      <c r="D644" s="1">
        <f>VLOOKUP(A644,[1]Orders!$A$2:$D$71,2,FALSE)</f>
        <v>41334</v>
      </c>
      <c r="E644" t="str">
        <f>VLOOKUP(A644,[1]Orders!$A$2:$D$71,3,FALSE)</f>
        <v>Ratnagiri</v>
      </c>
      <c r="F644">
        <f>VLOOKUP(B644,[2]Items!$A$2:$F$26,5,FALSE)</f>
        <v>99</v>
      </c>
      <c r="G644">
        <f t="shared" si="10"/>
        <v>99</v>
      </c>
      <c r="H644" t="str">
        <f>VLOOKUP(B644,[2]Items!$A$2:$F$26,4,FALSE)</f>
        <v>Luxor</v>
      </c>
    </row>
    <row r="645" spans="1:8">
      <c r="A645" t="s">
        <v>86</v>
      </c>
      <c r="B645" t="s">
        <v>11</v>
      </c>
      <c r="C645">
        <v>14</v>
      </c>
      <c r="D645" s="1">
        <f>VLOOKUP(A645,[1]Orders!$A$2:$D$71,2,FALSE)</f>
        <v>41334</v>
      </c>
      <c r="E645" t="str">
        <f>VLOOKUP(A645,[1]Orders!$A$2:$D$71,3,FALSE)</f>
        <v>Ratnagiri</v>
      </c>
      <c r="F645">
        <f>VLOOKUP(B645,[2]Items!$A$2:$F$26,5,FALSE)</f>
        <v>310</v>
      </c>
      <c r="G645">
        <f t="shared" si="10"/>
        <v>4340</v>
      </c>
      <c r="H645" t="str">
        <f>VLOOKUP(B645,[2]Items!$A$2:$F$26,4,FALSE)</f>
        <v>Lamy</v>
      </c>
    </row>
    <row r="646" spans="1:8">
      <c r="A646" t="s">
        <v>86</v>
      </c>
      <c r="B646" t="s">
        <v>22</v>
      </c>
      <c r="C646">
        <v>46</v>
      </c>
      <c r="D646" s="1">
        <f>VLOOKUP(A646,[1]Orders!$A$2:$D$71,2,FALSE)</f>
        <v>41334</v>
      </c>
      <c r="E646" t="str">
        <f>VLOOKUP(A646,[1]Orders!$A$2:$D$71,3,FALSE)</f>
        <v>Ratnagiri</v>
      </c>
      <c r="F646">
        <f>VLOOKUP(B646,[2]Items!$A$2:$F$26,5,FALSE)</f>
        <v>300</v>
      </c>
      <c r="G646">
        <f t="shared" si="10"/>
        <v>13800</v>
      </c>
      <c r="H646" t="str">
        <f>VLOOKUP(B646,[2]Items!$A$2:$F$26,4,FALSE)</f>
        <v>Staedtler</v>
      </c>
    </row>
    <row r="647" spans="1:8">
      <c r="A647" t="s">
        <v>86</v>
      </c>
      <c r="B647" t="s">
        <v>8</v>
      </c>
      <c r="C647">
        <v>20</v>
      </c>
      <c r="D647" s="1">
        <f>VLOOKUP(A647,[1]Orders!$A$2:$D$71,2,FALSE)</f>
        <v>41334</v>
      </c>
      <c r="E647" t="str">
        <f>VLOOKUP(A647,[1]Orders!$A$2:$D$71,3,FALSE)</f>
        <v>Ratnagiri</v>
      </c>
      <c r="F647">
        <f>VLOOKUP(B647,[2]Items!$A$2:$F$26,5,FALSE)</f>
        <v>465</v>
      </c>
      <c r="G647">
        <f t="shared" si="10"/>
        <v>9300</v>
      </c>
      <c r="H647" t="str">
        <f>VLOOKUP(B647,[2]Items!$A$2:$F$26,4,FALSE)</f>
        <v>Pilot</v>
      </c>
    </row>
    <row r="648" spans="1:8">
      <c r="A648" t="s">
        <v>86</v>
      </c>
      <c r="B648" t="s">
        <v>29</v>
      </c>
      <c r="C648">
        <v>22</v>
      </c>
      <c r="D648" s="1">
        <f>VLOOKUP(A648,[1]Orders!$A$2:$D$71,2,FALSE)</f>
        <v>41334</v>
      </c>
      <c r="E648" t="str">
        <f>VLOOKUP(A648,[1]Orders!$A$2:$D$71,3,FALSE)</f>
        <v>Ratnagiri</v>
      </c>
      <c r="F648">
        <f>VLOOKUP(B648,[2]Items!$A$2:$F$26,5,FALSE)</f>
        <v>92</v>
      </c>
      <c r="G648">
        <f t="shared" si="10"/>
        <v>2024</v>
      </c>
      <c r="H648" t="str">
        <f>VLOOKUP(B648,[2]Items!$A$2:$F$26,4,FALSE)</f>
        <v>Parker</v>
      </c>
    </row>
    <row r="649" spans="1:8">
      <c r="A649" t="s">
        <v>86</v>
      </c>
      <c r="B649" t="s">
        <v>20</v>
      </c>
      <c r="C649">
        <v>48</v>
      </c>
      <c r="D649" s="1">
        <f>VLOOKUP(A649,[1]Orders!$A$2:$D$71,2,FALSE)</f>
        <v>41334</v>
      </c>
      <c r="E649" t="str">
        <f>VLOOKUP(A649,[1]Orders!$A$2:$D$71,3,FALSE)</f>
        <v>Ratnagiri</v>
      </c>
      <c r="F649">
        <f>VLOOKUP(B649,[2]Items!$A$2:$F$26,5,FALSE)</f>
        <v>120</v>
      </c>
      <c r="G649">
        <f t="shared" si="10"/>
        <v>5760</v>
      </c>
      <c r="H649" t="str">
        <f>VLOOKUP(B649,[2]Items!$A$2:$F$26,4,FALSE)</f>
        <v>Artline</v>
      </c>
    </row>
    <row r="650" spans="1:8">
      <c r="A650" t="s">
        <v>86</v>
      </c>
      <c r="B650" t="s">
        <v>15</v>
      </c>
      <c r="C650">
        <v>47</v>
      </c>
      <c r="D650" s="1">
        <f>VLOOKUP(A650,[1]Orders!$A$2:$D$71,2,FALSE)</f>
        <v>41334</v>
      </c>
      <c r="E650" t="str">
        <f>VLOOKUP(A650,[1]Orders!$A$2:$D$71,3,FALSE)</f>
        <v>Ratnagiri</v>
      </c>
      <c r="F650">
        <f>VLOOKUP(B650,[2]Items!$A$2:$F$26,5,FALSE)</f>
        <v>135</v>
      </c>
      <c r="G650">
        <f t="shared" si="10"/>
        <v>6345</v>
      </c>
      <c r="H650" t="str">
        <f>VLOOKUP(B650,[2]Items!$A$2:$F$26,4,FALSE)</f>
        <v>Pilot</v>
      </c>
    </row>
    <row r="651" spans="1:8">
      <c r="A651" t="s">
        <v>86</v>
      </c>
      <c r="B651" t="s">
        <v>29</v>
      </c>
      <c r="C651">
        <v>30</v>
      </c>
      <c r="D651" s="1">
        <f>VLOOKUP(A651,[1]Orders!$A$2:$D$71,2,FALSE)</f>
        <v>41334</v>
      </c>
      <c r="E651" t="str">
        <f>VLOOKUP(A651,[1]Orders!$A$2:$D$71,3,FALSE)</f>
        <v>Ratnagiri</v>
      </c>
      <c r="F651">
        <f>VLOOKUP(B651,[2]Items!$A$2:$F$26,5,FALSE)</f>
        <v>92</v>
      </c>
      <c r="G651">
        <f t="shared" si="10"/>
        <v>2760</v>
      </c>
      <c r="H651" t="str">
        <f>VLOOKUP(B651,[2]Items!$A$2:$F$26,4,FALSE)</f>
        <v>Parker</v>
      </c>
    </row>
    <row r="652" spans="1:8">
      <c r="A652" t="s">
        <v>86</v>
      </c>
      <c r="B652" t="s">
        <v>13</v>
      </c>
      <c r="C652">
        <v>15</v>
      </c>
      <c r="D652" s="1">
        <f>VLOOKUP(A652,[1]Orders!$A$2:$D$71,2,FALSE)</f>
        <v>41334</v>
      </c>
      <c r="E652" t="str">
        <f>VLOOKUP(A652,[1]Orders!$A$2:$D$71,3,FALSE)</f>
        <v>Ratnagiri</v>
      </c>
      <c r="F652">
        <f>VLOOKUP(B652,[2]Items!$A$2:$F$26,5,FALSE)</f>
        <v>90</v>
      </c>
      <c r="G652">
        <f t="shared" si="10"/>
        <v>1350</v>
      </c>
      <c r="H652" t="str">
        <f>VLOOKUP(B652,[2]Items!$A$2:$F$26,4,FALSE)</f>
        <v>Cello</v>
      </c>
    </row>
    <row r="653" spans="1:8">
      <c r="A653" t="s">
        <v>86</v>
      </c>
      <c r="B653" t="s">
        <v>22</v>
      </c>
      <c r="C653">
        <v>7</v>
      </c>
      <c r="D653" s="1">
        <f>VLOOKUP(A653,[1]Orders!$A$2:$D$71,2,FALSE)</f>
        <v>41334</v>
      </c>
      <c r="E653" t="str">
        <f>VLOOKUP(A653,[1]Orders!$A$2:$D$71,3,FALSE)</f>
        <v>Ratnagiri</v>
      </c>
      <c r="F653">
        <f>VLOOKUP(B653,[2]Items!$A$2:$F$26,5,FALSE)</f>
        <v>300</v>
      </c>
      <c r="G653">
        <f t="shared" si="10"/>
        <v>2100</v>
      </c>
      <c r="H653" t="str">
        <f>VLOOKUP(B653,[2]Items!$A$2:$F$26,4,FALSE)</f>
        <v>Staedtler</v>
      </c>
    </row>
    <row r="654" spans="1:8">
      <c r="A654" t="s">
        <v>86</v>
      </c>
      <c r="B654" t="s">
        <v>8</v>
      </c>
      <c r="C654">
        <v>38</v>
      </c>
      <c r="D654" s="1">
        <f>VLOOKUP(A654,[1]Orders!$A$2:$D$71,2,FALSE)</f>
        <v>41334</v>
      </c>
      <c r="E654" t="str">
        <f>VLOOKUP(A654,[1]Orders!$A$2:$D$71,3,FALSE)</f>
        <v>Ratnagiri</v>
      </c>
      <c r="F654">
        <f>VLOOKUP(B654,[2]Items!$A$2:$F$26,5,FALSE)</f>
        <v>465</v>
      </c>
      <c r="G654">
        <f t="shared" si="10"/>
        <v>17670</v>
      </c>
      <c r="H654" t="str">
        <f>VLOOKUP(B654,[2]Items!$A$2:$F$26,4,FALSE)</f>
        <v>Pilot</v>
      </c>
    </row>
    <row r="655" spans="1:8">
      <c r="A655" t="s">
        <v>86</v>
      </c>
      <c r="B655" t="s">
        <v>26</v>
      </c>
      <c r="C655">
        <v>35</v>
      </c>
      <c r="D655" s="1">
        <f>VLOOKUP(A655,[1]Orders!$A$2:$D$71,2,FALSE)</f>
        <v>41334</v>
      </c>
      <c r="E655" t="str">
        <f>VLOOKUP(A655,[1]Orders!$A$2:$D$71,3,FALSE)</f>
        <v>Ratnagiri</v>
      </c>
      <c r="F655">
        <f>VLOOKUP(B655,[2]Items!$A$2:$F$26,5,FALSE)</f>
        <v>60</v>
      </c>
      <c r="G655">
        <f t="shared" si="10"/>
        <v>2100</v>
      </c>
      <c r="H655" t="str">
        <f>VLOOKUP(B655,[2]Items!$A$2:$F$26,4,FALSE)</f>
        <v>Reynolds</v>
      </c>
    </row>
    <row r="656" spans="1:8">
      <c r="A656" t="s">
        <v>86</v>
      </c>
      <c r="B656" t="s">
        <v>17</v>
      </c>
      <c r="C656">
        <v>36</v>
      </c>
      <c r="D656" s="1">
        <f>VLOOKUP(A656,[1]Orders!$A$2:$D$71,2,FALSE)</f>
        <v>41334</v>
      </c>
      <c r="E656" t="str">
        <f>VLOOKUP(A656,[1]Orders!$A$2:$D$71,3,FALSE)</f>
        <v>Ratnagiri</v>
      </c>
      <c r="F656">
        <f>VLOOKUP(B656,[2]Items!$A$2:$F$26,5,FALSE)</f>
        <v>160</v>
      </c>
      <c r="G656">
        <f t="shared" si="10"/>
        <v>5760</v>
      </c>
      <c r="H656" t="str">
        <f>VLOOKUP(B656,[2]Items!$A$2:$F$26,4,FALSE)</f>
        <v>Staedtler</v>
      </c>
    </row>
    <row r="657" spans="1:8">
      <c r="A657" t="s">
        <v>87</v>
      </c>
      <c r="B657" t="s">
        <v>21</v>
      </c>
      <c r="C657">
        <v>29</v>
      </c>
      <c r="D657" s="1">
        <f>VLOOKUP(A657,[1]Orders!$A$2:$D$71,2,FALSE)</f>
        <v>41346</v>
      </c>
      <c r="E657" t="str">
        <f>VLOOKUP(A657,[1]Orders!$A$2:$D$71,3,FALSE)</f>
        <v>Raigad</v>
      </c>
      <c r="F657">
        <f>VLOOKUP(B657,[2]Items!$A$2:$F$26,5,FALSE)</f>
        <v>175</v>
      </c>
      <c r="G657">
        <f t="shared" si="10"/>
        <v>5075</v>
      </c>
      <c r="H657" t="str">
        <f>VLOOKUP(B657,[2]Items!$A$2:$F$26,4,FALSE)</f>
        <v>Sheaffer</v>
      </c>
    </row>
    <row r="658" spans="1:8">
      <c r="A658" t="s">
        <v>87</v>
      </c>
      <c r="B658" t="s">
        <v>33</v>
      </c>
      <c r="C658">
        <v>9</v>
      </c>
      <c r="D658" s="1">
        <f>VLOOKUP(A658,[1]Orders!$A$2:$D$71,2,FALSE)</f>
        <v>41346</v>
      </c>
      <c r="E658" t="str">
        <f>VLOOKUP(A658,[1]Orders!$A$2:$D$71,3,FALSE)</f>
        <v>Raigad</v>
      </c>
      <c r="F658">
        <f>VLOOKUP(B658,[2]Items!$A$2:$F$26,5,FALSE)</f>
        <v>99</v>
      </c>
      <c r="G658">
        <f t="shared" si="10"/>
        <v>891</v>
      </c>
      <c r="H658" t="str">
        <f>VLOOKUP(B658,[2]Items!$A$2:$F$26,4,FALSE)</f>
        <v>Luxor</v>
      </c>
    </row>
    <row r="659" spans="1:8">
      <c r="A659" t="s">
        <v>87</v>
      </c>
      <c r="B659" t="s">
        <v>34</v>
      </c>
      <c r="C659">
        <v>18</v>
      </c>
      <c r="D659" s="1">
        <f>VLOOKUP(A659,[1]Orders!$A$2:$D$71,2,FALSE)</f>
        <v>41346</v>
      </c>
      <c r="E659" t="str">
        <f>VLOOKUP(A659,[1]Orders!$A$2:$D$71,3,FALSE)</f>
        <v>Raigad</v>
      </c>
      <c r="F659">
        <f>VLOOKUP(B659,[2]Items!$A$2:$F$26,5,FALSE)</f>
        <v>300</v>
      </c>
      <c r="G659">
        <f t="shared" si="10"/>
        <v>5400</v>
      </c>
      <c r="H659" t="str">
        <f>VLOOKUP(B659,[2]Items!$A$2:$F$26,4,FALSE)</f>
        <v>Pierre Cardin</v>
      </c>
    </row>
    <row r="660" spans="1:8">
      <c r="A660" t="s">
        <v>87</v>
      </c>
      <c r="B660" t="s">
        <v>20</v>
      </c>
      <c r="C660">
        <v>6</v>
      </c>
      <c r="D660" s="1">
        <f>VLOOKUP(A660,[1]Orders!$A$2:$D$71,2,FALSE)</f>
        <v>41346</v>
      </c>
      <c r="E660" t="str">
        <f>VLOOKUP(A660,[1]Orders!$A$2:$D$71,3,FALSE)</f>
        <v>Raigad</v>
      </c>
      <c r="F660">
        <f>VLOOKUP(B660,[2]Items!$A$2:$F$26,5,FALSE)</f>
        <v>120</v>
      </c>
      <c r="G660">
        <f t="shared" si="10"/>
        <v>720</v>
      </c>
      <c r="H660" t="str">
        <f>VLOOKUP(B660,[2]Items!$A$2:$F$26,4,FALSE)</f>
        <v>Artline</v>
      </c>
    </row>
    <row r="661" spans="1:8">
      <c r="A661" t="s">
        <v>87</v>
      </c>
      <c r="B661" t="s">
        <v>26</v>
      </c>
      <c r="C661">
        <v>44</v>
      </c>
      <c r="D661" s="1">
        <f>VLOOKUP(A661,[1]Orders!$A$2:$D$71,2,FALSE)</f>
        <v>41346</v>
      </c>
      <c r="E661" t="str">
        <f>VLOOKUP(A661,[1]Orders!$A$2:$D$71,3,FALSE)</f>
        <v>Raigad</v>
      </c>
      <c r="F661">
        <f>VLOOKUP(B661,[2]Items!$A$2:$F$26,5,FALSE)</f>
        <v>60</v>
      </c>
      <c r="G661">
        <f t="shared" si="10"/>
        <v>2640</v>
      </c>
      <c r="H661" t="str">
        <f>VLOOKUP(B661,[2]Items!$A$2:$F$26,4,FALSE)</f>
        <v>Reynolds</v>
      </c>
    </row>
    <row r="662" spans="1:8">
      <c r="A662" t="s">
        <v>87</v>
      </c>
      <c r="B662" t="s">
        <v>27</v>
      </c>
      <c r="C662">
        <v>7</v>
      </c>
      <c r="D662" s="1">
        <f>VLOOKUP(A662,[1]Orders!$A$2:$D$71,2,FALSE)</f>
        <v>41346</v>
      </c>
      <c r="E662" t="str">
        <f>VLOOKUP(A662,[1]Orders!$A$2:$D$71,3,FALSE)</f>
        <v>Raigad</v>
      </c>
      <c r="F662">
        <f>VLOOKUP(B662,[2]Items!$A$2:$F$26,5,FALSE)</f>
        <v>135</v>
      </c>
      <c r="G662">
        <f t="shared" si="10"/>
        <v>945</v>
      </c>
      <c r="H662" t="str">
        <f>VLOOKUP(B662,[2]Items!$A$2:$F$26,4,FALSE)</f>
        <v>Pilot</v>
      </c>
    </row>
    <row r="663" spans="1:8">
      <c r="A663" t="s">
        <v>87</v>
      </c>
      <c r="B663" t="s">
        <v>31</v>
      </c>
      <c r="C663">
        <v>7</v>
      </c>
      <c r="D663" s="1">
        <f>VLOOKUP(A663,[1]Orders!$A$2:$D$71,2,FALSE)</f>
        <v>41346</v>
      </c>
      <c r="E663" t="str">
        <f>VLOOKUP(A663,[1]Orders!$A$2:$D$71,3,FALSE)</f>
        <v>Raigad</v>
      </c>
      <c r="F663">
        <f>VLOOKUP(B663,[2]Items!$A$2:$F$26,5,FALSE)</f>
        <v>179</v>
      </c>
      <c r="G663">
        <f t="shared" si="10"/>
        <v>1253</v>
      </c>
      <c r="H663" t="str">
        <f>VLOOKUP(B663,[2]Items!$A$2:$F$26,4,FALSE)</f>
        <v>Puro</v>
      </c>
    </row>
    <row r="664" spans="1:8">
      <c r="A664" t="s">
        <v>87</v>
      </c>
      <c r="B664" t="s">
        <v>19</v>
      </c>
      <c r="C664">
        <v>24</v>
      </c>
      <c r="D664" s="1">
        <f>VLOOKUP(A664,[1]Orders!$A$2:$D$71,2,FALSE)</f>
        <v>41346</v>
      </c>
      <c r="E664" t="str">
        <f>VLOOKUP(A664,[1]Orders!$A$2:$D$71,3,FALSE)</f>
        <v>Raigad</v>
      </c>
      <c r="F664">
        <f>VLOOKUP(B664,[2]Items!$A$2:$F$26,5,FALSE)</f>
        <v>190</v>
      </c>
      <c r="G664">
        <f t="shared" si="10"/>
        <v>4560</v>
      </c>
      <c r="H664" t="str">
        <f>VLOOKUP(B664,[2]Items!$A$2:$F$26,4,FALSE)</f>
        <v>Camlin</v>
      </c>
    </row>
    <row r="665" spans="1:8">
      <c r="A665" t="s">
        <v>87</v>
      </c>
      <c r="B665" t="s">
        <v>18</v>
      </c>
      <c r="C665">
        <v>49</v>
      </c>
      <c r="D665" s="1">
        <f>VLOOKUP(A665,[1]Orders!$A$2:$D$71,2,FALSE)</f>
        <v>41346</v>
      </c>
      <c r="E665" t="str">
        <f>VLOOKUP(A665,[1]Orders!$A$2:$D$71,3,FALSE)</f>
        <v>Raigad</v>
      </c>
      <c r="F665">
        <f>VLOOKUP(B665,[2]Items!$A$2:$F$26,5,FALSE)</f>
        <v>100</v>
      </c>
      <c r="G665">
        <f t="shared" si="10"/>
        <v>4900</v>
      </c>
      <c r="H665" t="str">
        <f>VLOOKUP(B665,[2]Items!$A$2:$F$26,4,FALSE)</f>
        <v>Camlin</v>
      </c>
    </row>
    <row r="666" spans="1:8">
      <c r="A666" t="s">
        <v>87</v>
      </c>
      <c r="B666" t="s">
        <v>12</v>
      </c>
      <c r="C666">
        <v>48</v>
      </c>
      <c r="D666" s="1">
        <f>VLOOKUP(A666,[1]Orders!$A$2:$D$71,2,FALSE)</f>
        <v>41346</v>
      </c>
      <c r="E666" t="str">
        <f>VLOOKUP(A666,[1]Orders!$A$2:$D$71,3,FALSE)</f>
        <v>Raigad</v>
      </c>
      <c r="F666">
        <f>VLOOKUP(B666,[2]Items!$A$2:$F$26,5,FALSE)</f>
        <v>69</v>
      </c>
      <c r="G666">
        <f t="shared" si="10"/>
        <v>3312</v>
      </c>
      <c r="H666" t="str">
        <f>VLOOKUP(B666,[2]Items!$A$2:$F$26,4,FALSE)</f>
        <v>Parker</v>
      </c>
    </row>
    <row r="667" spans="1:8">
      <c r="A667" t="s">
        <v>87</v>
      </c>
      <c r="B667" t="s">
        <v>14</v>
      </c>
      <c r="C667">
        <v>49</v>
      </c>
      <c r="D667" s="1">
        <f>VLOOKUP(A667,[1]Orders!$A$2:$D$71,2,FALSE)</f>
        <v>41346</v>
      </c>
      <c r="E667" t="str">
        <f>VLOOKUP(A667,[1]Orders!$A$2:$D$71,3,FALSE)</f>
        <v>Raigad</v>
      </c>
      <c r="F667">
        <f>VLOOKUP(B667,[2]Items!$A$2:$F$26,5,FALSE)</f>
        <v>225</v>
      </c>
      <c r="G667">
        <f t="shared" si="10"/>
        <v>11025</v>
      </c>
      <c r="H667" t="str">
        <f>VLOOKUP(B667,[2]Items!$A$2:$F$26,4,FALSE)</f>
        <v>Camlin</v>
      </c>
    </row>
    <row r="668" spans="1:8">
      <c r="A668" t="s">
        <v>87</v>
      </c>
      <c r="B668" t="s">
        <v>10</v>
      </c>
      <c r="C668">
        <v>10</v>
      </c>
      <c r="D668" s="1">
        <f>VLOOKUP(A668,[1]Orders!$A$2:$D$71,2,FALSE)</f>
        <v>41346</v>
      </c>
      <c r="E668" t="str">
        <f>VLOOKUP(A668,[1]Orders!$A$2:$D$71,3,FALSE)</f>
        <v>Raigad</v>
      </c>
      <c r="F668">
        <f>VLOOKUP(B668,[2]Items!$A$2:$F$26,5,FALSE)</f>
        <v>125</v>
      </c>
      <c r="G668">
        <f t="shared" si="10"/>
        <v>1250</v>
      </c>
      <c r="H668" t="str">
        <f>VLOOKUP(B668,[2]Items!$A$2:$F$26,4,FALSE)</f>
        <v>Pierre Cardin</v>
      </c>
    </row>
    <row r="669" spans="1:8">
      <c r="A669" t="s">
        <v>87</v>
      </c>
      <c r="B669" t="s">
        <v>19</v>
      </c>
      <c r="C669">
        <v>35</v>
      </c>
      <c r="D669" s="1">
        <f>VLOOKUP(A669,[1]Orders!$A$2:$D$71,2,FALSE)</f>
        <v>41346</v>
      </c>
      <c r="E669" t="str">
        <f>VLOOKUP(A669,[1]Orders!$A$2:$D$71,3,FALSE)</f>
        <v>Raigad</v>
      </c>
      <c r="F669">
        <f>VLOOKUP(B669,[2]Items!$A$2:$F$26,5,FALSE)</f>
        <v>190</v>
      </c>
      <c r="G669">
        <f t="shared" si="10"/>
        <v>6650</v>
      </c>
      <c r="H669" t="str">
        <f>VLOOKUP(B669,[2]Items!$A$2:$F$26,4,FALSE)</f>
        <v>Camlin</v>
      </c>
    </row>
    <row r="670" spans="1:8">
      <c r="A670" t="s">
        <v>87</v>
      </c>
      <c r="B670" t="s">
        <v>14</v>
      </c>
      <c r="C670">
        <v>45</v>
      </c>
      <c r="D670" s="1">
        <f>VLOOKUP(A670,[1]Orders!$A$2:$D$71,2,FALSE)</f>
        <v>41346</v>
      </c>
      <c r="E670" t="str">
        <f>VLOOKUP(A670,[1]Orders!$A$2:$D$71,3,FALSE)</f>
        <v>Raigad</v>
      </c>
      <c r="F670">
        <f>VLOOKUP(B670,[2]Items!$A$2:$F$26,5,FALSE)</f>
        <v>225</v>
      </c>
      <c r="G670">
        <f t="shared" si="10"/>
        <v>10125</v>
      </c>
      <c r="H670" t="str">
        <f>VLOOKUP(B670,[2]Items!$A$2:$F$26,4,FALSE)</f>
        <v>Camlin</v>
      </c>
    </row>
    <row r="671" spans="1:8">
      <c r="A671" t="s">
        <v>88</v>
      </c>
      <c r="B671" t="s">
        <v>26</v>
      </c>
      <c r="C671">
        <v>43</v>
      </c>
      <c r="D671" s="1">
        <f>VLOOKUP(A671,[1]Orders!$A$2:$D$71,2,FALSE)</f>
        <v>41378</v>
      </c>
      <c r="E671" t="str">
        <f>VLOOKUP(A671,[1]Orders!$A$2:$D$71,3,FALSE)</f>
        <v>Sindhudurga</v>
      </c>
      <c r="F671">
        <f>VLOOKUP(B671,[2]Items!$A$2:$F$26,5,FALSE)</f>
        <v>60</v>
      </c>
      <c r="G671">
        <f t="shared" si="10"/>
        <v>2580</v>
      </c>
      <c r="H671" t="str">
        <f>VLOOKUP(B671,[2]Items!$A$2:$F$26,4,FALSE)</f>
        <v>Reynolds</v>
      </c>
    </row>
    <row r="672" spans="1:8">
      <c r="A672" t="s">
        <v>88</v>
      </c>
      <c r="B672" t="s">
        <v>27</v>
      </c>
      <c r="C672">
        <v>5</v>
      </c>
      <c r="D672" s="1">
        <f>VLOOKUP(A672,[1]Orders!$A$2:$D$71,2,FALSE)</f>
        <v>41378</v>
      </c>
      <c r="E672" t="str">
        <f>VLOOKUP(A672,[1]Orders!$A$2:$D$71,3,FALSE)</f>
        <v>Sindhudurga</v>
      </c>
      <c r="F672">
        <f>VLOOKUP(B672,[2]Items!$A$2:$F$26,5,FALSE)</f>
        <v>135</v>
      </c>
      <c r="G672">
        <f t="shared" si="10"/>
        <v>675</v>
      </c>
      <c r="H672" t="str">
        <f>VLOOKUP(B672,[2]Items!$A$2:$F$26,4,FALSE)</f>
        <v>Pilot</v>
      </c>
    </row>
    <row r="673" spans="1:8">
      <c r="A673" t="s">
        <v>88</v>
      </c>
      <c r="B673" t="s">
        <v>27</v>
      </c>
      <c r="C673">
        <v>34</v>
      </c>
      <c r="D673" s="1">
        <f>VLOOKUP(A673,[1]Orders!$A$2:$D$71,2,FALSE)</f>
        <v>41378</v>
      </c>
      <c r="E673" t="str">
        <f>VLOOKUP(A673,[1]Orders!$A$2:$D$71,3,FALSE)</f>
        <v>Sindhudurga</v>
      </c>
      <c r="F673">
        <f>VLOOKUP(B673,[2]Items!$A$2:$F$26,5,FALSE)</f>
        <v>135</v>
      </c>
      <c r="G673">
        <f t="shared" si="10"/>
        <v>4590</v>
      </c>
      <c r="H673" t="str">
        <f>VLOOKUP(B673,[2]Items!$A$2:$F$26,4,FALSE)</f>
        <v>Pilot</v>
      </c>
    </row>
    <row r="674" spans="1:8">
      <c r="A674" t="s">
        <v>88</v>
      </c>
      <c r="B674" t="s">
        <v>22</v>
      </c>
      <c r="C674">
        <v>42</v>
      </c>
      <c r="D674" s="1">
        <f>VLOOKUP(A674,[1]Orders!$A$2:$D$71,2,FALSE)</f>
        <v>41378</v>
      </c>
      <c r="E674" t="str">
        <f>VLOOKUP(A674,[1]Orders!$A$2:$D$71,3,FALSE)</f>
        <v>Sindhudurga</v>
      </c>
      <c r="F674">
        <f>VLOOKUP(B674,[2]Items!$A$2:$F$26,5,FALSE)</f>
        <v>300</v>
      </c>
      <c r="G674">
        <f t="shared" si="10"/>
        <v>12600</v>
      </c>
      <c r="H674" t="str">
        <f>VLOOKUP(B674,[2]Items!$A$2:$F$26,4,FALSE)</f>
        <v>Staedtler</v>
      </c>
    </row>
    <row r="675" spans="1:8">
      <c r="A675" t="s">
        <v>88</v>
      </c>
      <c r="B675" t="s">
        <v>22</v>
      </c>
      <c r="C675">
        <v>41</v>
      </c>
      <c r="D675" s="1">
        <f>VLOOKUP(A675,[1]Orders!$A$2:$D$71,2,FALSE)</f>
        <v>41378</v>
      </c>
      <c r="E675" t="str">
        <f>VLOOKUP(A675,[1]Orders!$A$2:$D$71,3,FALSE)</f>
        <v>Sindhudurga</v>
      </c>
      <c r="F675">
        <f>VLOOKUP(B675,[2]Items!$A$2:$F$26,5,FALSE)</f>
        <v>300</v>
      </c>
      <c r="G675">
        <f t="shared" si="10"/>
        <v>12300</v>
      </c>
      <c r="H675" t="str">
        <f>VLOOKUP(B675,[2]Items!$A$2:$F$26,4,FALSE)</f>
        <v>Staedtler</v>
      </c>
    </row>
    <row r="676" spans="1:8">
      <c r="A676" t="s">
        <v>88</v>
      </c>
      <c r="B676" t="s">
        <v>14</v>
      </c>
      <c r="C676">
        <v>36</v>
      </c>
      <c r="D676" s="1">
        <f>VLOOKUP(A676,[1]Orders!$A$2:$D$71,2,FALSE)</f>
        <v>41378</v>
      </c>
      <c r="E676" t="str">
        <f>VLOOKUP(A676,[1]Orders!$A$2:$D$71,3,FALSE)</f>
        <v>Sindhudurga</v>
      </c>
      <c r="F676">
        <f>VLOOKUP(B676,[2]Items!$A$2:$F$26,5,FALSE)</f>
        <v>225</v>
      </c>
      <c r="G676">
        <f t="shared" si="10"/>
        <v>8100</v>
      </c>
      <c r="H676" t="str">
        <f>VLOOKUP(B676,[2]Items!$A$2:$F$26,4,FALSE)</f>
        <v>Camlin</v>
      </c>
    </row>
    <row r="677" spans="1:8">
      <c r="A677" t="s">
        <v>88</v>
      </c>
      <c r="B677" t="s">
        <v>6</v>
      </c>
      <c r="C677">
        <v>49</v>
      </c>
      <c r="D677" s="1">
        <f>VLOOKUP(A677,[1]Orders!$A$2:$D$71,2,FALSE)</f>
        <v>41378</v>
      </c>
      <c r="E677" t="str">
        <f>VLOOKUP(A677,[1]Orders!$A$2:$D$71,3,FALSE)</f>
        <v>Sindhudurga</v>
      </c>
      <c r="F677">
        <f>VLOOKUP(B677,[2]Items!$A$2:$F$26,5,FALSE)</f>
        <v>270</v>
      </c>
      <c r="G677">
        <f t="shared" si="10"/>
        <v>13230</v>
      </c>
      <c r="H677" t="str">
        <f>VLOOKUP(B677,[2]Items!$A$2:$F$26,4,FALSE)</f>
        <v>Artline</v>
      </c>
    </row>
    <row r="678" spans="1:8">
      <c r="A678" t="s">
        <v>88</v>
      </c>
      <c r="B678" t="s">
        <v>29</v>
      </c>
      <c r="C678">
        <v>49</v>
      </c>
      <c r="D678" s="1">
        <f>VLOOKUP(A678,[1]Orders!$A$2:$D$71,2,FALSE)</f>
        <v>41378</v>
      </c>
      <c r="E678" t="str">
        <f>VLOOKUP(A678,[1]Orders!$A$2:$D$71,3,FALSE)</f>
        <v>Sindhudurga</v>
      </c>
      <c r="F678">
        <f>VLOOKUP(B678,[2]Items!$A$2:$F$26,5,FALSE)</f>
        <v>92</v>
      </c>
      <c r="G678">
        <f t="shared" si="10"/>
        <v>4508</v>
      </c>
      <c r="H678" t="str">
        <f>VLOOKUP(B678,[2]Items!$A$2:$F$26,4,FALSE)</f>
        <v>Parker</v>
      </c>
    </row>
    <row r="679" spans="1:8">
      <c r="A679" t="s">
        <v>88</v>
      </c>
      <c r="B679" t="s">
        <v>13</v>
      </c>
      <c r="C679">
        <v>14</v>
      </c>
      <c r="D679" s="1">
        <f>VLOOKUP(A679,[1]Orders!$A$2:$D$71,2,FALSE)</f>
        <v>41378</v>
      </c>
      <c r="E679" t="str">
        <f>VLOOKUP(A679,[1]Orders!$A$2:$D$71,3,FALSE)</f>
        <v>Sindhudurga</v>
      </c>
      <c r="F679">
        <f>VLOOKUP(B679,[2]Items!$A$2:$F$26,5,FALSE)</f>
        <v>90</v>
      </c>
      <c r="G679">
        <f t="shared" si="10"/>
        <v>1260</v>
      </c>
      <c r="H679" t="str">
        <f>VLOOKUP(B679,[2]Items!$A$2:$F$26,4,FALSE)</f>
        <v>Cello</v>
      </c>
    </row>
    <row r="680" spans="1:8">
      <c r="A680" t="s">
        <v>88</v>
      </c>
      <c r="B680" t="s">
        <v>27</v>
      </c>
      <c r="C680">
        <v>11</v>
      </c>
      <c r="D680" s="1">
        <f>VLOOKUP(A680,[1]Orders!$A$2:$D$71,2,FALSE)</f>
        <v>41378</v>
      </c>
      <c r="E680" t="str">
        <f>VLOOKUP(A680,[1]Orders!$A$2:$D$71,3,FALSE)</f>
        <v>Sindhudurga</v>
      </c>
      <c r="F680">
        <f>VLOOKUP(B680,[2]Items!$A$2:$F$26,5,FALSE)</f>
        <v>135</v>
      </c>
      <c r="G680">
        <f t="shared" si="10"/>
        <v>1485</v>
      </c>
      <c r="H680" t="str">
        <f>VLOOKUP(B680,[2]Items!$A$2:$F$26,4,FALSE)</f>
        <v>Pilot</v>
      </c>
    </row>
    <row r="681" spans="1:8">
      <c r="A681" t="s">
        <v>88</v>
      </c>
      <c r="B681" t="s">
        <v>24</v>
      </c>
      <c r="C681">
        <v>7</v>
      </c>
      <c r="D681" s="1">
        <f>VLOOKUP(A681,[1]Orders!$A$2:$D$71,2,FALSE)</f>
        <v>41378</v>
      </c>
      <c r="E681" t="str">
        <f>VLOOKUP(A681,[1]Orders!$A$2:$D$71,3,FALSE)</f>
        <v>Sindhudurga</v>
      </c>
      <c r="F681">
        <f>VLOOKUP(B681,[2]Items!$A$2:$F$26,5,FALSE)</f>
        <v>316</v>
      </c>
      <c r="G681">
        <f t="shared" si="10"/>
        <v>2212</v>
      </c>
      <c r="H681" t="str">
        <f>VLOOKUP(B681,[2]Items!$A$2:$F$26,4,FALSE)</f>
        <v>Parker</v>
      </c>
    </row>
    <row r="682" spans="1:8">
      <c r="A682" t="s">
        <v>88</v>
      </c>
      <c r="B682" t="s">
        <v>6</v>
      </c>
      <c r="C682">
        <v>2</v>
      </c>
      <c r="D682" s="1">
        <f>VLOOKUP(A682,[1]Orders!$A$2:$D$71,2,FALSE)</f>
        <v>41378</v>
      </c>
      <c r="E682" t="str">
        <f>VLOOKUP(A682,[1]Orders!$A$2:$D$71,3,FALSE)</f>
        <v>Sindhudurga</v>
      </c>
      <c r="F682">
        <f>VLOOKUP(B682,[2]Items!$A$2:$F$26,5,FALSE)</f>
        <v>270</v>
      </c>
      <c r="G682">
        <f t="shared" si="10"/>
        <v>540</v>
      </c>
      <c r="H682" t="str">
        <f>VLOOKUP(B682,[2]Items!$A$2:$F$26,4,FALSE)</f>
        <v>Artline</v>
      </c>
    </row>
    <row r="683" spans="1:8">
      <c r="A683" t="s">
        <v>88</v>
      </c>
      <c r="B683" t="s">
        <v>24</v>
      </c>
      <c r="C683">
        <v>23</v>
      </c>
      <c r="D683" s="1">
        <f>VLOOKUP(A683,[1]Orders!$A$2:$D$71,2,FALSE)</f>
        <v>41378</v>
      </c>
      <c r="E683" t="str">
        <f>VLOOKUP(A683,[1]Orders!$A$2:$D$71,3,FALSE)</f>
        <v>Sindhudurga</v>
      </c>
      <c r="F683">
        <f>VLOOKUP(B683,[2]Items!$A$2:$F$26,5,FALSE)</f>
        <v>316</v>
      </c>
      <c r="G683">
        <f t="shared" si="10"/>
        <v>7268</v>
      </c>
      <c r="H683" t="str">
        <f>VLOOKUP(B683,[2]Items!$A$2:$F$26,4,FALSE)</f>
        <v>Parker</v>
      </c>
    </row>
    <row r="684" spans="1:8">
      <c r="A684" t="s">
        <v>89</v>
      </c>
      <c r="B684" t="s">
        <v>20</v>
      </c>
      <c r="C684">
        <v>11</v>
      </c>
      <c r="D684" s="1">
        <f>VLOOKUP(A684,[1]Orders!$A$2:$D$71,2,FALSE)</f>
        <v>41378</v>
      </c>
      <c r="E684" t="str">
        <f>VLOOKUP(A684,[1]Orders!$A$2:$D$71,3,FALSE)</f>
        <v>Goa</v>
      </c>
      <c r="F684">
        <f>VLOOKUP(B684,[2]Items!$A$2:$F$26,5,FALSE)</f>
        <v>120</v>
      </c>
      <c r="G684">
        <f t="shared" si="10"/>
        <v>1320</v>
      </c>
      <c r="H684" t="str">
        <f>VLOOKUP(B684,[2]Items!$A$2:$F$26,4,FALSE)</f>
        <v>Artline</v>
      </c>
    </row>
    <row r="685" spans="1:8">
      <c r="A685" t="s">
        <v>89</v>
      </c>
      <c r="B685" t="s">
        <v>21</v>
      </c>
      <c r="C685">
        <v>42</v>
      </c>
      <c r="D685" s="1">
        <f>VLOOKUP(A685,[1]Orders!$A$2:$D$71,2,FALSE)</f>
        <v>41378</v>
      </c>
      <c r="E685" t="str">
        <f>VLOOKUP(A685,[1]Orders!$A$2:$D$71,3,FALSE)</f>
        <v>Goa</v>
      </c>
      <c r="F685">
        <f>VLOOKUP(B685,[2]Items!$A$2:$F$26,5,FALSE)</f>
        <v>175</v>
      </c>
      <c r="G685">
        <f t="shared" si="10"/>
        <v>7350</v>
      </c>
      <c r="H685" t="str">
        <f>VLOOKUP(B685,[2]Items!$A$2:$F$26,4,FALSE)</f>
        <v>Sheaffer</v>
      </c>
    </row>
    <row r="686" spans="1:8">
      <c r="A686" t="s">
        <v>89</v>
      </c>
      <c r="B686" t="s">
        <v>26</v>
      </c>
      <c r="C686">
        <v>18</v>
      </c>
      <c r="D686" s="1">
        <f>VLOOKUP(A686,[1]Orders!$A$2:$D$71,2,FALSE)</f>
        <v>41378</v>
      </c>
      <c r="E686" t="str">
        <f>VLOOKUP(A686,[1]Orders!$A$2:$D$71,3,FALSE)</f>
        <v>Goa</v>
      </c>
      <c r="F686">
        <f>VLOOKUP(B686,[2]Items!$A$2:$F$26,5,FALSE)</f>
        <v>60</v>
      </c>
      <c r="G686">
        <f t="shared" si="10"/>
        <v>1080</v>
      </c>
      <c r="H686" t="str">
        <f>VLOOKUP(B686,[2]Items!$A$2:$F$26,4,FALSE)</f>
        <v>Reynolds</v>
      </c>
    </row>
    <row r="687" spans="1:8">
      <c r="A687" t="s">
        <v>89</v>
      </c>
      <c r="B687" t="s">
        <v>18</v>
      </c>
      <c r="C687">
        <v>12</v>
      </c>
      <c r="D687" s="1">
        <f>VLOOKUP(A687,[1]Orders!$A$2:$D$71,2,FALSE)</f>
        <v>41378</v>
      </c>
      <c r="E687" t="str">
        <f>VLOOKUP(A687,[1]Orders!$A$2:$D$71,3,FALSE)</f>
        <v>Goa</v>
      </c>
      <c r="F687">
        <f>VLOOKUP(B687,[2]Items!$A$2:$F$26,5,FALSE)</f>
        <v>100</v>
      </c>
      <c r="G687">
        <f t="shared" si="10"/>
        <v>1200</v>
      </c>
      <c r="H687" t="str">
        <f>VLOOKUP(B687,[2]Items!$A$2:$F$26,4,FALSE)</f>
        <v>Camlin</v>
      </c>
    </row>
    <row r="688" spans="1:8">
      <c r="A688" t="s">
        <v>89</v>
      </c>
      <c r="B688" t="s">
        <v>33</v>
      </c>
      <c r="C688">
        <v>39</v>
      </c>
      <c r="D688" s="1">
        <f>VLOOKUP(A688,[1]Orders!$A$2:$D$71,2,FALSE)</f>
        <v>41378</v>
      </c>
      <c r="E688" t="str">
        <f>VLOOKUP(A688,[1]Orders!$A$2:$D$71,3,FALSE)</f>
        <v>Goa</v>
      </c>
      <c r="F688">
        <f>VLOOKUP(B688,[2]Items!$A$2:$F$26,5,FALSE)</f>
        <v>99</v>
      </c>
      <c r="G688">
        <f t="shared" si="10"/>
        <v>3861</v>
      </c>
      <c r="H688" t="str">
        <f>VLOOKUP(B688,[2]Items!$A$2:$F$26,4,FALSE)</f>
        <v>Luxor</v>
      </c>
    </row>
    <row r="689" spans="1:8">
      <c r="A689" t="s">
        <v>89</v>
      </c>
      <c r="B689" t="s">
        <v>6</v>
      </c>
      <c r="C689">
        <v>21</v>
      </c>
      <c r="D689" s="1">
        <f>VLOOKUP(A689,[1]Orders!$A$2:$D$71,2,FALSE)</f>
        <v>41378</v>
      </c>
      <c r="E689" t="str">
        <f>VLOOKUP(A689,[1]Orders!$A$2:$D$71,3,FALSE)</f>
        <v>Goa</v>
      </c>
      <c r="F689">
        <f>VLOOKUP(B689,[2]Items!$A$2:$F$26,5,FALSE)</f>
        <v>270</v>
      </c>
      <c r="G689">
        <f t="shared" si="10"/>
        <v>5670</v>
      </c>
      <c r="H689" t="str">
        <f>VLOOKUP(B689,[2]Items!$A$2:$F$26,4,FALSE)</f>
        <v>Artline</v>
      </c>
    </row>
    <row r="690" spans="1:8">
      <c r="A690" t="s">
        <v>89</v>
      </c>
      <c r="B690" t="s">
        <v>26</v>
      </c>
      <c r="C690">
        <v>14</v>
      </c>
      <c r="D690" s="1">
        <f>VLOOKUP(A690,[1]Orders!$A$2:$D$71,2,FALSE)</f>
        <v>41378</v>
      </c>
      <c r="E690" t="str">
        <f>VLOOKUP(A690,[1]Orders!$A$2:$D$71,3,FALSE)</f>
        <v>Goa</v>
      </c>
      <c r="F690">
        <f>VLOOKUP(B690,[2]Items!$A$2:$F$26,5,FALSE)</f>
        <v>60</v>
      </c>
      <c r="G690">
        <f t="shared" si="10"/>
        <v>840</v>
      </c>
      <c r="H690" t="str">
        <f>VLOOKUP(B690,[2]Items!$A$2:$F$26,4,FALSE)</f>
        <v>Reynolds</v>
      </c>
    </row>
    <row r="691" spans="1:8">
      <c r="A691" t="s">
        <v>89</v>
      </c>
      <c r="B691" t="s">
        <v>7</v>
      </c>
      <c r="C691">
        <v>1</v>
      </c>
      <c r="D691" s="1">
        <f>VLOOKUP(A691,[1]Orders!$A$2:$D$71,2,FALSE)</f>
        <v>41378</v>
      </c>
      <c r="E691" t="str">
        <f>VLOOKUP(A691,[1]Orders!$A$2:$D$71,3,FALSE)</f>
        <v>Goa</v>
      </c>
      <c r="F691">
        <f>VLOOKUP(B691,[2]Items!$A$2:$F$26,5,FALSE)</f>
        <v>125</v>
      </c>
      <c r="G691">
        <f t="shared" si="10"/>
        <v>125</v>
      </c>
      <c r="H691" t="str">
        <f>VLOOKUP(B691,[2]Items!$A$2:$F$26,4,FALSE)</f>
        <v>Parker</v>
      </c>
    </row>
    <row r="692" spans="1:8">
      <c r="A692" t="s">
        <v>89</v>
      </c>
      <c r="B692" t="s">
        <v>26</v>
      </c>
      <c r="C692">
        <v>17</v>
      </c>
      <c r="D692" s="1">
        <f>VLOOKUP(A692,[1]Orders!$A$2:$D$71,2,FALSE)</f>
        <v>41378</v>
      </c>
      <c r="E692" t="str">
        <f>VLOOKUP(A692,[1]Orders!$A$2:$D$71,3,FALSE)</f>
        <v>Goa</v>
      </c>
      <c r="F692">
        <f>VLOOKUP(B692,[2]Items!$A$2:$F$26,5,FALSE)</f>
        <v>60</v>
      </c>
      <c r="G692">
        <f t="shared" si="10"/>
        <v>1020</v>
      </c>
      <c r="H692" t="str">
        <f>VLOOKUP(B692,[2]Items!$A$2:$F$26,4,FALSE)</f>
        <v>Reynolds</v>
      </c>
    </row>
    <row r="693" spans="1:8">
      <c r="A693" t="s">
        <v>89</v>
      </c>
      <c r="B693" t="s">
        <v>28</v>
      </c>
      <c r="C693">
        <v>7</v>
      </c>
      <c r="D693" s="1">
        <f>VLOOKUP(A693,[1]Orders!$A$2:$D$71,2,FALSE)</f>
        <v>41378</v>
      </c>
      <c r="E693" t="str">
        <f>VLOOKUP(A693,[1]Orders!$A$2:$D$71,3,FALSE)</f>
        <v>Goa</v>
      </c>
      <c r="F693">
        <f>VLOOKUP(B693,[2]Items!$A$2:$F$26,5,FALSE)</f>
        <v>50</v>
      </c>
      <c r="G693">
        <f t="shared" ref="G693:G756" si="11">F693*C693</f>
        <v>350</v>
      </c>
      <c r="H693" t="str">
        <f>VLOOKUP(B693,[2]Items!$A$2:$F$26,4,FALSE)</f>
        <v>Reynolds</v>
      </c>
    </row>
    <row r="694" spans="1:8">
      <c r="A694" t="s">
        <v>90</v>
      </c>
      <c r="B694" t="s">
        <v>19</v>
      </c>
      <c r="C694">
        <v>49</v>
      </c>
      <c r="D694" s="1">
        <f>VLOOKUP(A694,[1]Orders!$A$2:$D$71,2,FALSE)</f>
        <v>41388</v>
      </c>
      <c r="E694" t="str">
        <f>VLOOKUP(A694,[1]Orders!$A$2:$D$71,3,FALSE)</f>
        <v>Solapur</v>
      </c>
      <c r="F694">
        <f>VLOOKUP(B694,[2]Items!$A$2:$F$26,5,FALSE)</f>
        <v>190</v>
      </c>
      <c r="G694">
        <f t="shared" si="11"/>
        <v>9310</v>
      </c>
      <c r="H694" t="str">
        <f>VLOOKUP(B694,[2]Items!$A$2:$F$26,4,FALSE)</f>
        <v>Camlin</v>
      </c>
    </row>
    <row r="695" spans="1:8">
      <c r="A695" t="s">
        <v>90</v>
      </c>
      <c r="B695" t="s">
        <v>26</v>
      </c>
      <c r="C695">
        <v>6</v>
      </c>
      <c r="D695" s="1">
        <f>VLOOKUP(A695,[1]Orders!$A$2:$D$71,2,FALSE)</f>
        <v>41388</v>
      </c>
      <c r="E695" t="str">
        <f>VLOOKUP(A695,[1]Orders!$A$2:$D$71,3,FALSE)</f>
        <v>Solapur</v>
      </c>
      <c r="F695">
        <f>VLOOKUP(B695,[2]Items!$A$2:$F$26,5,FALSE)</f>
        <v>60</v>
      </c>
      <c r="G695">
        <f t="shared" si="11"/>
        <v>360</v>
      </c>
      <c r="H695" t="str">
        <f>VLOOKUP(B695,[2]Items!$A$2:$F$26,4,FALSE)</f>
        <v>Reynolds</v>
      </c>
    </row>
    <row r="696" spans="1:8">
      <c r="A696" t="s">
        <v>90</v>
      </c>
      <c r="B696" t="s">
        <v>6</v>
      </c>
      <c r="C696">
        <v>15</v>
      </c>
      <c r="D696" s="1">
        <f>VLOOKUP(A696,[1]Orders!$A$2:$D$71,2,FALSE)</f>
        <v>41388</v>
      </c>
      <c r="E696" t="str">
        <f>VLOOKUP(A696,[1]Orders!$A$2:$D$71,3,FALSE)</f>
        <v>Solapur</v>
      </c>
      <c r="F696">
        <f>VLOOKUP(B696,[2]Items!$A$2:$F$26,5,FALSE)</f>
        <v>270</v>
      </c>
      <c r="G696">
        <f t="shared" si="11"/>
        <v>4050</v>
      </c>
      <c r="H696" t="str">
        <f>VLOOKUP(B696,[2]Items!$A$2:$F$26,4,FALSE)</f>
        <v>Artline</v>
      </c>
    </row>
    <row r="697" spans="1:8">
      <c r="A697" t="s">
        <v>90</v>
      </c>
      <c r="B697" t="s">
        <v>27</v>
      </c>
      <c r="C697">
        <v>1</v>
      </c>
      <c r="D697" s="1">
        <f>VLOOKUP(A697,[1]Orders!$A$2:$D$71,2,FALSE)</f>
        <v>41388</v>
      </c>
      <c r="E697" t="str">
        <f>VLOOKUP(A697,[1]Orders!$A$2:$D$71,3,FALSE)</f>
        <v>Solapur</v>
      </c>
      <c r="F697">
        <f>VLOOKUP(B697,[2]Items!$A$2:$F$26,5,FALSE)</f>
        <v>135</v>
      </c>
      <c r="G697">
        <f t="shared" si="11"/>
        <v>135</v>
      </c>
      <c r="H697" t="str">
        <f>VLOOKUP(B697,[2]Items!$A$2:$F$26,4,FALSE)</f>
        <v>Pilot</v>
      </c>
    </row>
    <row r="698" spans="1:8">
      <c r="A698" t="s">
        <v>90</v>
      </c>
      <c r="B698" t="s">
        <v>15</v>
      </c>
      <c r="C698">
        <v>9</v>
      </c>
      <c r="D698" s="1">
        <f>VLOOKUP(A698,[1]Orders!$A$2:$D$71,2,FALSE)</f>
        <v>41388</v>
      </c>
      <c r="E698" t="str">
        <f>VLOOKUP(A698,[1]Orders!$A$2:$D$71,3,FALSE)</f>
        <v>Solapur</v>
      </c>
      <c r="F698">
        <f>VLOOKUP(B698,[2]Items!$A$2:$F$26,5,FALSE)</f>
        <v>135</v>
      </c>
      <c r="G698">
        <f t="shared" si="11"/>
        <v>1215</v>
      </c>
      <c r="H698" t="str">
        <f>VLOOKUP(B698,[2]Items!$A$2:$F$26,4,FALSE)</f>
        <v>Pilot</v>
      </c>
    </row>
    <row r="699" spans="1:8">
      <c r="A699" t="s">
        <v>90</v>
      </c>
      <c r="B699" t="s">
        <v>13</v>
      </c>
      <c r="C699">
        <v>2</v>
      </c>
      <c r="D699" s="1">
        <f>VLOOKUP(A699,[1]Orders!$A$2:$D$71,2,FALSE)</f>
        <v>41388</v>
      </c>
      <c r="E699" t="str">
        <f>VLOOKUP(A699,[1]Orders!$A$2:$D$71,3,FALSE)</f>
        <v>Solapur</v>
      </c>
      <c r="F699">
        <f>VLOOKUP(B699,[2]Items!$A$2:$F$26,5,FALSE)</f>
        <v>90</v>
      </c>
      <c r="G699">
        <f t="shared" si="11"/>
        <v>180</v>
      </c>
      <c r="H699" t="str">
        <f>VLOOKUP(B699,[2]Items!$A$2:$F$26,4,FALSE)</f>
        <v>Cello</v>
      </c>
    </row>
    <row r="700" spans="1:8">
      <c r="A700" t="s">
        <v>90</v>
      </c>
      <c r="B700" t="s">
        <v>10</v>
      </c>
      <c r="C700">
        <v>47</v>
      </c>
      <c r="D700" s="1">
        <f>VLOOKUP(A700,[1]Orders!$A$2:$D$71,2,FALSE)</f>
        <v>41388</v>
      </c>
      <c r="E700" t="str">
        <f>VLOOKUP(A700,[1]Orders!$A$2:$D$71,3,FALSE)</f>
        <v>Solapur</v>
      </c>
      <c r="F700">
        <f>VLOOKUP(B700,[2]Items!$A$2:$F$26,5,FALSE)</f>
        <v>125</v>
      </c>
      <c r="G700">
        <f t="shared" si="11"/>
        <v>5875</v>
      </c>
      <c r="H700" t="str">
        <f>VLOOKUP(B700,[2]Items!$A$2:$F$26,4,FALSE)</f>
        <v>Pierre Cardin</v>
      </c>
    </row>
    <row r="701" spans="1:8">
      <c r="A701" t="s">
        <v>90</v>
      </c>
      <c r="B701" t="s">
        <v>15</v>
      </c>
      <c r="C701">
        <v>18</v>
      </c>
      <c r="D701" s="1">
        <f>VLOOKUP(A701,[1]Orders!$A$2:$D$71,2,FALSE)</f>
        <v>41388</v>
      </c>
      <c r="E701" t="str">
        <f>VLOOKUP(A701,[1]Orders!$A$2:$D$71,3,FALSE)</f>
        <v>Solapur</v>
      </c>
      <c r="F701">
        <f>VLOOKUP(B701,[2]Items!$A$2:$F$26,5,FALSE)</f>
        <v>135</v>
      </c>
      <c r="G701">
        <f t="shared" si="11"/>
        <v>2430</v>
      </c>
      <c r="H701" t="str">
        <f>VLOOKUP(B701,[2]Items!$A$2:$F$26,4,FALSE)</f>
        <v>Pilot</v>
      </c>
    </row>
    <row r="702" spans="1:8">
      <c r="A702" t="s">
        <v>90</v>
      </c>
      <c r="B702" t="s">
        <v>14</v>
      </c>
      <c r="C702">
        <v>50</v>
      </c>
      <c r="D702" s="1">
        <f>VLOOKUP(A702,[1]Orders!$A$2:$D$71,2,FALSE)</f>
        <v>41388</v>
      </c>
      <c r="E702" t="str">
        <f>VLOOKUP(A702,[1]Orders!$A$2:$D$71,3,FALSE)</f>
        <v>Solapur</v>
      </c>
      <c r="F702">
        <f>VLOOKUP(B702,[2]Items!$A$2:$F$26,5,FALSE)</f>
        <v>225</v>
      </c>
      <c r="G702">
        <f t="shared" si="11"/>
        <v>11250</v>
      </c>
      <c r="H702" t="str">
        <f>VLOOKUP(B702,[2]Items!$A$2:$F$26,4,FALSE)</f>
        <v>Camlin</v>
      </c>
    </row>
    <row r="703" spans="1:8">
      <c r="A703" t="s">
        <v>91</v>
      </c>
      <c r="B703" t="s">
        <v>14</v>
      </c>
      <c r="C703">
        <v>20</v>
      </c>
      <c r="D703" s="1">
        <f>VLOOKUP(A703,[1]Orders!$A$2:$D$71,2,FALSE)</f>
        <v>41407</v>
      </c>
      <c r="E703" t="str">
        <f>VLOOKUP(A703,[1]Orders!$A$2:$D$71,3,FALSE)</f>
        <v>Sangli</v>
      </c>
      <c r="F703">
        <f>VLOOKUP(B703,[2]Items!$A$2:$F$26,5,FALSE)</f>
        <v>225</v>
      </c>
      <c r="G703">
        <f t="shared" si="11"/>
        <v>4500</v>
      </c>
      <c r="H703" t="str">
        <f>VLOOKUP(B703,[2]Items!$A$2:$F$26,4,FALSE)</f>
        <v>Camlin</v>
      </c>
    </row>
    <row r="704" spans="1:8">
      <c r="A704" t="s">
        <v>91</v>
      </c>
      <c r="B704" t="s">
        <v>18</v>
      </c>
      <c r="C704">
        <v>6</v>
      </c>
      <c r="D704" s="1">
        <f>VLOOKUP(A704,[1]Orders!$A$2:$D$71,2,FALSE)</f>
        <v>41407</v>
      </c>
      <c r="E704" t="str">
        <f>VLOOKUP(A704,[1]Orders!$A$2:$D$71,3,FALSE)</f>
        <v>Sangli</v>
      </c>
      <c r="F704">
        <f>VLOOKUP(B704,[2]Items!$A$2:$F$26,5,FALSE)</f>
        <v>100</v>
      </c>
      <c r="G704">
        <f t="shared" si="11"/>
        <v>600</v>
      </c>
      <c r="H704" t="str">
        <f>VLOOKUP(B704,[2]Items!$A$2:$F$26,4,FALSE)</f>
        <v>Camlin</v>
      </c>
    </row>
    <row r="705" spans="1:8">
      <c r="A705" t="s">
        <v>91</v>
      </c>
      <c r="B705" t="s">
        <v>20</v>
      </c>
      <c r="C705">
        <v>37</v>
      </c>
      <c r="D705" s="1">
        <f>VLOOKUP(A705,[1]Orders!$A$2:$D$71,2,FALSE)</f>
        <v>41407</v>
      </c>
      <c r="E705" t="str">
        <f>VLOOKUP(A705,[1]Orders!$A$2:$D$71,3,FALSE)</f>
        <v>Sangli</v>
      </c>
      <c r="F705">
        <f>VLOOKUP(B705,[2]Items!$A$2:$F$26,5,FALSE)</f>
        <v>120</v>
      </c>
      <c r="G705">
        <f t="shared" si="11"/>
        <v>4440</v>
      </c>
      <c r="H705" t="str">
        <f>VLOOKUP(B705,[2]Items!$A$2:$F$26,4,FALSE)</f>
        <v>Artline</v>
      </c>
    </row>
    <row r="706" spans="1:8">
      <c r="A706" t="s">
        <v>91</v>
      </c>
      <c r="B706" t="s">
        <v>6</v>
      </c>
      <c r="C706">
        <v>2</v>
      </c>
      <c r="D706" s="1">
        <f>VLOOKUP(A706,[1]Orders!$A$2:$D$71,2,FALSE)</f>
        <v>41407</v>
      </c>
      <c r="E706" t="str">
        <f>VLOOKUP(A706,[1]Orders!$A$2:$D$71,3,FALSE)</f>
        <v>Sangli</v>
      </c>
      <c r="F706">
        <f>VLOOKUP(B706,[2]Items!$A$2:$F$26,5,FALSE)</f>
        <v>270</v>
      </c>
      <c r="G706">
        <f t="shared" si="11"/>
        <v>540</v>
      </c>
      <c r="H706" t="str">
        <f>VLOOKUP(B706,[2]Items!$A$2:$F$26,4,FALSE)</f>
        <v>Artline</v>
      </c>
    </row>
    <row r="707" spans="1:8">
      <c r="A707" t="s">
        <v>91</v>
      </c>
      <c r="B707" t="s">
        <v>13</v>
      </c>
      <c r="C707">
        <v>26</v>
      </c>
      <c r="D707" s="1">
        <f>VLOOKUP(A707,[1]Orders!$A$2:$D$71,2,FALSE)</f>
        <v>41407</v>
      </c>
      <c r="E707" t="str">
        <f>VLOOKUP(A707,[1]Orders!$A$2:$D$71,3,FALSE)</f>
        <v>Sangli</v>
      </c>
      <c r="F707">
        <f>VLOOKUP(B707,[2]Items!$A$2:$F$26,5,FALSE)</f>
        <v>90</v>
      </c>
      <c r="G707">
        <f t="shared" si="11"/>
        <v>2340</v>
      </c>
      <c r="H707" t="str">
        <f>VLOOKUP(B707,[2]Items!$A$2:$F$26,4,FALSE)</f>
        <v>Cello</v>
      </c>
    </row>
    <row r="708" spans="1:8">
      <c r="A708" t="s">
        <v>91</v>
      </c>
      <c r="B708" t="s">
        <v>12</v>
      </c>
      <c r="C708">
        <v>20</v>
      </c>
      <c r="D708" s="1">
        <f>VLOOKUP(A708,[1]Orders!$A$2:$D$71,2,FALSE)</f>
        <v>41407</v>
      </c>
      <c r="E708" t="str">
        <f>VLOOKUP(A708,[1]Orders!$A$2:$D$71,3,FALSE)</f>
        <v>Sangli</v>
      </c>
      <c r="F708">
        <f>VLOOKUP(B708,[2]Items!$A$2:$F$26,5,FALSE)</f>
        <v>69</v>
      </c>
      <c r="G708">
        <f t="shared" si="11"/>
        <v>1380</v>
      </c>
      <c r="H708" t="str">
        <f>VLOOKUP(B708,[2]Items!$A$2:$F$26,4,FALSE)</f>
        <v>Parker</v>
      </c>
    </row>
    <row r="709" spans="1:8">
      <c r="A709" t="s">
        <v>91</v>
      </c>
      <c r="B709" t="s">
        <v>22</v>
      </c>
      <c r="C709">
        <v>50</v>
      </c>
      <c r="D709" s="1">
        <f>VLOOKUP(A709,[1]Orders!$A$2:$D$71,2,FALSE)</f>
        <v>41407</v>
      </c>
      <c r="E709" t="str">
        <f>VLOOKUP(A709,[1]Orders!$A$2:$D$71,3,FALSE)</f>
        <v>Sangli</v>
      </c>
      <c r="F709">
        <f>VLOOKUP(B709,[2]Items!$A$2:$F$26,5,FALSE)</f>
        <v>300</v>
      </c>
      <c r="G709">
        <f t="shared" si="11"/>
        <v>15000</v>
      </c>
      <c r="H709" t="str">
        <f>VLOOKUP(B709,[2]Items!$A$2:$F$26,4,FALSE)</f>
        <v>Staedtler</v>
      </c>
    </row>
    <row r="710" spans="1:8">
      <c r="A710" t="s">
        <v>92</v>
      </c>
      <c r="B710" t="s">
        <v>19</v>
      </c>
      <c r="C710">
        <v>41</v>
      </c>
      <c r="D710" s="1">
        <f>VLOOKUP(A710,[1]Orders!$A$2:$D$71,2,FALSE)</f>
        <v>41408</v>
      </c>
      <c r="E710" t="str">
        <f>VLOOKUP(A710,[1]Orders!$A$2:$D$71,3,FALSE)</f>
        <v>Satara</v>
      </c>
      <c r="F710">
        <f>VLOOKUP(B710,[2]Items!$A$2:$F$26,5,FALSE)</f>
        <v>190</v>
      </c>
      <c r="G710">
        <f t="shared" si="11"/>
        <v>7790</v>
      </c>
      <c r="H710" t="str">
        <f>VLOOKUP(B710,[2]Items!$A$2:$F$26,4,FALSE)</f>
        <v>Camlin</v>
      </c>
    </row>
    <row r="711" spans="1:8">
      <c r="A711" t="s">
        <v>92</v>
      </c>
      <c r="B711" t="s">
        <v>14</v>
      </c>
      <c r="C711">
        <v>22</v>
      </c>
      <c r="D711" s="1">
        <f>VLOOKUP(A711,[1]Orders!$A$2:$D$71,2,FALSE)</f>
        <v>41408</v>
      </c>
      <c r="E711" t="str">
        <f>VLOOKUP(A711,[1]Orders!$A$2:$D$71,3,FALSE)</f>
        <v>Satara</v>
      </c>
      <c r="F711">
        <f>VLOOKUP(B711,[2]Items!$A$2:$F$26,5,FALSE)</f>
        <v>225</v>
      </c>
      <c r="G711">
        <f t="shared" si="11"/>
        <v>4950</v>
      </c>
      <c r="H711" t="str">
        <f>VLOOKUP(B711,[2]Items!$A$2:$F$26,4,FALSE)</f>
        <v>Camlin</v>
      </c>
    </row>
    <row r="712" spans="1:8">
      <c r="A712" t="s">
        <v>92</v>
      </c>
      <c r="B712" t="s">
        <v>14</v>
      </c>
      <c r="C712">
        <v>14</v>
      </c>
      <c r="D712" s="1">
        <f>VLOOKUP(A712,[1]Orders!$A$2:$D$71,2,FALSE)</f>
        <v>41408</v>
      </c>
      <c r="E712" t="str">
        <f>VLOOKUP(A712,[1]Orders!$A$2:$D$71,3,FALSE)</f>
        <v>Satara</v>
      </c>
      <c r="F712">
        <f>VLOOKUP(B712,[2]Items!$A$2:$F$26,5,FALSE)</f>
        <v>225</v>
      </c>
      <c r="G712">
        <f t="shared" si="11"/>
        <v>3150</v>
      </c>
      <c r="H712" t="str">
        <f>VLOOKUP(B712,[2]Items!$A$2:$F$26,4,FALSE)</f>
        <v>Camlin</v>
      </c>
    </row>
    <row r="713" spans="1:8">
      <c r="A713" t="s">
        <v>92</v>
      </c>
      <c r="B713" t="s">
        <v>8</v>
      </c>
      <c r="C713">
        <v>29</v>
      </c>
      <c r="D713" s="1">
        <f>VLOOKUP(A713,[1]Orders!$A$2:$D$71,2,FALSE)</f>
        <v>41408</v>
      </c>
      <c r="E713" t="str">
        <f>VLOOKUP(A713,[1]Orders!$A$2:$D$71,3,FALSE)</f>
        <v>Satara</v>
      </c>
      <c r="F713">
        <f>VLOOKUP(B713,[2]Items!$A$2:$F$26,5,FALSE)</f>
        <v>465</v>
      </c>
      <c r="G713">
        <f t="shared" si="11"/>
        <v>13485</v>
      </c>
      <c r="H713" t="str">
        <f>VLOOKUP(B713,[2]Items!$A$2:$F$26,4,FALSE)</f>
        <v>Pilot</v>
      </c>
    </row>
    <row r="714" spans="1:8">
      <c r="A714" t="s">
        <v>92</v>
      </c>
      <c r="B714" t="s">
        <v>10</v>
      </c>
      <c r="C714">
        <v>31</v>
      </c>
      <c r="D714" s="1">
        <f>VLOOKUP(A714,[1]Orders!$A$2:$D$71,2,FALSE)</f>
        <v>41408</v>
      </c>
      <c r="E714" t="str">
        <f>VLOOKUP(A714,[1]Orders!$A$2:$D$71,3,FALSE)</f>
        <v>Satara</v>
      </c>
      <c r="F714">
        <f>VLOOKUP(B714,[2]Items!$A$2:$F$26,5,FALSE)</f>
        <v>125</v>
      </c>
      <c r="G714">
        <f t="shared" si="11"/>
        <v>3875</v>
      </c>
      <c r="H714" t="str">
        <f>VLOOKUP(B714,[2]Items!$A$2:$F$26,4,FALSE)</f>
        <v>Pierre Cardin</v>
      </c>
    </row>
    <row r="715" spans="1:8">
      <c r="A715" t="s">
        <v>92</v>
      </c>
      <c r="B715" t="s">
        <v>24</v>
      </c>
      <c r="C715">
        <v>41</v>
      </c>
      <c r="D715" s="1">
        <f>VLOOKUP(A715,[1]Orders!$A$2:$D$71,2,FALSE)</f>
        <v>41408</v>
      </c>
      <c r="E715" t="str">
        <f>VLOOKUP(A715,[1]Orders!$A$2:$D$71,3,FALSE)</f>
        <v>Satara</v>
      </c>
      <c r="F715">
        <f>VLOOKUP(B715,[2]Items!$A$2:$F$26,5,FALSE)</f>
        <v>316</v>
      </c>
      <c r="G715">
        <f t="shared" si="11"/>
        <v>12956</v>
      </c>
      <c r="H715" t="str">
        <f>VLOOKUP(B715,[2]Items!$A$2:$F$26,4,FALSE)</f>
        <v>Parker</v>
      </c>
    </row>
    <row r="716" spans="1:8">
      <c r="A716" t="s">
        <v>92</v>
      </c>
      <c r="B716" t="s">
        <v>18</v>
      </c>
      <c r="C716">
        <v>47</v>
      </c>
      <c r="D716" s="1">
        <f>VLOOKUP(A716,[1]Orders!$A$2:$D$71,2,FALSE)</f>
        <v>41408</v>
      </c>
      <c r="E716" t="str">
        <f>VLOOKUP(A716,[1]Orders!$A$2:$D$71,3,FALSE)</f>
        <v>Satara</v>
      </c>
      <c r="F716">
        <f>VLOOKUP(B716,[2]Items!$A$2:$F$26,5,FALSE)</f>
        <v>100</v>
      </c>
      <c r="G716">
        <f t="shared" si="11"/>
        <v>4700</v>
      </c>
      <c r="H716" t="str">
        <f>VLOOKUP(B716,[2]Items!$A$2:$F$26,4,FALSE)</f>
        <v>Camlin</v>
      </c>
    </row>
    <row r="717" spans="1:8">
      <c r="A717" t="s">
        <v>92</v>
      </c>
      <c r="B717" t="s">
        <v>13</v>
      </c>
      <c r="C717">
        <v>10</v>
      </c>
      <c r="D717" s="1">
        <f>VLOOKUP(A717,[1]Orders!$A$2:$D$71,2,FALSE)</f>
        <v>41408</v>
      </c>
      <c r="E717" t="str">
        <f>VLOOKUP(A717,[1]Orders!$A$2:$D$71,3,FALSE)</f>
        <v>Satara</v>
      </c>
      <c r="F717">
        <f>VLOOKUP(B717,[2]Items!$A$2:$F$26,5,FALSE)</f>
        <v>90</v>
      </c>
      <c r="G717">
        <f t="shared" si="11"/>
        <v>900</v>
      </c>
      <c r="H717" t="str">
        <f>VLOOKUP(B717,[2]Items!$A$2:$F$26,4,FALSE)</f>
        <v>Cello</v>
      </c>
    </row>
    <row r="718" spans="1:8">
      <c r="A718" t="s">
        <v>92</v>
      </c>
      <c r="B718" t="s">
        <v>24</v>
      </c>
      <c r="C718">
        <v>28</v>
      </c>
      <c r="D718" s="1">
        <f>VLOOKUP(A718,[1]Orders!$A$2:$D$71,2,FALSE)</f>
        <v>41408</v>
      </c>
      <c r="E718" t="str">
        <f>VLOOKUP(A718,[1]Orders!$A$2:$D$71,3,FALSE)</f>
        <v>Satara</v>
      </c>
      <c r="F718">
        <f>VLOOKUP(B718,[2]Items!$A$2:$F$26,5,FALSE)</f>
        <v>316</v>
      </c>
      <c r="G718">
        <f t="shared" si="11"/>
        <v>8848</v>
      </c>
      <c r="H718" t="str">
        <f>VLOOKUP(B718,[2]Items!$A$2:$F$26,4,FALSE)</f>
        <v>Parker</v>
      </c>
    </row>
    <row r="719" spans="1:8">
      <c r="A719" t="s">
        <v>93</v>
      </c>
      <c r="B719" t="s">
        <v>13</v>
      </c>
      <c r="C719">
        <v>9</v>
      </c>
      <c r="D719" s="1">
        <f>VLOOKUP(A719,[1]Orders!$A$2:$D$71,2,FALSE)</f>
        <v>41437</v>
      </c>
      <c r="E719" t="str">
        <f>VLOOKUP(A719,[1]Orders!$A$2:$D$71,3,FALSE)</f>
        <v>Aurangabad</v>
      </c>
      <c r="F719">
        <f>VLOOKUP(B719,[2]Items!$A$2:$F$26,5,FALSE)</f>
        <v>90</v>
      </c>
      <c r="G719">
        <f t="shared" si="11"/>
        <v>810</v>
      </c>
      <c r="H719" t="str">
        <f>VLOOKUP(B719,[2]Items!$A$2:$F$26,4,FALSE)</f>
        <v>Cello</v>
      </c>
    </row>
    <row r="720" spans="1:8">
      <c r="A720" t="s">
        <v>93</v>
      </c>
      <c r="B720" t="s">
        <v>21</v>
      </c>
      <c r="C720">
        <v>30</v>
      </c>
      <c r="D720" s="1">
        <f>VLOOKUP(A720,[1]Orders!$A$2:$D$71,2,FALSE)</f>
        <v>41437</v>
      </c>
      <c r="E720" t="str">
        <f>VLOOKUP(A720,[1]Orders!$A$2:$D$71,3,FALSE)</f>
        <v>Aurangabad</v>
      </c>
      <c r="F720">
        <f>VLOOKUP(B720,[2]Items!$A$2:$F$26,5,FALSE)</f>
        <v>175</v>
      </c>
      <c r="G720">
        <f t="shared" si="11"/>
        <v>5250</v>
      </c>
      <c r="H720" t="str">
        <f>VLOOKUP(B720,[2]Items!$A$2:$F$26,4,FALSE)</f>
        <v>Sheaffer</v>
      </c>
    </row>
    <row r="721" spans="1:8">
      <c r="A721" t="s">
        <v>93</v>
      </c>
      <c r="B721" t="s">
        <v>14</v>
      </c>
      <c r="C721">
        <v>10</v>
      </c>
      <c r="D721" s="1">
        <f>VLOOKUP(A721,[1]Orders!$A$2:$D$71,2,FALSE)</f>
        <v>41437</v>
      </c>
      <c r="E721" t="str">
        <f>VLOOKUP(A721,[1]Orders!$A$2:$D$71,3,FALSE)</f>
        <v>Aurangabad</v>
      </c>
      <c r="F721">
        <f>VLOOKUP(B721,[2]Items!$A$2:$F$26,5,FALSE)</f>
        <v>225</v>
      </c>
      <c r="G721">
        <f t="shared" si="11"/>
        <v>2250</v>
      </c>
      <c r="H721" t="str">
        <f>VLOOKUP(B721,[2]Items!$A$2:$F$26,4,FALSE)</f>
        <v>Camlin</v>
      </c>
    </row>
    <row r="722" spans="1:8">
      <c r="A722" t="s">
        <v>93</v>
      </c>
      <c r="B722" t="s">
        <v>17</v>
      </c>
      <c r="C722">
        <v>18</v>
      </c>
      <c r="D722" s="1">
        <f>VLOOKUP(A722,[1]Orders!$A$2:$D$71,2,FALSE)</f>
        <v>41437</v>
      </c>
      <c r="E722" t="str">
        <f>VLOOKUP(A722,[1]Orders!$A$2:$D$71,3,FALSE)</f>
        <v>Aurangabad</v>
      </c>
      <c r="F722">
        <f>VLOOKUP(B722,[2]Items!$A$2:$F$26,5,FALSE)</f>
        <v>160</v>
      </c>
      <c r="G722">
        <f t="shared" si="11"/>
        <v>2880</v>
      </c>
      <c r="H722" t="str">
        <f>VLOOKUP(B722,[2]Items!$A$2:$F$26,4,FALSE)</f>
        <v>Staedtler</v>
      </c>
    </row>
    <row r="723" spans="1:8">
      <c r="A723" t="s">
        <v>93</v>
      </c>
      <c r="B723" t="s">
        <v>9</v>
      </c>
      <c r="C723">
        <v>33</v>
      </c>
      <c r="D723" s="1">
        <f>VLOOKUP(A723,[1]Orders!$A$2:$D$71,2,FALSE)</f>
        <v>41437</v>
      </c>
      <c r="E723" t="str">
        <f>VLOOKUP(A723,[1]Orders!$A$2:$D$71,3,FALSE)</f>
        <v>Aurangabad</v>
      </c>
      <c r="F723">
        <f>VLOOKUP(B723,[2]Items!$A$2:$F$26,5,FALSE)</f>
        <v>100</v>
      </c>
      <c r="G723">
        <f t="shared" si="11"/>
        <v>3300</v>
      </c>
      <c r="H723" t="str">
        <f>VLOOKUP(B723,[2]Items!$A$2:$F$26,4,FALSE)</f>
        <v>Camlin</v>
      </c>
    </row>
    <row r="724" spans="1:8">
      <c r="A724" t="s">
        <v>93</v>
      </c>
      <c r="B724" t="s">
        <v>12</v>
      </c>
      <c r="C724">
        <v>26</v>
      </c>
      <c r="D724" s="1">
        <f>VLOOKUP(A724,[1]Orders!$A$2:$D$71,2,FALSE)</f>
        <v>41437</v>
      </c>
      <c r="E724" t="str">
        <f>VLOOKUP(A724,[1]Orders!$A$2:$D$71,3,FALSE)</f>
        <v>Aurangabad</v>
      </c>
      <c r="F724">
        <f>VLOOKUP(B724,[2]Items!$A$2:$F$26,5,FALSE)</f>
        <v>69</v>
      </c>
      <c r="G724">
        <f t="shared" si="11"/>
        <v>1794</v>
      </c>
      <c r="H724" t="str">
        <f>VLOOKUP(B724,[2]Items!$A$2:$F$26,4,FALSE)</f>
        <v>Parker</v>
      </c>
    </row>
    <row r="725" spans="1:8">
      <c r="A725" t="s">
        <v>93</v>
      </c>
      <c r="B725" t="s">
        <v>24</v>
      </c>
      <c r="C725">
        <v>33</v>
      </c>
      <c r="D725" s="1">
        <f>VLOOKUP(A725,[1]Orders!$A$2:$D$71,2,FALSE)</f>
        <v>41437</v>
      </c>
      <c r="E725" t="str">
        <f>VLOOKUP(A725,[1]Orders!$A$2:$D$71,3,FALSE)</f>
        <v>Aurangabad</v>
      </c>
      <c r="F725">
        <f>VLOOKUP(B725,[2]Items!$A$2:$F$26,5,FALSE)</f>
        <v>316</v>
      </c>
      <c r="G725">
        <f t="shared" si="11"/>
        <v>10428</v>
      </c>
      <c r="H725" t="str">
        <f>VLOOKUP(B725,[2]Items!$A$2:$F$26,4,FALSE)</f>
        <v>Parker</v>
      </c>
    </row>
    <row r="726" spans="1:8">
      <c r="A726" t="s">
        <v>93</v>
      </c>
      <c r="B726" t="s">
        <v>27</v>
      </c>
      <c r="C726">
        <v>14</v>
      </c>
      <c r="D726" s="1">
        <f>VLOOKUP(A726,[1]Orders!$A$2:$D$71,2,FALSE)</f>
        <v>41437</v>
      </c>
      <c r="E726" t="str">
        <f>VLOOKUP(A726,[1]Orders!$A$2:$D$71,3,FALSE)</f>
        <v>Aurangabad</v>
      </c>
      <c r="F726">
        <f>VLOOKUP(B726,[2]Items!$A$2:$F$26,5,FALSE)</f>
        <v>135</v>
      </c>
      <c r="G726">
        <f t="shared" si="11"/>
        <v>1890</v>
      </c>
      <c r="H726" t="str">
        <f>VLOOKUP(B726,[2]Items!$A$2:$F$26,4,FALSE)</f>
        <v>Pilot</v>
      </c>
    </row>
    <row r="727" spans="1:8">
      <c r="A727" t="s">
        <v>93</v>
      </c>
      <c r="B727" t="s">
        <v>26</v>
      </c>
      <c r="C727">
        <v>14</v>
      </c>
      <c r="D727" s="1">
        <f>VLOOKUP(A727,[1]Orders!$A$2:$D$71,2,FALSE)</f>
        <v>41437</v>
      </c>
      <c r="E727" t="str">
        <f>VLOOKUP(A727,[1]Orders!$A$2:$D$71,3,FALSE)</f>
        <v>Aurangabad</v>
      </c>
      <c r="F727">
        <f>VLOOKUP(B727,[2]Items!$A$2:$F$26,5,FALSE)</f>
        <v>60</v>
      </c>
      <c r="G727">
        <f t="shared" si="11"/>
        <v>840</v>
      </c>
      <c r="H727" t="str">
        <f>VLOOKUP(B727,[2]Items!$A$2:$F$26,4,FALSE)</f>
        <v>Reynolds</v>
      </c>
    </row>
    <row r="728" spans="1:8">
      <c r="A728" t="s">
        <v>93</v>
      </c>
      <c r="B728" t="s">
        <v>26</v>
      </c>
      <c r="C728">
        <v>14</v>
      </c>
      <c r="D728" s="1">
        <f>VLOOKUP(A728,[1]Orders!$A$2:$D$71,2,FALSE)</f>
        <v>41437</v>
      </c>
      <c r="E728" t="str">
        <f>VLOOKUP(A728,[1]Orders!$A$2:$D$71,3,FALSE)</f>
        <v>Aurangabad</v>
      </c>
      <c r="F728">
        <f>VLOOKUP(B728,[2]Items!$A$2:$F$26,5,FALSE)</f>
        <v>60</v>
      </c>
      <c r="G728">
        <f t="shared" si="11"/>
        <v>840</v>
      </c>
      <c r="H728" t="str">
        <f>VLOOKUP(B728,[2]Items!$A$2:$F$26,4,FALSE)</f>
        <v>Reynolds</v>
      </c>
    </row>
    <row r="729" spans="1:8">
      <c r="A729" t="s">
        <v>94</v>
      </c>
      <c r="B729" t="s">
        <v>33</v>
      </c>
      <c r="C729">
        <v>10</v>
      </c>
      <c r="D729" s="1">
        <f>VLOOKUP(A729,[1]Orders!$A$2:$D$71,2,FALSE)</f>
        <v>41466</v>
      </c>
      <c r="E729" t="str">
        <f>VLOOKUP(A729,[1]Orders!$A$2:$D$71,3,FALSE)</f>
        <v>Nagpur</v>
      </c>
      <c r="F729">
        <f>VLOOKUP(B729,[2]Items!$A$2:$F$26,5,FALSE)</f>
        <v>99</v>
      </c>
      <c r="G729">
        <f t="shared" si="11"/>
        <v>990</v>
      </c>
      <c r="H729" t="str">
        <f>VLOOKUP(B729,[2]Items!$A$2:$F$26,4,FALSE)</f>
        <v>Luxor</v>
      </c>
    </row>
    <row r="730" spans="1:8">
      <c r="A730" t="s">
        <v>94</v>
      </c>
      <c r="B730" t="s">
        <v>10</v>
      </c>
      <c r="C730">
        <v>29</v>
      </c>
      <c r="D730" s="1">
        <f>VLOOKUP(A730,[1]Orders!$A$2:$D$71,2,FALSE)</f>
        <v>41466</v>
      </c>
      <c r="E730" t="str">
        <f>VLOOKUP(A730,[1]Orders!$A$2:$D$71,3,FALSE)</f>
        <v>Nagpur</v>
      </c>
      <c r="F730">
        <f>VLOOKUP(B730,[2]Items!$A$2:$F$26,5,FALSE)</f>
        <v>125</v>
      </c>
      <c r="G730">
        <f t="shared" si="11"/>
        <v>3625</v>
      </c>
      <c r="H730" t="str">
        <f>VLOOKUP(B730,[2]Items!$A$2:$F$26,4,FALSE)</f>
        <v>Pierre Cardin</v>
      </c>
    </row>
    <row r="731" spans="1:8">
      <c r="A731" t="s">
        <v>94</v>
      </c>
      <c r="B731" t="s">
        <v>6</v>
      </c>
      <c r="C731">
        <v>11</v>
      </c>
      <c r="D731" s="1">
        <f>VLOOKUP(A731,[1]Orders!$A$2:$D$71,2,FALSE)</f>
        <v>41466</v>
      </c>
      <c r="E731" t="str">
        <f>VLOOKUP(A731,[1]Orders!$A$2:$D$71,3,FALSE)</f>
        <v>Nagpur</v>
      </c>
      <c r="F731">
        <f>VLOOKUP(B731,[2]Items!$A$2:$F$26,5,FALSE)</f>
        <v>270</v>
      </c>
      <c r="G731">
        <f t="shared" si="11"/>
        <v>2970</v>
      </c>
      <c r="H731" t="str">
        <f>VLOOKUP(B731,[2]Items!$A$2:$F$26,4,FALSE)</f>
        <v>Artline</v>
      </c>
    </row>
    <row r="732" spans="1:8">
      <c r="A732" t="s">
        <v>94</v>
      </c>
      <c r="B732" t="s">
        <v>8</v>
      </c>
      <c r="C732">
        <v>33</v>
      </c>
      <c r="D732" s="1">
        <f>VLOOKUP(A732,[1]Orders!$A$2:$D$71,2,FALSE)</f>
        <v>41466</v>
      </c>
      <c r="E732" t="str">
        <f>VLOOKUP(A732,[1]Orders!$A$2:$D$71,3,FALSE)</f>
        <v>Nagpur</v>
      </c>
      <c r="F732">
        <f>VLOOKUP(B732,[2]Items!$A$2:$F$26,5,FALSE)</f>
        <v>465</v>
      </c>
      <c r="G732">
        <f t="shared" si="11"/>
        <v>15345</v>
      </c>
      <c r="H732" t="str">
        <f>VLOOKUP(B732,[2]Items!$A$2:$F$26,4,FALSE)</f>
        <v>Pilot</v>
      </c>
    </row>
    <row r="733" spans="1:8">
      <c r="A733" t="s">
        <v>94</v>
      </c>
      <c r="B733" t="s">
        <v>11</v>
      </c>
      <c r="C733">
        <v>14</v>
      </c>
      <c r="D733" s="1">
        <f>VLOOKUP(A733,[1]Orders!$A$2:$D$71,2,FALSE)</f>
        <v>41466</v>
      </c>
      <c r="E733" t="str">
        <f>VLOOKUP(A733,[1]Orders!$A$2:$D$71,3,FALSE)</f>
        <v>Nagpur</v>
      </c>
      <c r="F733">
        <f>VLOOKUP(B733,[2]Items!$A$2:$F$26,5,FALSE)</f>
        <v>310</v>
      </c>
      <c r="G733">
        <f t="shared" si="11"/>
        <v>4340</v>
      </c>
      <c r="H733" t="str">
        <f>VLOOKUP(B733,[2]Items!$A$2:$F$26,4,FALSE)</f>
        <v>Lamy</v>
      </c>
    </row>
    <row r="734" spans="1:8">
      <c r="A734" t="s">
        <v>95</v>
      </c>
      <c r="B734" t="s">
        <v>33</v>
      </c>
      <c r="C734">
        <v>34</v>
      </c>
      <c r="D734" s="1">
        <f>VLOOKUP(A734,[1]Orders!$A$2:$D$71,2,FALSE)</f>
        <v>41468</v>
      </c>
      <c r="E734" t="str">
        <f>VLOOKUP(A734,[1]Orders!$A$2:$D$71,3,FALSE)</f>
        <v>Nadurbar</v>
      </c>
      <c r="F734">
        <f>VLOOKUP(B734,[2]Items!$A$2:$F$26,5,FALSE)</f>
        <v>99</v>
      </c>
      <c r="G734">
        <f t="shared" si="11"/>
        <v>3366</v>
      </c>
      <c r="H734" t="str">
        <f>VLOOKUP(B734,[2]Items!$A$2:$F$26,4,FALSE)</f>
        <v>Luxor</v>
      </c>
    </row>
    <row r="735" spans="1:8">
      <c r="A735" t="s">
        <v>95</v>
      </c>
      <c r="B735" t="s">
        <v>9</v>
      </c>
      <c r="C735">
        <v>36</v>
      </c>
      <c r="D735" s="1">
        <f>VLOOKUP(A735,[1]Orders!$A$2:$D$71,2,FALSE)</f>
        <v>41468</v>
      </c>
      <c r="E735" t="str">
        <f>VLOOKUP(A735,[1]Orders!$A$2:$D$71,3,FALSE)</f>
        <v>Nadurbar</v>
      </c>
      <c r="F735">
        <f>VLOOKUP(B735,[2]Items!$A$2:$F$26,5,FALSE)</f>
        <v>100</v>
      </c>
      <c r="G735">
        <f t="shared" si="11"/>
        <v>3600</v>
      </c>
      <c r="H735" t="str">
        <f>VLOOKUP(B735,[2]Items!$A$2:$F$26,4,FALSE)</f>
        <v>Camlin</v>
      </c>
    </row>
    <row r="736" spans="1:8">
      <c r="A736" t="s">
        <v>95</v>
      </c>
      <c r="B736" t="s">
        <v>25</v>
      </c>
      <c r="C736">
        <v>32</v>
      </c>
      <c r="D736" s="1">
        <f>VLOOKUP(A736,[1]Orders!$A$2:$D$71,2,FALSE)</f>
        <v>41468</v>
      </c>
      <c r="E736" t="str">
        <f>VLOOKUP(A736,[1]Orders!$A$2:$D$71,3,FALSE)</f>
        <v>Nadurbar</v>
      </c>
      <c r="F736">
        <f>VLOOKUP(B736,[2]Items!$A$2:$F$26,5,FALSE)</f>
        <v>320</v>
      </c>
      <c r="G736">
        <f t="shared" si="11"/>
        <v>10240</v>
      </c>
      <c r="H736" t="str">
        <f>VLOOKUP(B736,[2]Items!$A$2:$F$26,4,FALSE)</f>
        <v>Staedtler</v>
      </c>
    </row>
    <row r="737" spans="1:8">
      <c r="A737" t="s">
        <v>95</v>
      </c>
      <c r="B737" t="s">
        <v>25</v>
      </c>
      <c r="C737">
        <v>20</v>
      </c>
      <c r="D737" s="1">
        <f>VLOOKUP(A737,[1]Orders!$A$2:$D$71,2,FALSE)</f>
        <v>41468</v>
      </c>
      <c r="E737" t="str">
        <f>VLOOKUP(A737,[1]Orders!$A$2:$D$71,3,FALSE)</f>
        <v>Nadurbar</v>
      </c>
      <c r="F737">
        <f>VLOOKUP(B737,[2]Items!$A$2:$F$26,5,FALSE)</f>
        <v>320</v>
      </c>
      <c r="G737">
        <f t="shared" si="11"/>
        <v>6400</v>
      </c>
      <c r="H737" t="str">
        <f>VLOOKUP(B737,[2]Items!$A$2:$F$26,4,FALSE)</f>
        <v>Staedtler</v>
      </c>
    </row>
    <row r="738" spans="1:8">
      <c r="A738" t="s">
        <v>95</v>
      </c>
      <c r="B738" t="s">
        <v>6</v>
      </c>
      <c r="C738">
        <v>21</v>
      </c>
      <c r="D738" s="1">
        <f>VLOOKUP(A738,[1]Orders!$A$2:$D$71,2,FALSE)</f>
        <v>41468</v>
      </c>
      <c r="E738" t="str">
        <f>VLOOKUP(A738,[1]Orders!$A$2:$D$71,3,FALSE)</f>
        <v>Nadurbar</v>
      </c>
      <c r="F738">
        <f>VLOOKUP(B738,[2]Items!$A$2:$F$26,5,FALSE)</f>
        <v>270</v>
      </c>
      <c r="G738">
        <f t="shared" si="11"/>
        <v>5670</v>
      </c>
      <c r="H738" t="str">
        <f>VLOOKUP(B738,[2]Items!$A$2:$F$26,4,FALSE)</f>
        <v>Artline</v>
      </c>
    </row>
    <row r="739" spans="1:8">
      <c r="A739" t="s">
        <v>95</v>
      </c>
      <c r="B739" t="s">
        <v>9</v>
      </c>
      <c r="C739">
        <v>12</v>
      </c>
      <c r="D739" s="1">
        <f>VLOOKUP(A739,[1]Orders!$A$2:$D$71,2,FALSE)</f>
        <v>41468</v>
      </c>
      <c r="E739" t="str">
        <f>VLOOKUP(A739,[1]Orders!$A$2:$D$71,3,FALSE)</f>
        <v>Nadurbar</v>
      </c>
      <c r="F739">
        <f>VLOOKUP(B739,[2]Items!$A$2:$F$26,5,FALSE)</f>
        <v>100</v>
      </c>
      <c r="G739">
        <f t="shared" si="11"/>
        <v>1200</v>
      </c>
      <c r="H739" t="str">
        <f>VLOOKUP(B739,[2]Items!$A$2:$F$26,4,FALSE)</f>
        <v>Camlin</v>
      </c>
    </row>
    <row r="740" spans="1:8">
      <c r="A740" t="s">
        <v>95</v>
      </c>
      <c r="B740" t="s">
        <v>17</v>
      </c>
      <c r="C740">
        <v>3</v>
      </c>
      <c r="D740" s="1">
        <f>VLOOKUP(A740,[1]Orders!$A$2:$D$71,2,FALSE)</f>
        <v>41468</v>
      </c>
      <c r="E740" t="str">
        <f>VLOOKUP(A740,[1]Orders!$A$2:$D$71,3,FALSE)</f>
        <v>Nadurbar</v>
      </c>
      <c r="F740">
        <f>VLOOKUP(B740,[2]Items!$A$2:$F$26,5,FALSE)</f>
        <v>160</v>
      </c>
      <c r="G740">
        <f t="shared" si="11"/>
        <v>480</v>
      </c>
      <c r="H740" t="str">
        <f>VLOOKUP(B740,[2]Items!$A$2:$F$26,4,FALSE)</f>
        <v>Staedtler</v>
      </c>
    </row>
    <row r="741" spans="1:8">
      <c r="A741" t="s">
        <v>95</v>
      </c>
      <c r="B741" t="s">
        <v>19</v>
      </c>
      <c r="C741">
        <v>12</v>
      </c>
      <c r="D741" s="1">
        <f>VLOOKUP(A741,[1]Orders!$A$2:$D$71,2,FALSE)</f>
        <v>41468</v>
      </c>
      <c r="E741" t="str">
        <f>VLOOKUP(A741,[1]Orders!$A$2:$D$71,3,FALSE)</f>
        <v>Nadurbar</v>
      </c>
      <c r="F741">
        <f>VLOOKUP(B741,[2]Items!$A$2:$F$26,5,FALSE)</f>
        <v>190</v>
      </c>
      <c r="G741">
        <f t="shared" si="11"/>
        <v>2280</v>
      </c>
      <c r="H741" t="str">
        <f>VLOOKUP(B741,[2]Items!$A$2:$F$26,4,FALSE)</f>
        <v>Camlin</v>
      </c>
    </row>
    <row r="742" spans="1:8">
      <c r="A742" t="s">
        <v>95</v>
      </c>
      <c r="B742" t="s">
        <v>22</v>
      </c>
      <c r="C742">
        <v>39</v>
      </c>
      <c r="D742" s="1">
        <f>VLOOKUP(A742,[1]Orders!$A$2:$D$71,2,FALSE)</f>
        <v>41468</v>
      </c>
      <c r="E742" t="str">
        <f>VLOOKUP(A742,[1]Orders!$A$2:$D$71,3,FALSE)</f>
        <v>Nadurbar</v>
      </c>
      <c r="F742">
        <f>VLOOKUP(B742,[2]Items!$A$2:$F$26,5,FALSE)</f>
        <v>300</v>
      </c>
      <c r="G742">
        <f t="shared" si="11"/>
        <v>11700</v>
      </c>
      <c r="H742" t="str">
        <f>VLOOKUP(B742,[2]Items!$A$2:$F$26,4,FALSE)</f>
        <v>Staedtler</v>
      </c>
    </row>
    <row r="743" spans="1:8">
      <c r="A743" t="s">
        <v>96</v>
      </c>
      <c r="B743" t="s">
        <v>20</v>
      </c>
      <c r="C743">
        <v>25</v>
      </c>
      <c r="D743" s="1">
        <f>VLOOKUP(A743,[1]Orders!$A$2:$D$71,2,FALSE)</f>
        <v>41478</v>
      </c>
      <c r="E743" t="str">
        <f>VLOOKUP(A743,[1]Orders!$A$2:$D$71,3,FALSE)</f>
        <v>Dhule</v>
      </c>
      <c r="F743">
        <f>VLOOKUP(B743,[2]Items!$A$2:$F$26,5,FALSE)</f>
        <v>120</v>
      </c>
      <c r="G743">
        <f t="shared" si="11"/>
        <v>3000</v>
      </c>
      <c r="H743" t="str">
        <f>VLOOKUP(B743,[2]Items!$A$2:$F$26,4,FALSE)</f>
        <v>Artline</v>
      </c>
    </row>
    <row r="744" spans="1:8">
      <c r="A744" t="s">
        <v>96</v>
      </c>
      <c r="B744" t="s">
        <v>13</v>
      </c>
      <c r="C744">
        <v>45</v>
      </c>
      <c r="D744" s="1">
        <f>VLOOKUP(A744,[1]Orders!$A$2:$D$71,2,FALSE)</f>
        <v>41478</v>
      </c>
      <c r="E744" t="str">
        <f>VLOOKUP(A744,[1]Orders!$A$2:$D$71,3,FALSE)</f>
        <v>Dhule</v>
      </c>
      <c r="F744">
        <f>VLOOKUP(B744,[2]Items!$A$2:$F$26,5,FALSE)</f>
        <v>90</v>
      </c>
      <c r="G744">
        <f t="shared" si="11"/>
        <v>4050</v>
      </c>
      <c r="H744" t="str">
        <f>VLOOKUP(B744,[2]Items!$A$2:$F$26,4,FALSE)</f>
        <v>Cello</v>
      </c>
    </row>
    <row r="745" spans="1:8">
      <c r="A745" t="s">
        <v>96</v>
      </c>
      <c r="B745" t="s">
        <v>6</v>
      </c>
      <c r="C745">
        <v>2</v>
      </c>
      <c r="D745" s="1">
        <f>VLOOKUP(A745,[1]Orders!$A$2:$D$71,2,FALSE)</f>
        <v>41478</v>
      </c>
      <c r="E745" t="str">
        <f>VLOOKUP(A745,[1]Orders!$A$2:$D$71,3,FALSE)</f>
        <v>Dhule</v>
      </c>
      <c r="F745">
        <f>VLOOKUP(B745,[2]Items!$A$2:$F$26,5,FALSE)</f>
        <v>270</v>
      </c>
      <c r="G745">
        <f t="shared" si="11"/>
        <v>540</v>
      </c>
      <c r="H745" t="str">
        <f>VLOOKUP(B745,[2]Items!$A$2:$F$26,4,FALSE)</f>
        <v>Artline</v>
      </c>
    </row>
    <row r="746" spans="1:8">
      <c r="A746" t="s">
        <v>96</v>
      </c>
      <c r="B746" t="s">
        <v>14</v>
      </c>
      <c r="C746">
        <v>46</v>
      </c>
      <c r="D746" s="1">
        <f>VLOOKUP(A746,[1]Orders!$A$2:$D$71,2,FALSE)</f>
        <v>41478</v>
      </c>
      <c r="E746" t="str">
        <f>VLOOKUP(A746,[1]Orders!$A$2:$D$71,3,FALSE)</f>
        <v>Dhule</v>
      </c>
      <c r="F746">
        <f>VLOOKUP(B746,[2]Items!$A$2:$F$26,5,FALSE)</f>
        <v>225</v>
      </c>
      <c r="G746">
        <f t="shared" si="11"/>
        <v>10350</v>
      </c>
      <c r="H746" t="str">
        <f>VLOOKUP(B746,[2]Items!$A$2:$F$26,4,FALSE)</f>
        <v>Camlin</v>
      </c>
    </row>
    <row r="747" spans="1:8">
      <c r="A747" t="s">
        <v>96</v>
      </c>
      <c r="B747" t="s">
        <v>19</v>
      </c>
      <c r="C747">
        <v>36</v>
      </c>
      <c r="D747" s="1">
        <f>VLOOKUP(A747,[1]Orders!$A$2:$D$71,2,FALSE)</f>
        <v>41478</v>
      </c>
      <c r="E747" t="str">
        <f>VLOOKUP(A747,[1]Orders!$A$2:$D$71,3,FALSE)</f>
        <v>Dhule</v>
      </c>
      <c r="F747">
        <f>VLOOKUP(B747,[2]Items!$A$2:$F$26,5,FALSE)</f>
        <v>190</v>
      </c>
      <c r="G747">
        <f t="shared" si="11"/>
        <v>6840</v>
      </c>
      <c r="H747" t="str">
        <f>VLOOKUP(B747,[2]Items!$A$2:$F$26,4,FALSE)</f>
        <v>Camlin</v>
      </c>
    </row>
    <row r="748" spans="1:8">
      <c r="A748" t="s">
        <v>96</v>
      </c>
      <c r="B748" t="s">
        <v>15</v>
      </c>
      <c r="C748">
        <v>33</v>
      </c>
      <c r="D748" s="1">
        <f>VLOOKUP(A748,[1]Orders!$A$2:$D$71,2,FALSE)</f>
        <v>41478</v>
      </c>
      <c r="E748" t="str">
        <f>VLOOKUP(A748,[1]Orders!$A$2:$D$71,3,FALSE)</f>
        <v>Dhule</v>
      </c>
      <c r="F748">
        <f>VLOOKUP(B748,[2]Items!$A$2:$F$26,5,FALSE)</f>
        <v>135</v>
      </c>
      <c r="G748">
        <f t="shared" si="11"/>
        <v>4455</v>
      </c>
      <c r="H748" t="str">
        <f>VLOOKUP(B748,[2]Items!$A$2:$F$26,4,FALSE)</f>
        <v>Pilot</v>
      </c>
    </row>
    <row r="749" spans="1:8">
      <c r="A749" t="s">
        <v>96</v>
      </c>
      <c r="B749" t="s">
        <v>20</v>
      </c>
      <c r="C749">
        <v>20</v>
      </c>
      <c r="D749" s="1">
        <f>VLOOKUP(A749,[1]Orders!$A$2:$D$71,2,FALSE)</f>
        <v>41478</v>
      </c>
      <c r="E749" t="str">
        <f>VLOOKUP(A749,[1]Orders!$A$2:$D$71,3,FALSE)</f>
        <v>Dhule</v>
      </c>
      <c r="F749">
        <f>VLOOKUP(B749,[2]Items!$A$2:$F$26,5,FALSE)</f>
        <v>120</v>
      </c>
      <c r="G749">
        <f t="shared" si="11"/>
        <v>2400</v>
      </c>
      <c r="H749" t="str">
        <f>VLOOKUP(B749,[2]Items!$A$2:$F$26,4,FALSE)</f>
        <v>Artline</v>
      </c>
    </row>
    <row r="750" spans="1:8">
      <c r="A750" t="s">
        <v>96</v>
      </c>
      <c r="B750" t="s">
        <v>34</v>
      </c>
      <c r="C750">
        <v>34</v>
      </c>
      <c r="D750" s="1">
        <f>VLOOKUP(A750,[1]Orders!$A$2:$D$71,2,FALSE)</f>
        <v>41478</v>
      </c>
      <c r="E750" t="str">
        <f>VLOOKUP(A750,[1]Orders!$A$2:$D$71,3,FALSE)</f>
        <v>Dhule</v>
      </c>
      <c r="F750">
        <f>VLOOKUP(B750,[2]Items!$A$2:$F$26,5,FALSE)</f>
        <v>300</v>
      </c>
      <c r="G750">
        <f t="shared" si="11"/>
        <v>10200</v>
      </c>
      <c r="H750" t="str">
        <f>VLOOKUP(B750,[2]Items!$A$2:$F$26,4,FALSE)</f>
        <v>Pierre Cardin</v>
      </c>
    </row>
    <row r="751" spans="1:8">
      <c r="A751" t="s">
        <v>97</v>
      </c>
      <c r="B751" t="s">
        <v>19</v>
      </c>
      <c r="C751">
        <v>11</v>
      </c>
      <c r="D751" s="1">
        <f>VLOOKUP(A751,[1]Orders!$A$2:$D$71,2,FALSE)</f>
        <v>41488</v>
      </c>
      <c r="E751" t="str">
        <f>VLOOKUP(A751,[1]Orders!$A$2:$D$71,3,FALSE)</f>
        <v>Ratnagiri</v>
      </c>
      <c r="F751">
        <f>VLOOKUP(B751,[2]Items!$A$2:$F$26,5,FALSE)</f>
        <v>190</v>
      </c>
      <c r="G751">
        <f t="shared" si="11"/>
        <v>2090</v>
      </c>
      <c r="H751" t="str">
        <f>VLOOKUP(B751,[2]Items!$A$2:$F$26,4,FALSE)</f>
        <v>Camlin</v>
      </c>
    </row>
    <row r="752" spans="1:8">
      <c r="A752" t="s">
        <v>97</v>
      </c>
      <c r="B752" t="s">
        <v>8</v>
      </c>
      <c r="C752">
        <v>39</v>
      </c>
      <c r="D752" s="1">
        <f>VLOOKUP(A752,[1]Orders!$A$2:$D$71,2,FALSE)</f>
        <v>41488</v>
      </c>
      <c r="E752" t="str">
        <f>VLOOKUP(A752,[1]Orders!$A$2:$D$71,3,FALSE)</f>
        <v>Ratnagiri</v>
      </c>
      <c r="F752">
        <f>VLOOKUP(B752,[2]Items!$A$2:$F$26,5,FALSE)</f>
        <v>465</v>
      </c>
      <c r="G752">
        <f t="shared" si="11"/>
        <v>18135</v>
      </c>
      <c r="H752" t="str">
        <f>VLOOKUP(B752,[2]Items!$A$2:$F$26,4,FALSE)</f>
        <v>Pilot</v>
      </c>
    </row>
    <row r="753" spans="1:8">
      <c r="A753" t="s">
        <v>97</v>
      </c>
      <c r="B753" t="s">
        <v>14</v>
      </c>
      <c r="C753">
        <v>15</v>
      </c>
      <c r="D753" s="1">
        <f>VLOOKUP(A753,[1]Orders!$A$2:$D$71,2,FALSE)</f>
        <v>41488</v>
      </c>
      <c r="E753" t="str">
        <f>VLOOKUP(A753,[1]Orders!$A$2:$D$71,3,FALSE)</f>
        <v>Ratnagiri</v>
      </c>
      <c r="F753">
        <f>VLOOKUP(B753,[2]Items!$A$2:$F$26,5,FALSE)</f>
        <v>225</v>
      </c>
      <c r="G753">
        <f t="shared" si="11"/>
        <v>3375</v>
      </c>
      <c r="H753" t="str">
        <f>VLOOKUP(B753,[2]Items!$A$2:$F$26,4,FALSE)</f>
        <v>Camlin</v>
      </c>
    </row>
    <row r="754" spans="1:8">
      <c r="A754" t="s">
        <v>97</v>
      </c>
      <c r="B754" t="s">
        <v>14</v>
      </c>
      <c r="C754">
        <v>32</v>
      </c>
      <c r="D754" s="1">
        <f>VLOOKUP(A754,[1]Orders!$A$2:$D$71,2,FALSE)</f>
        <v>41488</v>
      </c>
      <c r="E754" t="str">
        <f>VLOOKUP(A754,[1]Orders!$A$2:$D$71,3,FALSE)</f>
        <v>Ratnagiri</v>
      </c>
      <c r="F754">
        <f>VLOOKUP(B754,[2]Items!$A$2:$F$26,5,FALSE)</f>
        <v>225</v>
      </c>
      <c r="G754">
        <f t="shared" si="11"/>
        <v>7200</v>
      </c>
      <c r="H754" t="str">
        <f>VLOOKUP(B754,[2]Items!$A$2:$F$26,4,FALSE)</f>
        <v>Camlin</v>
      </c>
    </row>
    <row r="755" spans="1:8">
      <c r="A755" t="s">
        <v>97</v>
      </c>
      <c r="B755" t="s">
        <v>24</v>
      </c>
      <c r="C755">
        <v>18</v>
      </c>
      <c r="D755" s="1">
        <f>VLOOKUP(A755,[1]Orders!$A$2:$D$71,2,FALSE)</f>
        <v>41488</v>
      </c>
      <c r="E755" t="str">
        <f>VLOOKUP(A755,[1]Orders!$A$2:$D$71,3,FALSE)</f>
        <v>Ratnagiri</v>
      </c>
      <c r="F755">
        <f>VLOOKUP(B755,[2]Items!$A$2:$F$26,5,FALSE)</f>
        <v>316</v>
      </c>
      <c r="G755">
        <f t="shared" si="11"/>
        <v>5688</v>
      </c>
      <c r="H755" t="str">
        <f>VLOOKUP(B755,[2]Items!$A$2:$F$26,4,FALSE)</f>
        <v>Parker</v>
      </c>
    </row>
    <row r="756" spans="1:8">
      <c r="A756" t="s">
        <v>97</v>
      </c>
      <c r="B756" t="s">
        <v>18</v>
      </c>
      <c r="C756">
        <v>15</v>
      </c>
      <c r="D756" s="1">
        <f>VLOOKUP(A756,[1]Orders!$A$2:$D$71,2,FALSE)</f>
        <v>41488</v>
      </c>
      <c r="E756" t="str">
        <f>VLOOKUP(A756,[1]Orders!$A$2:$D$71,3,FALSE)</f>
        <v>Ratnagiri</v>
      </c>
      <c r="F756">
        <f>VLOOKUP(B756,[2]Items!$A$2:$F$26,5,FALSE)</f>
        <v>100</v>
      </c>
      <c r="G756">
        <f t="shared" si="11"/>
        <v>1500</v>
      </c>
      <c r="H756" t="str">
        <f>VLOOKUP(B756,[2]Items!$A$2:$F$26,4,FALSE)</f>
        <v>Camlin</v>
      </c>
    </row>
    <row r="757" spans="1:8">
      <c r="A757" t="s">
        <v>97</v>
      </c>
      <c r="B757" t="s">
        <v>28</v>
      </c>
      <c r="C757">
        <v>37</v>
      </c>
      <c r="D757" s="1">
        <f>VLOOKUP(A757,[1]Orders!$A$2:$D$71,2,FALSE)</f>
        <v>41488</v>
      </c>
      <c r="E757" t="str">
        <f>VLOOKUP(A757,[1]Orders!$A$2:$D$71,3,FALSE)</f>
        <v>Ratnagiri</v>
      </c>
      <c r="F757">
        <f>VLOOKUP(B757,[2]Items!$A$2:$F$26,5,FALSE)</f>
        <v>50</v>
      </c>
      <c r="G757">
        <f t="shared" ref="G757:G777" si="12">F757*C757</f>
        <v>1850</v>
      </c>
      <c r="H757" t="str">
        <f>VLOOKUP(B757,[2]Items!$A$2:$F$26,4,FALSE)</f>
        <v>Reynolds</v>
      </c>
    </row>
    <row r="758" spans="1:8">
      <c r="A758" t="s">
        <v>98</v>
      </c>
      <c r="B758" t="s">
        <v>11</v>
      </c>
      <c r="C758">
        <v>40</v>
      </c>
      <c r="D758" s="1">
        <f>VLOOKUP(A758,[1]Orders!$A$2:$D$71,2,FALSE)</f>
        <v>41521</v>
      </c>
      <c r="E758" t="str">
        <f>VLOOKUP(A758,[1]Orders!$A$2:$D$71,3,FALSE)</f>
        <v>Dhule</v>
      </c>
      <c r="F758">
        <f>VLOOKUP(B758,[2]Items!$A$2:$F$26,5,FALSE)</f>
        <v>310</v>
      </c>
      <c r="G758">
        <f t="shared" si="12"/>
        <v>12400</v>
      </c>
      <c r="H758" t="str">
        <f>VLOOKUP(B758,[2]Items!$A$2:$F$26,4,FALSE)</f>
        <v>Lamy</v>
      </c>
    </row>
    <row r="759" spans="1:8">
      <c r="A759" t="s">
        <v>98</v>
      </c>
      <c r="B759" t="s">
        <v>25</v>
      </c>
      <c r="C759">
        <v>11</v>
      </c>
      <c r="D759" s="1">
        <f>VLOOKUP(A759,[1]Orders!$A$2:$D$71,2,FALSE)</f>
        <v>41521</v>
      </c>
      <c r="E759" t="str">
        <f>VLOOKUP(A759,[1]Orders!$A$2:$D$71,3,FALSE)</f>
        <v>Dhule</v>
      </c>
      <c r="F759">
        <f>VLOOKUP(B759,[2]Items!$A$2:$F$26,5,FALSE)</f>
        <v>320</v>
      </c>
      <c r="G759">
        <f t="shared" si="12"/>
        <v>3520</v>
      </c>
      <c r="H759" t="str">
        <f>VLOOKUP(B759,[2]Items!$A$2:$F$26,4,FALSE)</f>
        <v>Staedtler</v>
      </c>
    </row>
    <row r="760" spans="1:8">
      <c r="A760" t="s">
        <v>98</v>
      </c>
      <c r="B760" t="s">
        <v>25</v>
      </c>
      <c r="C760">
        <v>5</v>
      </c>
      <c r="D760" s="1">
        <f>VLOOKUP(A760,[1]Orders!$A$2:$D$71,2,FALSE)</f>
        <v>41521</v>
      </c>
      <c r="E760" t="str">
        <f>VLOOKUP(A760,[1]Orders!$A$2:$D$71,3,FALSE)</f>
        <v>Dhule</v>
      </c>
      <c r="F760">
        <f>VLOOKUP(B760,[2]Items!$A$2:$F$26,5,FALSE)</f>
        <v>320</v>
      </c>
      <c r="G760">
        <f t="shared" si="12"/>
        <v>1600</v>
      </c>
      <c r="H760" t="str">
        <f>VLOOKUP(B760,[2]Items!$A$2:$F$26,4,FALSE)</f>
        <v>Staedtler</v>
      </c>
    </row>
    <row r="761" spans="1:8">
      <c r="A761" t="s">
        <v>98</v>
      </c>
      <c r="B761" t="s">
        <v>14</v>
      </c>
      <c r="C761">
        <v>37</v>
      </c>
      <c r="D761" s="1">
        <f>VLOOKUP(A761,[1]Orders!$A$2:$D$71,2,FALSE)</f>
        <v>41521</v>
      </c>
      <c r="E761" t="str">
        <f>VLOOKUP(A761,[1]Orders!$A$2:$D$71,3,FALSE)</f>
        <v>Dhule</v>
      </c>
      <c r="F761">
        <f>VLOOKUP(B761,[2]Items!$A$2:$F$26,5,FALSE)</f>
        <v>225</v>
      </c>
      <c r="G761">
        <f t="shared" si="12"/>
        <v>8325</v>
      </c>
      <c r="H761" t="str">
        <f>VLOOKUP(B761,[2]Items!$A$2:$F$26,4,FALSE)</f>
        <v>Camlin</v>
      </c>
    </row>
    <row r="762" spans="1:8">
      <c r="A762" t="s">
        <v>98</v>
      </c>
      <c r="B762" t="s">
        <v>6</v>
      </c>
      <c r="C762">
        <v>1</v>
      </c>
      <c r="D762" s="1">
        <f>VLOOKUP(A762,[1]Orders!$A$2:$D$71,2,FALSE)</f>
        <v>41521</v>
      </c>
      <c r="E762" t="str">
        <f>VLOOKUP(A762,[1]Orders!$A$2:$D$71,3,FALSE)</f>
        <v>Dhule</v>
      </c>
      <c r="F762">
        <f>VLOOKUP(B762,[2]Items!$A$2:$F$26,5,FALSE)</f>
        <v>270</v>
      </c>
      <c r="G762">
        <f t="shared" si="12"/>
        <v>270</v>
      </c>
      <c r="H762" t="str">
        <f>VLOOKUP(B762,[2]Items!$A$2:$F$26,4,FALSE)</f>
        <v>Artline</v>
      </c>
    </row>
    <row r="763" spans="1:8">
      <c r="A763" t="s">
        <v>98</v>
      </c>
      <c r="B763" t="s">
        <v>20</v>
      </c>
      <c r="C763">
        <v>43</v>
      </c>
      <c r="D763" s="1">
        <f>VLOOKUP(A763,[1]Orders!$A$2:$D$71,2,FALSE)</f>
        <v>41521</v>
      </c>
      <c r="E763" t="str">
        <f>VLOOKUP(A763,[1]Orders!$A$2:$D$71,3,FALSE)</f>
        <v>Dhule</v>
      </c>
      <c r="F763">
        <f>VLOOKUP(B763,[2]Items!$A$2:$F$26,5,FALSE)</f>
        <v>120</v>
      </c>
      <c r="G763">
        <f t="shared" si="12"/>
        <v>5160</v>
      </c>
      <c r="H763" t="str">
        <f>VLOOKUP(B763,[2]Items!$A$2:$F$26,4,FALSE)</f>
        <v>Artline</v>
      </c>
    </row>
    <row r="764" spans="1:8">
      <c r="A764" t="s">
        <v>98</v>
      </c>
      <c r="B764" t="s">
        <v>20</v>
      </c>
      <c r="C764">
        <v>28</v>
      </c>
      <c r="D764" s="1">
        <f>VLOOKUP(A764,[1]Orders!$A$2:$D$71,2,FALSE)</f>
        <v>41521</v>
      </c>
      <c r="E764" t="str">
        <f>VLOOKUP(A764,[1]Orders!$A$2:$D$71,3,FALSE)</f>
        <v>Dhule</v>
      </c>
      <c r="F764">
        <f>VLOOKUP(B764,[2]Items!$A$2:$F$26,5,FALSE)</f>
        <v>120</v>
      </c>
      <c r="G764">
        <f t="shared" si="12"/>
        <v>3360</v>
      </c>
      <c r="H764" t="str">
        <f>VLOOKUP(B764,[2]Items!$A$2:$F$26,4,FALSE)</f>
        <v>Artline</v>
      </c>
    </row>
    <row r="765" spans="1:8">
      <c r="A765" t="s">
        <v>98</v>
      </c>
      <c r="B765" t="s">
        <v>21</v>
      </c>
      <c r="C765">
        <v>48</v>
      </c>
      <c r="D765" s="1">
        <f>VLOOKUP(A765,[1]Orders!$A$2:$D$71,2,FALSE)</f>
        <v>41521</v>
      </c>
      <c r="E765" t="str">
        <f>VLOOKUP(A765,[1]Orders!$A$2:$D$71,3,FALSE)</f>
        <v>Dhule</v>
      </c>
      <c r="F765">
        <f>VLOOKUP(B765,[2]Items!$A$2:$F$26,5,FALSE)</f>
        <v>175</v>
      </c>
      <c r="G765">
        <f t="shared" si="12"/>
        <v>8400</v>
      </c>
      <c r="H765" t="str">
        <f>VLOOKUP(B765,[2]Items!$A$2:$F$26,4,FALSE)</f>
        <v>Sheaffer</v>
      </c>
    </row>
    <row r="766" spans="1:8">
      <c r="A766" t="s">
        <v>98</v>
      </c>
      <c r="B766" t="s">
        <v>17</v>
      </c>
      <c r="C766">
        <v>48</v>
      </c>
      <c r="D766" s="1">
        <f>VLOOKUP(A766,[1]Orders!$A$2:$D$71,2,FALSE)</f>
        <v>41521</v>
      </c>
      <c r="E766" t="str">
        <f>VLOOKUP(A766,[1]Orders!$A$2:$D$71,3,FALSE)</f>
        <v>Dhule</v>
      </c>
      <c r="F766">
        <f>VLOOKUP(B766,[2]Items!$A$2:$F$26,5,FALSE)</f>
        <v>160</v>
      </c>
      <c r="G766">
        <f t="shared" si="12"/>
        <v>7680</v>
      </c>
      <c r="H766" t="str">
        <f>VLOOKUP(B766,[2]Items!$A$2:$F$26,4,FALSE)</f>
        <v>Staedtler</v>
      </c>
    </row>
    <row r="767" spans="1:8">
      <c r="A767" t="s">
        <v>99</v>
      </c>
      <c r="B767" t="s">
        <v>17</v>
      </c>
      <c r="C767">
        <v>10</v>
      </c>
      <c r="D767" s="1">
        <f>VLOOKUP(A767,[1]Orders!$A$2:$D$71,2,FALSE)</f>
        <v>41524</v>
      </c>
      <c r="E767" t="str">
        <f>VLOOKUP(A767,[1]Orders!$A$2:$D$71,3,FALSE)</f>
        <v>Ratnagiri</v>
      </c>
      <c r="F767">
        <f>VLOOKUP(B767,[2]Items!$A$2:$F$26,5,FALSE)</f>
        <v>160</v>
      </c>
      <c r="G767">
        <f t="shared" si="12"/>
        <v>1600</v>
      </c>
      <c r="H767" t="str">
        <f>VLOOKUP(B767,[2]Items!$A$2:$F$26,4,FALSE)</f>
        <v>Staedtler</v>
      </c>
    </row>
    <row r="768" spans="1:8">
      <c r="A768" t="s">
        <v>99</v>
      </c>
      <c r="B768" t="s">
        <v>17</v>
      </c>
      <c r="C768">
        <v>48</v>
      </c>
      <c r="D768" s="1">
        <f>VLOOKUP(A768,[1]Orders!$A$2:$D$71,2,FALSE)</f>
        <v>41524</v>
      </c>
      <c r="E768" t="str">
        <f>VLOOKUP(A768,[1]Orders!$A$2:$D$71,3,FALSE)</f>
        <v>Ratnagiri</v>
      </c>
      <c r="F768">
        <f>VLOOKUP(B768,[2]Items!$A$2:$F$26,5,FALSE)</f>
        <v>160</v>
      </c>
      <c r="G768">
        <f t="shared" si="12"/>
        <v>7680</v>
      </c>
      <c r="H768" t="str">
        <f>VLOOKUP(B768,[2]Items!$A$2:$F$26,4,FALSE)</f>
        <v>Staedtler</v>
      </c>
    </row>
    <row r="769" spans="1:8">
      <c r="A769" t="s">
        <v>99</v>
      </c>
      <c r="B769" t="s">
        <v>27</v>
      </c>
      <c r="C769">
        <v>3</v>
      </c>
      <c r="D769" s="1">
        <f>VLOOKUP(A769,[1]Orders!$A$2:$D$71,2,FALSE)</f>
        <v>41524</v>
      </c>
      <c r="E769" t="str">
        <f>VLOOKUP(A769,[1]Orders!$A$2:$D$71,3,FALSE)</f>
        <v>Ratnagiri</v>
      </c>
      <c r="F769">
        <f>VLOOKUP(B769,[2]Items!$A$2:$F$26,5,FALSE)</f>
        <v>135</v>
      </c>
      <c r="G769">
        <f t="shared" si="12"/>
        <v>405</v>
      </c>
      <c r="H769" t="str">
        <f>VLOOKUP(B769,[2]Items!$A$2:$F$26,4,FALSE)</f>
        <v>Pilot</v>
      </c>
    </row>
    <row r="770" spans="1:8">
      <c r="A770" t="s">
        <v>99</v>
      </c>
      <c r="B770" t="s">
        <v>27</v>
      </c>
      <c r="C770">
        <v>40</v>
      </c>
      <c r="D770" s="1">
        <f>VLOOKUP(A770,[1]Orders!$A$2:$D$71,2,FALSE)</f>
        <v>41524</v>
      </c>
      <c r="E770" t="str">
        <f>VLOOKUP(A770,[1]Orders!$A$2:$D$71,3,FALSE)</f>
        <v>Ratnagiri</v>
      </c>
      <c r="F770">
        <f>VLOOKUP(B770,[2]Items!$A$2:$F$26,5,FALSE)</f>
        <v>135</v>
      </c>
      <c r="G770">
        <f t="shared" si="12"/>
        <v>5400</v>
      </c>
      <c r="H770" t="str">
        <f>VLOOKUP(B770,[2]Items!$A$2:$F$26,4,FALSE)</f>
        <v>Pilot</v>
      </c>
    </row>
    <row r="771" spans="1:8">
      <c r="A771" t="s">
        <v>99</v>
      </c>
      <c r="B771" t="s">
        <v>8</v>
      </c>
      <c r="C771">
        <v>46</v>
      </c>
      <c r="D771" s="1">
        <f>VLOOKUP(A771,[1]Orders!$A$2:$D$71,2,FALSE)</f>
        <v>41524</v>
      </c>
      <c r="E771" t="str">
        <f>VLOOKUP(A771,[1]Orders!$A$2:$D$71,3,FALSE)</f>
        <v>Ratnagiri</v>
      </c>
      <c r="F771">
        <f>VLOOKUP(B771,[2]Items!$A$2:$F$26,5,FALSE)</f>
        <v>465</v>
      </c>
      <c r="G771">
        <f t="shared" si="12"/>
        <v>21390</v>
      </c>
      <c r="H771" t="str">
        <f>VLOOKUP(B771,[2]Items!$A$2:$F$26,4,FALSE)</f>
        <v>Pilot</v>
      </c>
    </row>
    <row r="772" spans="1:8">
      <c r="A772" t="s">
        <v>99</v>
      </c>
      <c r="B772" t="s">
        <v>26</v>
      </c>
      <c r="C772">
        <v>45</v>
      </c>
      <c r="D772" s="1">
        <f>VLOOKUP(A772,[1]Orders!$A$2:$D$71,2,FALSE)</f>
        <v>41524</v>
      </c>
      <c r="E772" t="str">
        <f>VLOOKUP(A772,[1]Orders!$A$2:$D$71,3,FALSE)</f>
        <v>Ratnagiri</v>
      </c>
      <c r="F772">
        <f>VLOOKUP(B772,[2]Items!$A$2:$F$26,5,FALSE)</f>
        <v>60</v>
      </c>
      <c r="G772">
        <f t="shared" si="12"/>
        <v>2700</v>
      </c>
      <c r="H772" t="str">
        <f>VLOOKUP(B772,[2]Items!$A$2:$F$26,4,FALSE)</f>
        <v>Reynolds</v>
      </c>
    </row>
    <row r="773" spans="1:8">
      <c r="A773" t="s">
        <v>99</v>
      </c>
      <c r="B773" t="s">
        <v>31</v>
      </c>
      <c r="C773">
        <v>23</v>
      </c>
      <c r="D773" s="1">
        <f>VLOOKUP(A773,[1]Orders!$A$2:$D$71,2,FALSE)</f>
        <v>41524</v>
      </c>
      <c r="E773" t="str">
        <f>VLOOKUP(A773,[1]Orders!$A$2:$D$71,3,FALSE)</f>
        <v>Ratnagiri</v>
      </c>
      <c r="F773">
        <f>VLOOKUP(B773,[2]Items!$A$2:$F$26,5,FALSE)</f>
        <v>179</v>
      </c>
      <c r="G773">
        <f t="shared" si="12"/>
        <v>4117</v>
      </c>
      <c r="H773" t="str">
        <f>VLOOKUP(B773,[2]Items!$A$2:$F$26,4,FALSE)</f>
        <v>Puro</v>
      </c>
    </row>
    <row r="774" spans="1:8">
      <c r="A774" t="s">
        <v>99</v>
      </c>
      <c r="B774" t="s">
        <v>14</v>
      </c>
      <c r="C774">
        <v>14</v>
      </c>
      <c r="D774" s="1">
        <f>VLOOKUP(A774,[1]Orders!$A$2:$D$71,2,FALSE)</f>
        <v>41524</v>
      </c>
      <c r="E774" t="str">
        <f>VLOOKUP(A774,[1]Orders!$A$2:$D$71,3,FALSE)</f>
        <v>Ratnagiri</v>
      </c>
      <c r="F774">
        <f>VLOOKUP(B774,[2]Items!$A$2:$F$26,5,FALSE)</f>
        <v>225</v>
      </c>
      <c r="G774">
        <f t="shared" si="12"/>
        <v>3150</v>
      </c>
      <c r="H774" t="str">
        <f>VLOOKUP(B774,[2]Items!$A$2:$F$26,4,FALSE)</f>
        <v>Camlin</v>
      </c>
    </row>
    <row r="775" spans="1:8">
      <c r="A775" t="s">
        <v>99</v>
      </c>
      <c r="B775" t="s">
        <v>26</v>
      </c>
      <c r="C775">
        <v>13</v>
      </c>
      <c r="D775" s="1">
        <f>VLOOKUP(A775,[1]Orders!$A$2:$D$71,2,FALSE)</f>
        <v>41524</v>
      </c>
      <c r="E775" t="str">
        <f>VLOOKUP(A775,[1]Orders!$A$2:$D$71,3,FALSE)</f>
        <v>Ratnagiri</v>
      </c>
      <c r="F775">
        <f>VLOOKUP(B775,[2]Items!$A$2:$F$26,5,FALSE)</f>
        <v>60</v>
      </c>
      <c r="G775">
        <f t="shared" si="12"/>
        <v>780</v>
      </c>
      <c r="H775" t="str">
        <f>VLOOKUP(B775,[2]Items!$A$2:$F$26,4,FALSE)</f>
        <v>Reynolds</v>
      </c>
    </row>
    <row r="776" spans="1:8">
      <c r="A776" t="s">
        <v>99</v>
      </c>
      <c r="B776" t="s">
        <v>14</v>
      </c>
      <c r="C776">
        <v>36</v>
      </c>
      <c r="D776" s="1">
        <f>VLOOKUP(A776,[1]Orders!$A$2:$D$71,2,FALSE)</f>
        <v>41524</v>
      </c>
      <c r="E776" t="str">
        <f>VLOOKUP(A776,[1]Orders!$A$2:$D$71,3,FALSE)</f>
        <v>Ratnagiri</v>
      </c>
      <c r="F776">
        <f>VLOOKUP(B776,[2]Items!$A$2:$F$26,5,FALSE)</f>
        <v>225</v>
      </c>
      <c r="G776">
        <f t="shared" si="12"/>
        <v>8100</v>
      </c>
      <c r="H776" t="str">
        <f>VLOOKUP(B776,[2]Items!$A$2:$F$26,4,FALSE)</f>
        <v>Camlin</v>
      </c>
    </row>
    <row r="777" spans="1:8">
      <c r="A777" t="s">
        <v>99</v>
      </c>
      <c r="B777" t="s">
        <v>8</v>
      </c>
      <c r="C777">
        <v>6</v>
      </c>
      <c r="D777" s="1">
        <f>VLOOKUP(A777,[1]Orders!$A$2:$D$71,2,FALSE)</f>
        <v>41524</v>
      </c>
      <c r="E777" t="str">
        <f>VLOOKUP(A777,[1]Orders!$A$2:$D$71,3,FALSE)</f>
        <v>Ratnagiri</v>
      </c>
      <c r="F777">
        <f>VLOOKUP(B777,[2]Items!$A$2:$F$26,5,FALSE)</f>
        <v>465</v>
      </c>
      <c r="G777">
        <f t="shared" si="12"/>
        <v>2790</v>
      </c>
      <c r="H777" t="str">
        <f>VLOOKUP(B777,[2]Items!$A$2:$F$26,4,FALSE)</f>
        <v>Pilot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Ord_Details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Sane</cp:lastModifiedBy>
  <dcterms:created xsi:type="dcterms:W3CDTF">2022-11-14T09:10:29Z</dcterms:created>
  <dcterms:modified xsi:type="dcterms:W3CDTF">2022-11-14T11:45:36Z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67B0600AE64943AE9A50608A1DE7D5CE</vt:lpwstr>
  </property>
  <property fmtid="{D5CDD505-2E9C-101B-9397-08002B2CF9AE}" pid="3" name="KSOProductBuildVer">
    <vt:lpwstr>1033-11.2.0.11380</vt:lpwstr>
  </property>
</Properties>
</file>