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inkyamukherjee/Desktop/Classes/Network Secuirty/Assignment 1/"/>
    </mc:Choice>
  </mc:AlternateContent>
  <xr:revisionPtr revIDLastSave="0" documentId="13_ncr:1_{A367B39D-B947-D34C-8805-82EB1789C934}" xr6:coauthVersionLast="45" xr6:coauthVersionMax="45" xr10:uidLastSave="{00000000-0000-0000-0000-000000000000}"/>
  <bookViews>
    <workbookView xWindow="0" yWindow="0" windowWidth="10000" windowHeight="21600" xr2:uid="{491E43E9-9A2E-E840-8768-3FF9F3901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G39" i="1"/>
  <c r="F15" i="1" l="1"/>
  <c r="E15" i="1"/>
  <c r="G15" i="1"/>
  <c r="J59" i="1" l="1"/>
  <c r="J60" i="1"/>
  <c r="J61" i="1"/>
  <c r="J62" i="1"/>
  <c r="J63" i="1"/>
  <c r="J64" i="1"/>
  <c r="J68" i="1"/>
  <c r="J69" i="1"/>
  <c r="J70" i="1"/>
  <c r="J71" i="1"/>
  <c r="J72" i="1"/>
  <c r="J73" i="1"/>
  <c r="J77" i="1"/>
  <c r="J78" i="1"/>
  <c r="J79" i="1"/>
  <c r="J80" i="1"/>
  <c r="J81" i="1"/>
  <c r="J82" i="1"/>
  <c r="H59" i="1"/>
  <c r="H60" i="1"/>
  <c r="H61" i="1"/>
  <c r="H62" i="1"/>
  <c r="H63" i="1"/>
  <c r="H64" i="1"/>
  <c r="H68" i="1"/>
  <c r="H69" i="1"/>
  <c r="H70" i="1"/>
  <c r="H71" i="1"/>
  <c r="H72" i="1"/>
  <c r="H73" i="1"/>
  <c r="H77" i="1"/>
  <c r="H78" i="1"/>
  <c r="H79" i="1"/>
  <c r="H80" i="1"/>
  <c r="H81" i="1"/>
  <c r="H82" i="1"/>
  <c r="F59" i="1"/>
  <c r="F60" i="1"/>
  <c r="F61" i="1"/>
  <c r="F62" i="1"/>
  <c r="F63" i="1"/>
  <c r="F64" i="1"/>
  <c r="F68" i="1"/>
  <c r="F69" i="1"/>
  <c r="F70" i="1"/>
  <c r="F71" i="1"/>
  <c r="F72" i="1"/>
  <c r="F73" i="1"/>
  <c r="F77" i="1"/>
  <c r="F78" i="1"/>
  <c r="F79" i="1"/>
  <c r="F80" i="1"/>
  <c r="F81" i="1"/>
  <c r="F82" i="1"/>
  <c r="E59" i="1"/>
  <c r="E60" i="1"/>
  <c r="E61" i="1"/>
  <c r="E62" i="1"/>
  <c r="E63" i="1"/>
  <c r="E64" i="1"/>
  <c r="E68" i="1"/>
  <c r="E69" i="1"/>
  <c r="E70" i="1"/>
  <c r="E71" i="1"/>
  <c r="E72" i="1"/>
  <c r="E73" i="1"/>
  <c r="E77" i="1"/>
  <c r="E78" i="1"/>
  <c r="E79" i="1"/>
  <c r="E80" i="1"/>
  <c r="E81" i="1"/>
  <c r="E82" i="1"/>
  <c r="D59" i="1"/>
  <c r="D60" i="1"/>
  <c r="D61" i="1"/>
  <c r="D62" i="1"/>
  <c r="D63" i="1"/>
  <c r="D64" i="1"/>
  <c r="D68" i="1"/>
  <c r="D69" i="1"/>
  <c r="D70" i="1"/>
  <c r="D71" i="1"/>
  <c r="D72" i="1"/>
  <c r="D73" i="1"/>
  <c r="D77" i="1"/>
  <c r="D78" i="1"/>
  <c r="D79" i="1"/>
  <c r="D80" i="1"/>
  <c r="D81" i="1"/>
  <c r="D82" i="1"/>
  <c r="J50" i="1"/>
  <c r="J51" i="1"/>
  <c r="J52" i="1"/>
  <c r="J53" i="1"/>
  <c r="J54" i="1"/>
  <c r="J55" i="1"/>
  <c r="H50" i="1"/>
  <c r="H51" i="1"/>
  <c r="H52" i="1"/>
  <c r="H53" i="1"/>
  <c r="H54" i="1"/>
  <c r="H55" i="1"/>
  <c r="F50" i="1"/>
  <c r="F51" i="1"/>
  <c r="F52" i="1"/>
  <c r="F53" i="1"/>
  <c r="F54" i="1"/>
  <c r="F55" i="1"/>
  <c r="E50" i="1"/>
  <c r="E51" i="1"/>
  <c r="E52" i="1"/>
  <c r="E53" i="1"/>
  <c r="E54" i="1"/>
  <c r="E55" i="1"/>
  <c r="D50" i="1"/>
  <c r="D51" i="1"/>
  <c r="D52" i="1"/>
  <c r="D53" i="1"/>
  <c r="D54" i="1"/>
  <c r="D55" i="1"/>
  <c r="F39" i="1"/>
  <c r="D31" i="1"/>
  <c r="D15" i="1"/>
  <c r="J39" i="1"/>
  <c r="J40" i="1"/>
  <c r="J41" i="1"/>
  <c r="J42" i="1"/>
  <c r="J43" i="1"/>
  <c r="J44" i="1"/>
  <c r="H39" i="1"/>
  <c r="H40" i="1"/>
  <c r="H41" i="1"/>
  <c r="H42" i="1"/>
  <c r="H43" i="1"/>
  <c r="H44" i="1"/>
  <c r="F40" i="1"/>
  <c r="F41" i="1"/>
  <c r="F42" i="1"/>
  <c r="F43" i="1"/>
  <c r="F44" i="1"/>
  <c r="E39" i="1"/>
  <c r="E40" i="1"/>
  <c r="E41" i="1"/>
  <c r="E42" i="1"/>
  <c r="E43" i="1"/>
  <c r="E44" i="1"/>
  <c r="D39" i="1"/>
  <c r="D40" i="1"/>
  <c r="D41" i="1"/>
  <c r="D42" i="1"/>
  <c r="D43" i="1"/>
  <c r="D44" i="1"/>
  <c r="J31" i="1"/>
  <c r="J32" i="1"/>
  <c r="J33" i="1"/>
  <c r="J34" i="1"/>
  <c r="J35" i="1"/>
  <c r="J36" i="1"/>
  <c r="H31" i="1"/>
  <c r="H32" i="1"/>
  <c r="H33" i="1"/>
  <c r="H34" i="1"/>
  <c r="H35" i="1"/>
  <c r="H36" i="1"/>
  <c r="F31" i="1"/>
  <c r="F32" i="1"/>
  <c r="F33" i="1"/>
  <c r="F34" i="1"/>
  <c r="F35" i="1"/>
  <c r="F36" i="1"/>
  <c r="E31" i="1"/>
  <c r="E32" i="1"/>
  <c r="E33" i="1"/>
  <c r="E34" i="1"/>
  <c r="E35" i="1"/>
  <c r="E36" i="1"/>
  <c r="D32" i="1"/>
  <c r="D33" i="1"/>
  <c r="D34" i="1"/>
  <c r="D35" i="1"/>
  <c r="D36" i="1"/>
  <c r="F28" i="1" l="1"/>
  <c r="F23" i="1"/>
  <c r="F24" i="1"/>
  <c r="F25" i="1"/>
  <c r="F26" i="1"/>
  <c r="F27" i="1"/>
  <c r="F20" i="1"/>
  <c r="E23" i="1"/>
  <c r="J23" i="1"/>
  <c r="J24" i="1"/>
  <c r="J25" i="1"/>
  <c r="J26" i="1"/>
  <c r="J27" i="1"/>
  <c r="J28" i="1"/>
  <c r="H23" i="1"/>
  <c r="H24" i="1"/>
  <c r="H25" i="1"/>
  <c r="H26" i="1"/>
  <c r="H27" i="1"/>
  <c r="H28" i="1"/>
  <c r="E24" i="1"/>
  <c r="E25" i="1"/>
  <c r="E26" i="1"/>
  <c r="E27" i="1"/>
  <c r="E28" i="1"/>
  <c r="E20" i="1"/>
  <c r="D23" i="1"/>
  <c r="D24" i="1"/>
  <c r="D25" i="1"/>
  <c r="D26" i="1"/>
  <c r="D27" i="1"/>
  <c r="D28" i="1"/>
  <c r="D20" i="1"/>
  <c r="J16" i="1"/>
  <c r="J17" i="1"/>
  <c r="J18" i="1"/>
  <c r="J19" i="1"/>
  <c r="J20" i="1"/>
  <c r="J15" i="1"/>
  <c r="H15" i="1"/>
  <c r="D16" i="1"/>
  <c r="H16" i="1" l="1"/>
  <c r="F16" i="1"/>
  <c r="E16" i="1"/>
  <c r="H18" i="1" l="1"/>
  <c r="H17" i="1"/>
  <c r="H19" i="1"/>
  <c r="H20" i="1"/>
  <c r="D18" i="1"/>
  <c r="F17" i="1"/>
  <c r="F18" i="1"/>
  <c r="F19" i="1"/>
  <c r="E17" i="1"/>
  <c r="E18" i="1"/>
  <c r="E19" i="1"/>
  <c r="D17" i="1"/>
  <c r="D19" i="1"/>
  <c r="C8" i="1"/>
  <c r="I18" i="1" l="1"/>
  <c r="I31" i="1"/>
  <c r="I72" i="1"/>
  <c r="I50" i="1"/>
  <c r="I63" i="1"/>
  <c r="I77" i="1"/>
  <c r="I78" i="1"/>
  <c r="I64" i="1"/>
  <c r="I44" i="1"/>
  <c r="I81" i="1"/>
  <c r="I59" i="1"/>
  <c r="I42" i="1"/>
  <c r="I70" i="1"/>
  <c r="I69" i="1"/>
  <c r="I33" i="1"/>
  <c r="I53" i="1"/>
  <c r="I35" i="1"/>
  <c r="I60" i="1"/>
  <c r="I80" i="1"/>
  <c r="I79" i="1"/>
  <c r="I34" i="1"/>
  <c r="I62" i="1"/>
  <c r="I52" i="1"/>
  <c r="I15" i="1"/>
  <c r="I82" i="1"/>
  <c r="I36" i="1"/>
  <c r="I71" i="1"/>
  <c r="I43" i="1"/>
  <c r="I73" i="1"/>
  <c r="I68" i="1"/>
  <c r="I41" i="1"/>
  <c r="I51" i="1"/>
  <c r="I55" i="1"/>
  <c r="I54" i="1"/>
  <c r="I32" i="1"/>
  <c r="I61" i="1"/>
  <c r="I40" i="1"/>
  <c r="I20" i="1"/>
  <c r="I23" i="1"/>
  <c r="I27" i="1"/>
  <c r="I26" i="1"/>
  <c r="I25" i="1"/>
  <c r="I24" i="1"/>
  <c r="I16" i="1"/>
  <c r="I28" i="1"/>
  <c r="I19" i="1"/>
  <c r="I17" i="1"/>
  <c r="B8" i="1"/>
  <c r="G44" i="1" l="1"/>
  <c r="G64" i="1"/>
  <c r="G79" i="1"/>
  <c r="G50" i="1"/>
  <c r="G69" i="1"/>
  <c r="G82" i="1"/>
  <c r="G78" i="1"/>
  <c r="G68" i="1"/>
  <c r="G80" i="1"/>
  <c r="G31" i="1"/>
  <c r="G71" i="1"/>
  <c r="G43" i="1"/>
  <c r="G60" i="1"/>
  <c r="G51" i="1"/>
  <c r="G35" i="1"/>
  <c r="G62" i="1"/>
  <c r="G41" i="1"/>
  <c r="G72" i="1"/>
  <c r="G40" i="1"/>
  <c r="G55" i="1"/>
  <c r="G54" i="1"/>
  <c r="G34" i="1"/>
  <c r="G52" i="1"/>
  <c r="G33" i="1"/>
  <c r="G63" i="1"/>
  <c r="G81" i="1"/>
  <c r="G70" i="1"/>
  <c r="G61" i="1"/>
  <c r="G77" i="1"/>
  <c r="G73" i="1"/>
  <c r="G53" i="1"/>
  <c r="G42" i="1"/>
  <c r="G32" i="1"/>
  <c r="G23" i="1"/>
  <c r="G36" i="1"/>
  <c r="G59" i="1"/>
  <c r="G28" i="1"/>
  <c r="G27" i="1"/>
  <c r="G24" i="1"/>
  <c r="G16" i="1"/>
  <c r="G25" i="1"/>
  <c r="G26" i="1"/>
  <c r="G18" i="1"/>
  <c r="G17" i="1"/>
  <c r="G20" i="1"/>
  <c r="G19" i="1"/>
</calcChain>
</file>

<file path=xl/sharedStrings.xml><?xml version="1.0" encoding="utf-8"?>
<sst xmlns="http://schemas.openxmlformats.org/spreadsheetml/2006/main" count="37" uniqueCount="27">
  <si>
    <t>Total Packets</t>
  </si>
  <si>
    <t>Total Attack Packets</t>
  </si>
  <si>
    <t xml:space="preserve">Rule 1 </t>
  </si>
  <si>
    <t xml:space="preserve">Time </t>
  </si>
  <si>
    <t>1s</t>
  </si>
  <si>
    <t xml:space="preserve">Threshold </t>
  </si>
  <si>
    <t>Alerts generated</t>
  </si>
  <si>
    <t>True Postives</t>
  </si>
  <si>
    <t>Nomral Packets</t>
  </si>
  <si>
    <t>Wireshark</t>
  </si>
  <si>
    <t>FPR(Wireshark)</t>
  </si>
  <si>
    <t>TPR(Wireshark)</t>
  </si>
  <si>
    <t>FPR(SNORT)</t>
  </si>
  <si>
    <t>TPR(SNORT)</t>
  </si>
  <si>
    <t>ASSIGNMENT 1:DATA COLLECTION</t>
  </si>
  <si>
    <t>SNORT</t>
  </si>
  <si>
    <t>True -ves(WireShark)</t>
  </si>
  <si>
    <t>True -ves(SNORT)</t>
  </si>
  <si>
    <t>False +ves</t>
  </si>
  <si>
    <t>N</t>
  </si>
  <si>
    <t>P</t>
  </si>
  <si>
    <t>P+N</t>
  </si>
  <si>
    <t>2s</t>
  </si>
  <si>
    <t>5s</t>
  </si>
  <si>
    <t>10s</t>
  </si>
  <si>
    <t>Rule 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</si>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</sst>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48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89C0-254B-F14B-9E57-9CC4C4FBC6B3}">
  <dimension ref="A1:N82"/>
  <sheetViews>
    <sheetView tabSelected="1" topLeftCell="C55" workbookViewId="0">
      <selection activeCell="E99" sqref="E99"/>
    </sheetView>
  </sheetViews>
  <sheetFormatPr baseColWidth="10" defaultRowHeight="16" x14ac:dyDescent="0.2"/>
  <cols>
    <col min="1" max="1" width="17.83203125" bestFit="1" customWidth="1"/>
    <col min="2" max="2" width="14.83203125" bestFit="1" customWidth="1"/>
    <col min="3" max="3" width="14.83203125" customWidth="1"/>
    <col min="4" max="4" width="19.6640625" bestFit="1" customWidth="1"/>
    <col min="5" max="5" width="18.6640625" bestFit="1" customWidth="1"/>
    <col min="6" max="6" width="15.83203125" bestFit="1" customWidth="1"/>
    <col min="7" max="8" width="14" bestFit="1" customWidth="1"/>
    <col min="9" max="10" width="11.5" bestFit="1" customWidth="1"/>
    <col min="15" max="15" width="12.1640625" bestFit="1" customWidth="1"/>
  </cols>
  <sheetData>
    <row r="1" spans="1:14" x14ac:dyDescent="0.2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4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2">
      <c r="B5" t="s">
        <v>9</v>
      </c>
      <c r="C5" t="s">
        <v>15</v>
      </c>
    </row>
    <row r="6" spans="1:14" x14ac:dyDescent="0.2">
      <c r="A6" t="s">
        <v>0</v>
      </c>
      <c r="B6">
        <v>820820</v>
      </c>
      <c r="C6">
        <v>820820</v>
      </c>
      <c r="D6" t="s">
        <v>21</v>
      </c>
    </row>
    <row r="7" spans="1:14" x14ac:dyDescent="0.2">
      <c r="A7" t="s">
        <v>1</v>
      </c>
      <c r="B7">
        <v>204800</v>
      </c>
      <c r="C7">
        <v>205410</v>
      </c>
      <c r="D7" t="s">
        <v>20</v>
      </c>
    </row>
    <row r="8" spans="1:14" x14ac:dyDescent="0.2">
      <c r="A8" t="s">
        <v>8</v>
      </c>
      <c r="B8">
        <f>B6-B7</f>
        <v>616020</v>
      </c>
      <c r="C8">
        <f>C6-C7</f>
        <v>615410</v>
      </c>
      <c r="D8" t="s">
        <v>19</v>
      </c>
    </row>
    <row r="10" spans="1:14" x14ac:dyDescent="0.2">
      <c r="A10" t="s">
        <v>2</v>
      </c>
    </row>
    <row r="11" spans="1:14" x14ac:dyDescent="0.2">
      <c r="A11" t="s">
        <v>3</v>
      </c>
      <c r="B11" t="s">
        <v>4</v>
      </c>
    </row>
    <row r="13" spans="1:14" x14ac:dyDescent="0.2">
      <c r="A13" t="s">
        <v>5</v>
      </c>
      <c r="B13" t="s">
        <v>6</v>
      </c>
      <c r="C13" t="s">
        <v>7</v>
      </c>
      <c r="D13" t="s">
        <v>18</v>
      </c>
      <c r="E13" t="s">
        <v>16</v>
      </c>
      <c r="F13" t="s">
        <v>17</v>
      </c>
      <c r="G13" t="s">
        <v>10</v>
      </c>
      <c r="H13" t="s">
        <v>11</v>
      </c>
      <c r="I13" t="s">
        <v>12</v>
      </c>
      <c r="J13" t="s">
        <v>13</v>
      </c>
    </row>
    <row r="15" spans="1:14" x14ac:dyDescent="0.2">
      <c r="A15">
        <v>5</v>
      </c>
      <c r="B15">
        <v>206547</v>
      </c>
      <c r="C15">
        <v>205405</v>
      </c>
      <c r="D15">
        <f>$B15-$C15</f>
        <v>1142</v>
      </c>
      <c r="E15">
        <f>($B$7-$C15)</f>
        <v>-605</v>
      </c>
      <c r="F15">
        <f>$C$7-$C15</f>
        <v>5</v>
      </c>
      <c r="G15">
        <f>$D15/$B$8</f>
        <v>1.8538359144183629E-3</v>
      </c>
      <c r="H15">
        <f>$C15/$B$7</f>
        <v>1.0029541015625001</v>
      </c>
      <c r="I15" s="2">
        <f t="shared" ref="I15:I20" si="0">$D15/$C$8</f>
        <v>1.8556734534700445E-3</v>
      </c>
      <c r="J15" s="2">
        <f>$C15/$C$7</f>
        <v>0.9999756584392191</v>
      </c>
      <c r="N15" s="2"/>
    </row>
    <row r="16" spans="1:14" x14ac:dyDescent="0.2">
      <c r="A16">
        <v>9</v>
      </c>
      <c r="B16">
        <v>206481</v>
      </c>
      <c r="C16">
        <v>205401</v>
      </c>
      <c r="D16">
        <f>$B16-$C16</f>
        <v>1080</v>
      </c>
      <c r="E16">
        <f>($B$7-$C16)</f>
        <v>-601</v>
      </c>
      <c r="F16">
        <f>$C$7-$C16</f>
        <v>9</v>
      </c>
      <c r="G16">
        <f>$D16/$B$8</f>
        <v>1.7531898314989774E-3</v>
      </c>
      <c r="H16">
        <f>$C16/$B$7</f>
        <v>1.0029345703125001</v>
      </c>
      <c r="I16" s="2">
        <f t="shared" si="0"/>
        <v>1.7549276092361191E-3</v>
      </c>
      <c r="J16" s="2">
        <f t="shared" ref="J16:J78" si="1">$C16/$C$7</f>
        <v>0.99995618519059437</v>
      </c>
      <c r="N16" s="2"/>
    </row>
    <row r="17" spans="1:10" x14ac:dyDescent="0.2">
      <c r="A17">
        <v>15</v>
      </c>
      <c r="B17">
        <v>206398</v>
      </c>
      <c r="C17">
        <v>205395</v>
      </c>
      <c r="D17">
        <f>$B17-$C17</f>
        <v>1003</v>
      </c>
      <c r="E17">
        <f>($B$7-$C17)</f>
        <v>-595</v>
      </c>
      <c r="F17">
        <f t="shared" ref="F17:F19" si="2">$C$7-$C17</f>
        <v>15</v>
      </c>
      <c r="G17">
        <f t="shared" ref="G17:G79" si="3">$D17/$B$8</f>
        <v>1.6281938898087725E-3</v>
      </c>
      <c r="H17">
        <f t="shared" ref="H17:H79" si="4">$C17/$B$7</f>
        <v>1.0029052734374999</v>
      </c>
      <c r="I17" s="2">
        <f t="shared" si="0"/>
        <v>1.6298077704294698E-3</v>
      </c>
      <c r="J17" s="2">
        <f t="shared" si="1"/>
        <v>0.9999269753176574</v>
      </c>
    </row>
    <row r="18" spans="1:10" x14ac:dyDescent="0.2">
      <c r="A18">
        <v>25</v>
      </c>
      <c r="B18">
        <v>205671</v>
      </c>
      <c r="C18">
        <v>204685</v>
      </c>
      <c r="D18">
        <f>$B18-$C18</f>
        <v>986</v>
      </c>
      <c r="E18">
        <f t="shared" ref="E18:E19" si="5">($B$7-$C18)</f>
        <v>115</v>
      </c>
      <c r="F18">
        <f t="shared" si="2"/>
        <v>725</v>
      </c>
      <c r="G18">
        <f t="shared" si="3"/>
        <v>1.600597383201844E-3</v>
      </c>
      <c r="H18">
        <f>$C18/$B$7</f>
        <v>0.99943847656249996</v>
      </c>
      <c r="I18" s="2">
        <f t="shared" si="0"/>
        <v>1.6021839099137161E-3</v>
      </c>
      <c r="J18" s="2">
        <f t="shared" si="1"/>
        <v>0.99647047368677277</v>
      </c>
    </row>
    <row r="19" spans="1:10" x14ac:dyDescent="0.2">
      <c r="A19">
        <v>29</v>
      </c>
      <c r="B19">
        <v>204654</v>
      </c>
      <c r="C19">
        <v>203668</v>
      </c>
      <c r="D19">
        <f t="shared" ref="D19" si="6">$B19-$C19</f>
        <v>986</v>
      </c>
      <c r="E19">
        <f t="shared" si="5"/>
        <v>1132</v>
      </c>
      <c r="F19">
        <f t="shared" si="2"/>
        <v>1742</v>
      </c>
      <c r="G19">
        <f t="shared" si="3"/>
        <v>1.600597383201844E-3</v>
      </c>
      <c r="H19">
        <f t="shared" si="4"/>
        <v>0.99447265625000003</v>
      </c>
      <c r="I19" s="2">
        <f t="shared" si="0"/>
        <v>1.6021839099137161E-3</v>
      </c>
      <c r="J19" s="2">
        <f t="shared" si="1"/>
        <v>0.99151940022394236</v>
      </c>
    </row>
    <row r="20" spans="1:10" x14ac:dyDescent="0.2">
      <c r="A20">
        <v>61</v>
      </c>
      <c r="B20">
        <v>116728</v>
      </c>
      <c r="C20">
        <v>115750</v>
      </c>
      <c r="D20">
        <f>$B20-$C20</f>
        <v>978</v>
      </c>
      <c r="E20">
        <f>($B$7-$C20)</f>
        <v>89050</v>
      </c>
      <c r="F20">
        <f>$C$7-$C20</f>
        <v>89660</v>
      </c>
      <c r="G20">
        <f t="shared" si="3"/>
        <v>1.5876107918574073E-3</v>
      </c>
      <c r="H20">
        <f t="shared" si="4"/>
        <v>0.565185546875</v>
      </c>
      <c r="I20" s="2">
        <f t="shared" si="0"/>
        <v>1.5891844461415968E-3</v>
      </c>
      <c r="J20" s="2">
        <f t="shared" si="1"/>
        <v>0.56350713207730885</v>
      </c>
    </row>
    <row r="21" spans="1:10" x14ac:dyDescent="0.2">
      <c r="I21" s="2"/>
      <c r="J21" s="2"/>
    </row>
    <row r="22" spans="1:10" x14ac:dyDescent="0.2">
      <c r="A22" t="s">
        <v>3</v>
      </c>
      <c r="B22" t="s">
        <v>22</v>
      </c>
      <c r="I22" s="2"/>
      <c r="J22" s="2"/>
    </row>
    <row r="23" spans="1:10" x14ac:dyDescent="0.2">
      <c r="A23">
        <v>5</v>
      </c>
      <c r="B23">
        <v>206551</v>
      </c>
      <c r="C23">
        <v>205405</v>
      </c>
      <c r="D23">
        <f t="shared" ref="D23:D82" si="7">$B23-$C23</f>
        <v>1146</v>
      </c>
      <c r="E23">
        <f>($B$7-$C23)</f>
        <v>-605</v>
      </c>
      <c r="F23">
        <f t="shared" ref="F23:F82" si="8">$C$7-$C23</f>
        <v>5</v>
      </c>
      <c r="G23">
        <f>$D23/$B$8</f>
        <v>1.8603292100905814E-3</v>
      </c>
      <c r="H23">
        <f t="shared" si="4"/>
        <v>1.0029541015625001</v>
      </c>
      <c r="I23" s="2">
        <f t="shared" ref="I23:I82" si="9">$D23/$C$8</f>
        <v>1.8621731853561041E-3</v>
      </c>
      <c r="J23" s="2">
        <f t="shared" si="1"/>
        <v>0.9999756584392191</v>
      </c>
    </row>
    <row r="24" spans="1:10" x14ac:dyDescent="0.2">
      <c r="A24">
        <v>9</v>
      </c>
      <c r="B24">
        <v>206488</v>
      </c>
      <c r="C24">
        <v>205401</v>
      </c>
      <c r="D24">
        <f t="shared" si="7"/>
        <v>1087</v>
      </c>
      <c r="E24">
        <f t="shared" ref="E24:E82" si="10">($B$7-$C24)</f>
        <v>-601</v>
      </c>
      <c r="F24">
        <f t="shared" si="8"/>
        <v>9</v>
      </c>
      <c r="G24">
        <f t="shared" si="3"/>
        <v>1.7645530989253595E-3</v>
      </c>
      <c r="H24">
        <f t="shared" si="4"/>
        <v>1.0029345703125001</v>
      </c>
      <c r="I24" s="2">
        <f t="shared" si="9"/>
        <v>1.7663021400367235E-3</v>
      </c>
      <c r="J24" s="2">
        <f t="shared" si="1"/>
        <v>0.99995618519059437</v>
      </c>
    </row>
    <row r="25" spans="1:10" x14ac:dyDescent="0.2">
      <c r="A25">
        <v>15</v>
      </c>
      <c r="B25">
        <v>206413</v>
      </c>
      <c r="C25">
        <v>205395</v>
      </c>
      <c r="D25">
        <f t="shared" si="7"/>
        <v>1018</v>
      </c>
      <c r="E25">
        <f t="shared" si="10"/>
        <v>-595</v>
      </c>
      <c r="F25">
        <f t="shared" si="8"/>
        <v>15</v>
      </c>
      <c r="G25">
        <f t="shared" si="3"/>
        <v>1.6525437485795916E-3</v>
      </c>
      <c r="H25">
        <f t="shared" si="4"/>
        <v>1.0029052734374999</v>
      </c>
      <c r="I25" s="2">
        <f t="shared" si="9"/>
        <v>1.6541817650021938E-3</v>
      </c>
      <c r="J25" s="2">
        <f t="shared" si="1"/>
        <v>0.9999269753176574</v>
      </c>
    </row>
    <row r="26" spans="1:10" x14ac:dyDescent="0.2">
      <c r="A26">
        <v>25</v>
      </c>
      <c r="B26">
        <v>206371</v>
      </c>
      <c r="C26">
        <v>205385</v>
      </c>
      <c r="D26">
        <f t="shared" si="7"/>
        <v>986</v>
      </c>
      <c r="E26">
        <f t="shared" si="10"/>
        <v>-585</v>
      </c>
      <c r="F26">
        <f t="shared" si="8"/>
        <v>25</v>
      </c>
      <c r="G26">
        <f t="shared" si="3"/>
        <v>1.600597383201844E-3</v>
      </c>
      <c r="H26">
        <f t="shared" si="4"/>
        <v>1.0028564453125</v>
      </c>
      <c r="I26" s="2">
        <f t="shared" si="9"/>
        <v>1.6021839099137161E-3</v>
      </c>
      <c r="J26" s="2">
        <f t="shared" si="1"/>
        <v>0.99987829219609559</v>
      </c>
    </row>
    <row r="27" spans="1:10" x14ac:dyDescent="0.2">
      <c r="A27">
        <v>29</v>
      </c>
      <c r="B27">
        <v>206367</v>
      </c>
      <c r="C27">
        <v>205381</v>
      </c>
      <c r="D27">
        <f t="shared" si="7"/>
        <v>986</v>
      </c>
      <c r="E27">
        <f t="shared" si="10"/>
        <v>-581</v>
      </c>
      <c r="F27">
        <f t="shared" si="8"/>
        <v>29</v>
      </c>
      <c r="G27">
        <f t="shared" si="3"/>
        <v>1.600597383201844E-3</v>
      </c>
      <c r="H27">
        <f t="shared" si="4"/>
        <v>1.0028369140625</v>
      </c>
      <c r="I27" s="2">
        <f t="shared" si="9"/>
        <v>1.6021839099137161E-3</v>
      </c>
      <c r="J27" s="2">
        <f t="shared" si="1"/>
        <v>0.99985881894747086</v>
      </c>
    </row>
    <row r="28" spans="1:10" x14ac:dyDescent="0.2">
      <c r="A28">
        <v>61</v>
      </c>
      <c r="B28">
        <v>204797</v>
      </c>
      <c r="C28">
        <v>203811</v>
      </c>
      <c r="D28">
        <f t="shared" si="7"/>
        <v>986</v>
      </c>
      <c r="E28">
        <f t="shared" si="10"/>
        <v>989</v>
      </c>
      <c r="F28">
        <f t="shared" si="8"/>
        <v>1599</v>
      </c>
      <c r="G28">
        <f t="shared" si="3"/>
        <v>1.600597383201844E-3</v>
      </c>
      <c r="H28">
        <f t="shared" si="4"/>
        <v>0.99517089843749995</v>
      </c>
      <c r="I28" s="2">
        <f t="shared" si="9"/>
        <v>1.6021839099137161E-3</v>
      </c>
      <c r="J28" s="2">
        <f t="shared" si="1"/>
        <v>0.99221556886227547</v>
      </c>
    </row>
    <row r="29" spans="1:10" x14ac:dyDescent="0.2">
      <c r="I29" s="2"/>
      <c r="J29" s="2"/>
    </row>
    <row r="30" spans="1:10" x14ac:dyDescent="0.2">
      <c r="A30" t="s">
        <v>3</v>
      </c>
      <c r="B30" t="s">
        <v>23</v>
      </c>
      <c r="I30" s="2"/>
      <c r="J30" s="2"/>
    </row>
    <row r="31" spans="1:10" x14ac:dyDescent="0.2">
      <c r="A31">
        <v>5</v>
      </c>
      <c r="B31">
        <v>206559</v>
      </c>
      <c r="C31">
        <v>205405</v>
      </c>
      <c r="D31">
        <f>$B31-$C31</f>
        <v>1154</v>
      </c>
      <c r="E31">
        <f t="shared" si="10"/>
        <v>-605</v>
      </c>
      <c r="F31">
        <f t="shared" si="8"/>
        <v>5</v>
      </c>
      <c r="G31">
        <f t="shared" si="3"/>
        <v>1.8733158014350184E-3</v>
      </c>
      <c r="H31">
        <f t="shared" si="4"/>
        <v>1.0029541015625001</v>
      </c>
      <c r="I31" s="2">
        <f t="shared" si="9"/>
        <v>1.8751726491282234E-3</v>
      </c>
      <c r="J31" s="2">
        <f t="shared" si="1"/>
        <v>0.9999756584392191</v>
      </c>
    </row>
    <row r="32" spans="1:10" x14ac:dyDescent="0.2">
      <c r="A32">
        <v>9</v>
      </c>
      <c r="B32">
        <v>206496</v>
      </c>
      <c r="C32">
        <v>205401</v>
      </c>
      <c r="D32">
        <f t="shared" si="7"/>
        <v>1095</v>
      </c>
      <c r="E32">
        <f t="shared" si="10"/>
        <v>-601</v>
      </c>
      <c r="F32">
        <f t="shared" si="8"/>
        <v>9</v>
      </c>
      <c r="G32">
        <f t="shared" si="3"/>
        <v>1.7775396902697965E-3</v>
      </c>
      <c r="H32">
        <f t="shared" si="4"/>
        <v>1.0029345703125001</v>
      </c>
      <c r="I32" s="2">
        <f t="shared" si="9"/>
        <v>1.7793016038088428E-3</v>
      </c>
      <c r="J32" s="2">
        <f t="shared" si="1"/>
        <v>0.99995618519059437</v>
      </c>
    </row>
    <row r="33" spans="1:10" x14ac:dyDescent="0.2">
      <c r="A33">
        <v>15</v>
      </c>
      <c r="B33">
        <v>206416</v>
      </c>
      <c r="C33">
        <v>205395</v>
      </c>
      <c r="D33">
        <f t="shared" si="7"/>
        <v>1021</v>
      </c>
      <c r="E33">
        <f t="shared" si="10"/>
        <v>-595</v>
      </c>
      <c r="F33">
        <f t="shared" si="8"/>
        <v>15</v>
      </c>
      <c r="G33">
        <f t="shared" si="3"/>
        <v>1.6574137203337555E-3</v>
      </c>
      <c r="H33">
        <f t="shared" si="4"/>
        <v>1.0029052734374999</v>
      </c>
      <c r="I33" s="2">
        <f t="shared" si="9"/>
        <v>1.6590565639167385E-3</v>
      </c>
      <c r="J33" s="2">
        <f t="shared" si="1"/>
        <v>0.9999269753176574</v>
      </c>
    </row>
    <row r="34" spans="1:10" x14ac:dyDescent="0.2">
      <c r="A34">
        <v>25</v>
      </c>
      <c r="B34">
        <v>206371</v>
      </c>
      <c r="C34">
        <v>205385</v>
      </c>
      <c r="D34">
        <f t="shared" si="7"/>
        <v>986</v>
      </c>
      <c r="E34">
        <f t="shared" si="10"/>
        <v>-585</v>
      </c>
      <c r="F34">
        <f t="shared" si="8"/>
        <v>25</v>
      </c>
      <c r="G34">
        <f t="shared" si="3"/>
        <v>1.600597383201844E-3</v>
      </c>
      <c r="H34">
        <f t="shared" si="4"/>
        <v>1.0028564453125</v>
      </c>
      <c r="I34" s="2">
        <f t="shared" si="9"/>
        <v>1.6021839099137161E-3</v>
      </c>
      <c r="J34" s="2">
        <f t="shared" si="1"/>
        <v>0.99987829219609559</v>
      </c>
    </row>
    <row r="35" spans="1:10" x14ac:dyDescent="0.2">
      <c r="A35">
        <v>29</v>
      </c>
      <c r="B35">
        <v>206367</v>
      </c>
      <c r="C35">
        <v>205381</v>
      </c>
      <c r="D35">
        <f t="shared" si="7"/>
        <v>986</v>
      </c>
      <c r="E35">
        <f t="shared" si="10"/>
        <v>-581</v>
      </c>
      <c r="F35">
        <f t="shared" si="8"/>
        <v>29</v>
      </c>
      <c r="G35">
        <f t="shared" si="3"/>
        <v>1.600597383201844E-3</v>
      </c>
      <c r="H35">
        <f t="shared" si="4"/>
        <v>1.0028369140625</v>
      </c>
      <c r="I35" s="2">
        <f t="shared" si="9"/>
        <v>1.6021839099137161E-3</v>
      </c>
      <c r="J35" s="2">
        <f t="shared" si="1"/>
        <v>0.99985881894747086</v>
      </c>
    </row>
    <row r="36" spans="1:10" x14ac:dyDescent="0.2">
      <c r="A36">
        <v>61</v>
      </c>
      <c r="B36">
        <v>206335</v>
      </c>
      <c r="C36">
        <v>205349</v>
      </c>
      <c r="D36">
        <f t="shared" si="7"/>
        <v>986</v>
      </c>
      <c r="E36">
        <f t="shared" si="10"/>
        <v>-549</v>
      </c>
      <c r="F36">
        <f t="shared" si="8"/>
        <v>61</v>
      </c>
      <c r="G36">
        <f t="shared" si="3"/>
        <v>1.600597383201844E-3</v>
      </c>
      <c r="H36">
        <f t="shared" si="4"/>
        <v>1.0026806640624999</v>
      </c>
      <c r="I36" s="2">
        <f t="shared" si="9"/>
        <v>1.6021839099137161E-3</v>
      </c>
      <c r="J36" s="2">
        <f t="shared" si="1"/>
        <v>0.99970303295847329</v>
      </c>
    </row>
    <row r="37" spans="1:10" x14ac:dyDescent="0.2">
      <c r="I37" s="2"/>
      <c r="J37" s="2"/>
    </row>
    <row r="38" spans="1:10" x14ac:dyDescent="0.2">
      <c r="A38" t="s">
        <v>3</v>
      </c>
      <c r="B38" t="s">
        <v>24</v>
      </c>
      <c r="I38" s="2"/>
      <c r="J38" s="2"/>
    </row>
    <row r="39" spans="1:10" x14ac:dyDescent="0.2">
      <c r="A39">
        <v>5</v>
      </c>
      <c r="B39">
        <v>206568</v>
      </c>
      <c r="C39">
        <v>205405</v>
      </c>
      <c r="D39">
        <f t="shared" si="7"/>
        <v>1163</v>
      </c>
      <c r="E39">
        <f t="shared" si="10"/>
        <v>-605</v>
      </c>
      <c r="F39">
        <f>$C$7-$C39</f>
        <v>5</v>
      </c>
      <c r="G39">
        <f>$D39/$B$8</f>
        <v>1.8879257166975099E-3</v>
      </c>
      <c r="H39">
        <f t="shared" si="4"/>
        <v>1.0029541015625001</v>
      </c>
      <c r="I39" s="2">
        <f>$D39/$C$8</f>
        <v>1.8897970458718579E-3</v>
      </c>
      <c r="J39" s="2">
        <f t="shared" si="1"/>
        <v>0.9999756584392191</v>
      </c>
    </row>
    <row r="40" spans="1:10" x14ac:dyDescent="0.2">
      <c r="A40">
        <v>9</v>
      </c>
      <c r="B40">
        <v>206503</v>
      </c>
      <c r="C40">
        <v>205401</v>
      </c>
      <c r="D40">
        <f t="shared" si="7"/>
        <v>1102</v>
      </c>
      <c r="E40">
        <f t="shared" si="10"/>
        <v>-601</v>
      </c>
      <c r="F40">
        <f t="shared" si="8"/>
        <v>9</v>
      </c>
      <c r="G40">
        <f t="shared" si="3"/>
        <v>1.7889029576961786E-3</v>
      </c>
      <c r="H40">
        <f t="shared" si="4"/>
        <v>1.0029345703125001</v>
      </c>
      <c r="I40" s="2">
        <f t="shared" si="9"/>
        <v>1.7906761346094474E-3</v>
      </c>
      <c r="J40" s="2">
        <f t="shared" si="1"/>
        <v>0.99995618519059437</v>
      </c>
    </row>
    <row r="41" spans="1:10" x14ac:dyDescent="0.2">
      <c r="A41">
        <v>15</v>
      </c>
      <c r="B41">
        <v>206422</v>
      </c>
      <c r="C41">
        <v>205395</v>
      </c>
      <c r="D41">
        <f t="shared" si="7"/>
        <v>1027</v>
      </c>
      <c r="E41">
        <f t="shared" si="10"/>
        <v>-595</v>
      </c>
      <c r="F41">
        <f t="shared" si="8"/>
        <v>15</v>
      </c>
      <c r="G41">
        <f t="shared" si="3"/>
        <v>1.6671536638420831E-3</v>
      </c>
      <c r="H41">
        <f t="shared" si="4"/>
        <v>1.0029052734374999</v>
      </c>
      <c r="I41" s="2">
        <f t="shared" si="9"/>
        <v>1.668806161745828E-3</v>
      </c>
      <c r="J41" s="2">
        <f t="shared" si="1"/>
        <v>0.9999269753176574</v>
      </c>
    </row>
    <row r="42" spans="1:10" x14ac:dyDescent="0.2">
      <c r="A42">
        <v>25</v>
      </c>
      <c r="B42">
        <v>206371</v>
      </c>
      <c r="C42">
        <v>205385</v>
      </c>
      <c r="D42">
        <f t="shared" si="7"/>
        <v>986</v>
      </c>
      <c r="E42">
        <f t="shared" si="10"/>
        <v>-585</v>
      </c>
      <c r="F42">
        <f t="shared" si="8"/>
        <v>25</v>
      </c>
      <c r="G42">
        <f t="shared" si="3"/>
        <v>1.600597383201844E-3</v>
      </c>
      <c r="H42">
        <f t="shared" si="4"/>
        <v>1.0028564453125</v>
      </c>
      <c r="I42" s="2">
        <f t="shared" si="9"/>
        <v>1.6021839099137161E-3</v>
      </c>
      <c r="J42" s="2">
        <f t="shared" si="1"/>
        <v>0.99987829219609559</v>
      </c>
    </row>
    <row r="43" spans="1:10" x14ac:dyDescent="0.2">
      <c r="A43">
        <v>29</v>
      </c>
      <c r="B43">
        <v>206367</v>
      </c>
      <c r="C43">
        <v>205381</v>
      </c>
      <c r="D43">
        <f t="shared" si="7"/>
        <v>986</v>
      </c>
      <c r="E43">
        <f t="shared" si="10"/>
        <v>-581</v>
      </c>
      <c r="F43">
        <f t="shared" si="8"/>
        <v>29</v>
      </c>
      <c r="G43">
        <f t="shared" si="3"/>
        <v>1.600597383201844E-3</v>
      </c>
      <c r="H43">
        <f t="shared" si="4"/>
        <v>1.0028369140625</v>
      </c>
      <c r="I43" s="2">
        <f t="shared" si="9"/>
        <v>1.6021839099137161E-3</v>
      </c>
      <c r="J43" s="2">
        <f t="shared" si="1"/>
        <v>0.99985881894747086</v>
      </c>
    </row>
    <row r="44" spans="1:10" x14ac:dyDescent="0.2">
      <c r="A44">
        <v>61</v>
      </c>
      <c r="B44">
        <v>206335</v>
      </c>
      <c r="C44">
        <v>205349</v>
      </c>
      <c r="D44">
        <f t="shared" si="7"/>
        <v>986</v>
      </c>
      <c r="E44">
        <f t="shared" si="10"/>
        <v>-549</v>
      </c>
      <c r="F44">
        <f t="shared" si="8"/>
        <v>61</v>
      </c>
      <c r="G44">
        <f t="shared" si="3"/>
        <v>1.600597383201844E-3</v>
      </c>
      <c r="H44">
        <f t="shared" si="4"/>
        <v>1.0026806640624999</v>
      </c>
      <c r="I44" s="2">
        <f t="shared" si="9"/>
        <v>1.6021839099137161E-3</v>
      </c>
      <c r="J44" s="2">
        <f t="shared" si="1"/>
        <v>0.99970303295847329</v>
      </c>
    </row>
    <row r="45" spans="1:10" x14ac:dyDescent="0.2">
      <c r="I45" s="2"/>
      <c r="J45" s="2"/>
    </row>
    <row r="46" spans="1:10" x14ac:dyDescent="0.2">
      <c r="I46" s="2"/>
      <c r="J46" s="2"/>
    </row>
    <row r="47" spans="1:10" x14ac:dyDescent="0.2">
      <c r="I47" s="2"/>
      <c r="J47" s="2"/>
    </row>
    <row r="48" spans="1:10" x14ac:dyDescent="0.2">
      <c r="A48" t="s">
        <v>25</v>
      </c>
      <c r="I48" s="2"/>
      <c r="J48" s="2"/>
    </row>
    <row r="49" spans="1:10" x14ac:dyDescent="0.2">
      <c r="A49" t="s">
        <v>26</v>
      </c>
      <c r="B49" t="s">
        <v>4</v>
      </c>
      <c r="I49" s="2"/>
      <c r="J49" s="2"/>
    </row>
    <row r="50" spans="1:10" x14ac:dyDescent="0.2">
      <c r="A50">
        <v>5</v>
      </c>
      <c r="B50">
        <v>206534</v>
      </c>
      <c r="C50">
        <v>205405</v>
      </c>
      <c r="D50">
        <f t="shared" si="7"/>
        <v>1129</v>
      </c>
      <c r="E50">
        <f t="shared" si="10"/>
        <v>-605</v>
      </c>
      <c r="F50">
        <f t="shared" si="8"/>
        <v>5</v>
      </c>
      <c r="G50">
        <f t="shared" si="3"/>
        <v>1.8327327034836532E-3</v>
      </c>
      <c r="H50">
        <f t="shared" si="4"/>
        <v>1.0029541015625001</v>
      </c>
      <c r="I50" s="2">
        <f t="shared" si="9"/>
        <v>1.8345493248403504E-3</v>
      </c>
      <c r="J50" s="2">
        <f t="shared" si="1"/>
        <v>0.9999756584392191</v>
      </c>
    </row>
    <row r="51" spans="1:10" x14ac:dyDescent="0.2">
      <c r="A51">
        <v>9</v>
      </c>
      <c r="B51">
        <v>206468</v>
      </c>
      <c r="C51">
        <v>205401</v>
      </c>
      <c r="D51">
        <f t="shared" si="7"/>
        <v>1067</v>
      </c>
      <c r="E51">
        <f t="shared" si="10"/>
        <v>-601</v>
      </c>
      <c r="F51">
        <f t="shared" si="8"/>
        <v>9</v>
      </c>
      <c r="G51">
        <f t="shared" si="3"/>
        <v>1.7320866205642674E-3</v>
      </c>
      <c r="H51">
        <f t="shared" si="4"/>
        <v>1.0029345703125001</v>
      </c>
      <c r="I51" s="2">
        <f t="shared" si="9"/>
        <v>1.733803480606425E-3</v>
      </c>
      <c r="J51" s="2">
        <f t="shared" si="1"/>
        <v>0.99995618519059437</v>
      </c>
    </row>
    <row r="52" spans="1:10" x14ac:dyDescent="0.2">
      <c r="A52">
        <v>15</v>
      </c>
      <c r="B52">
        <v>206385</v>
      </c>
      <c r="C52">
        <v>205395</v>
      </c>
      <c r="D52">
        <f t="shared" si="7"/>
        <v>990</v>
      </c>
      <c r="E52">
        <f t="shared" si="10"/>
        <v>-595</v>
      </c>
      <c r="F52">
        <f t="shared" si="8"/>
        <v>15</v>
      </c>
      <c r="G52">
        <f t="shared" si="3"/>
        <v>1.6070906788740625E-3</v>
      </c>
      <c r="H52">
        <f t="shared" si="4"/>
        <v>1.0029052734374999</v>
      </c>
      <c r="I52" s="2">
        <f t="shared" si="9"/>
        <v>1.6086836417997757E-3</v>
      </c>
      <c r="J52" s="2">
        <f t="shared" si="1"/>
        <v>0.9999269753176574</v>
      </c>
    </row>
    <row r="53" spans="1:10" x14ac:dyDescent="0.2">
      <c r="A53">
        <v>25</v>
      </c>
      <c r="B53">
        <v>205633</v>
      </c>
      <c r="C53">
        <v>204660</v>
      </c>
      <c r="D53">
        <f t="shared" si="7"/>
        <v>973</v>
      </c>
      <c r="E53">
        <f t="shared" si="10"/>
        <v>140</v>
      </c>
      <c r="F53">
        <f t="shared" si="8"/>
        <v>750</v>
      </c>
      <c r="G53">
        <f t="shared" si="3"/>
        <v>1.5794941722671342E-3</v>
      </c>
      <c r="H53">
        <f t="shared" si="4"/>
        <v>0.99931640624999996</v>
      </c>
      <c r="I53" s="2">
        <f t="shared" si="9"/>
        <v>1.581059781284022E-3</v>
      </c>
      <c r="J53" s="2">
        <f t="shared" si="1"/>
        <v>0.99634876588286836</v>
      </c>
    </row>
    <row r="54" spans="1:10" x14ac:dyDescent="0.2">
      <c r="A54">
        <v>29</v>
      </c>
      <c r="B54">
        <v>204641</v>
      </c>
      <c r="C54">
        <v>203668</v>
      </c>
      <c r="D54">
        <f t="shared" si="7"/>
        <v>973</v>
      </c>
      <c r="E54">
        <f t="shared" si="10"/>
        <v>1132</v>
      </c>
      <c r="F54">
        <f t="shared" si="8"/>
        <v>1742</v>
      </c>
      <c r="G54">
        <f t="shared" si="3"/>
        <v>1.5794941722671342E-3</v>
      </c>
      <c r="H54">
        <f t="shared" si="4"/>
        <v>0.99447265625000003</v>
      </c>
      <c r="I54" s="2">
        <f t="shared" si="9"/>
        <v>1.581059781284022E-3</v>
      </c>
      <c r="J54" s="2">
        <f t="shared" si="1"/>
        <v>0.99151940022394236</v>
      </c>
    </row>
    <row r="55" spans="1:10" x14ac:dyDescent="0.2">
      <c r="A55">
        <v>61</v>
      </c>
      <c r="B55">
        <v>116721</v>
      </c>
      <c r="C55">
        <v>115748</v>
      </c>
      <c r="D55">
        <f t="shared" si="7"/>
        <v>973</v>
      </c>
      <c r="E55">
        <f t="shared" si="10"/>
        <v>89052</v>
      </c>
      <c r="F55">
        <f t="shared" si="8"/>
        <v>89662</v>
      </c>
      <c r="G55">
        <f t="shared" si="3"/>
        <v>1.5794941722671342E-3</v>
      </c>
      <c r="H55">
        <f t="shared" si="4"/>
        <v>0.56517578125000001</v>
      </c>
      <c r="I55" s="2">
        <f t="shared" si="9"/>
        <v>1.581059781284022E-3</v>
      </c>
      <c r="J55" s="2">
        <f t="shared" si="1"/>
        <v>0.56349739545299649</v>
      </c>
    </row>
    <row r="56" spans="1:10" x14ac:dyDescent="0.2">
      <c r="I56" s="2"/>
      <c r="J56" s="2"/>
    </row>
    <row r="57" spans="1:10" x14ac:dyDescent="0.2">
      <c r="I57" s="2"/>
      <c r="J57" s="2"/>
    </row>
    <row r="58" spans="1:10" x14ac:dyDescent="0.2">
      <c r="A58" t="s">
        <v>3</v>
      </c>
      <c r="B58" t="s">
        <v>22</v>
      </c>
      <c r="I58" s="2"/>
      <c r="J58" s="2"/>
    </row>
    <row r="59" spans="1:10" x14ac:dyDescent="0.2">
      <c r="A59">
        <v>5</v>
      </c>
      <c r="B59">
        <v>206538</v>
      </c>
      <c r="C59">
        <v>205405</v>
      </c>
      <c r="D59">
        <f t="shared" si="7"/>
        <v>1133</v>
      </c>
      <c r="E59">
        <f t="shared" si="10"/>
        <v>-605</v>
      </c>
      <c r="F59">
        <f t="shared" si="8"/>
        <v>5</v>
      </c>
      <c r="G59">
        <f t="shared" si="3"/>
        <v>1.8392259991558716E-3</v>
      </c>
      <c r="H59">
        <f t="shared" si="4"/>
        <v>1.0029541015625001</v>
      </c>
      <c r="I59" s="2">
        <f t="shared" si="9"/>
        <v>1.84104905672641E-3</v>
      </c>
      <c r="J59" s="2">
        <f t="shared" si="1"/>
        <v>0.9999756584392191</v>
      </c>
    </row>
    <row r="60" spans="1:10" x14ac:dyDescent="0.2">
      <c r="A60">
        <v>9</v>
      </c>
      <c r="B60">
        <v>206475</v>
      </c>
      <c r="C60">
        <v>205401</v>
      </c>
      <c r="D60">
        <f t="shared" si="7"/>
        <v>1074</v>
      </c>
      <c r="E60">
        <f t="shared" si="10"/>
        <v>-601</v>
      </c>
      <c r="F60">
        <f t="shared" si="8"/>
        <v>9</v>
      </c>
      <c r="G60">
        <f t="shared" si="3"/>
        <v>1.7434498879906498E-3</v>
      </c>
      <c r="H60">
        <f t="shared" si="4"/>
        <v>1.0029345703125001</v>
      </c>
      <c r="I60" s="2">
        <f t="shared" si="9"/>
        <v>1.7451780114070294E-3</v>
      </c>
      <c r="J60" s="2">
        <f t="shared" si="1"/>
        <v>0.99995618519059437</v>
      </c>
    </row>
    <row r="61" spans="1:10" x14ac:dyDescent="0.2">
      <c r="A61">
        <v>15</v>
      </c>
      <c r="B61">
        <v>206400</v>
      </c>
      <c r="C61">
        <v>205395</v>
      </c>
      <c r="D61">
        <f t="shared" si="7"/>
        <v>1005</v>
      </c>
      <c r="E61">
        <f t="shared" si="10"/>
        <v>-595</v>
      </c>
      <c r="F61">
        <f t="shared" si="8"/>
        <v>15</v>
      </c>
      <c r="G61">
        <f t="shared" si="3"/>
        <v>1.6314405376448816E-3</v>
      </c>
      <c r="H61">
        <f t="shared" si="4"/>
        <v>1.0029052734374999</v>
      </c>
      <c r="I61" s="2">
        <f t="shared" si="9"/>
        <v>1.6330576363724997E-3</v>
      </c>
      <c r="J61" s="2">
        <f t="shared" si="1"/>
        <v>0.9999269753176574</v>
      </c>
    </row>
    <row r="62" spans="1:10" x14ac:dyDescent="0.2">
      <c r="A62">
        <v>25</v>
      </c>
      <c r="B62">
        <v>206358</v>
      </c>
      <c r="C62">
        <v>205385</v>
      </c>
      <c r="D62">
        <f t="shared" si="7"/>
        <v>973</v>
      </c>
      <c r="E62">
        <f t="shared" si="10"/>
        <v>-585</v>
      </c>
      <c r="F62">
        <f t="shared" si="8"/>
        <v>25</v>
      </c>
      <c r="G62">
        <f t="shared" si="3"/>
        <v>1.5794941722671342E-3</v>
      </c>
      <c r="H62">
        <f t="shared" si="4"/>
        <v>1.0028564453125</v>
      </c>
      <c r="I62" s="2">
        <f t="shared" si="9"/>
        <v>1.581059781284022E-3</v>
      </c>
      <c r="J62" s="2">
        <f t="shared" si="1"/>
        <v>0.99987829219609559</v>
      </c>
    </row>
    <row r="63" spans="1:10" x14ac:dyDescent="0.2">
      <c r="A63">
        <v>29</v>
      </c>
      <c r="B63">
        <v>206354</v>
      </c>
      <c r="C63">
        <v>205381</v>
      </c>
      <c r="D63">
        <f t="shared" si="7"/>
        <v>973</v>
      </c>
      <c r="E63">
        <f t="shared" si="10"/>
        <v>-581</v>
      </c>
      <c r="F63">
        <f t="shared" si="8"/>
        <v>29</v>
      </c>
      <c r="G63">
        <f t="shared" si="3"/>
        <v>1.5794941722671342E-3</v>
      </c>
      <c r="H63">
        <f t="shared" si="4"/>
        <v>1.0028369140625</v>
      </c>
      <c r="I63" s="2">
        <f t="shared" si="9"/>
        <v>1.581059781284022E-3</v>
      </c>
      <c r="J63" s="2">
        <f t="shared" si="1"/>
        <v>0.99985881894747086</v>
      </c>
    </row>
    <row r="64" spans="1:10" x14ac:dyDescent="0.2">
      <c r="A64">
        <v>61</v>
      </c>
      <c r="B64">
        <v>204784</v>
      </c>
      <c r="C64">
        <v>203811</v>
      </c>
      <c r="D64">
        <f t="shared" si="7"/>
        <v>973</v>
      </c>
      <c r="E64">
        <f t="shared" si="10"/>
        <v>989</v>
      </c>
      <c r="F64">
        <f t="shared" si="8"/>
        <v>1599</v>
      </c>
      <c r="G64">
        <f t="shared" si="3"/>
        <v>1.5794941722671342E-3</v>
      </c>
      <c r="H64">
        <f t="shared" si="4"/>
        <v>0.99517089843749995</v>
      </c>
      <c r="I64" s="2">
        <f t="shared" si="9"/>
        <v>1.581059781284022E-3</v>
      </c>
      <c r="J64" s="2">
        <f t="shared" si="1"/>
        <v>0.99221556886227547</v>
      </c>
    </row>
    <row r="65" spans="1:10" x14ac:dyDescent="0.2">
      <c r="I65" s="2"/>
      <c r="J65" s="2"/>
    </row>
    <row r="66" spans="1:10" x14ac:dyDescent="0.2">
      <c r="I66" s="2"/>
      <c r="J66" s="2"/>
    </row>
    <row r="67" spans="1:10" x14ac:dyDescent="0.2">
      <c r="A67" t="s">
        <v>3</v>
      </c>
      <c r="B67" t="s">
        <v>23</v>
      </c>
      <c r="I67" s="2"/>
      <c r="J67" s="2"/>
    </row>
    <row r="68" spans="1:10" x14ac:dyDescent="0.2">
      <c r="A68">
        <v>5</v>
      </c>
      <c r="B68">
        <v>206546</v>
      </c>
      <c r="C68">
        <v>205405</v>
      </c>
      <c r="D68">
        <f t="shared" si="7"/>
        <v>1141</v>
      </c>
      <c r="E68">
        <f t="shared" si="10"/>
        <v>-605</v>
      </c>
      <c r="F68">
        <f t="shared" si="8"/>
        <v>5</v>
      </c>
      <c r="G68">
        <f t="shared" si="3"/>
        <v>1.8522125905003084E-3</v>
      </c>
      <c r="H68">
        <f t="shared" si="4"/>
        <v>1.0029541015625001</v>
      </c>
      <c r="I68" s="2">
        <f t="shared" si="9"/>
        <v>1.8540485204985293E-3</v>
      </c>
      <c r="J68" s="2">
        <f t="shared" si="1"/>
        <v>0.9999756584392191</v>
      </c>
    </row>
    <row r="69" spans="1:10" x14ac:dyDescent="0.2">
      <c r="A69">
        <v>9</v>
      </c>
      <c r="B69">
        <v>206483</v>
      </c>
      <c r="C69">
        <v>205401</v>
      </c>
      <c r="D69">
        <f t="shared" si="7"/>
        <v>1082</v>
      </c>
      <c r="E69">
        <f t="shared" si="10"/>
        <v>-601</v>
      </c>
      <c r="F69">
        <f t="shared" si="8"/>
        <v>9</v>
      </c>
      <c r="G69">
        <f t="shared" si="3"/>
        <v>1.7564364793350865E-3</v>
      </c>
      <c r="H69">
        <f t="shared" si="4"/>
        <v>1.0029345703125001</v>
      </c>
      <c r="I69" s="2">
        <f t="shared" si="9"/>
        <v>1.7581774751791489E-3</v>
      </c>
      <c r="J69" s="2">
        <f t="shared" si="1"/>
        <v>0.99995618519059437</v>
      </c>
    </row>
    <row r="70" spans="1:10" x14ac:dyDescent="0.2">
      <c r="A70">
        <v>15</v>
      </c>
      <c r="B70">
        <v>206403</v>
      </c>
      <c r="C70">
        <v>205395</v>
      </c>
      <c r="D70">
        <f t="shared" si="7"/>
        <v>1008</v>
      </c>
      <c r="E70">
        <f t="shared" si="10"/>
        <v>-595</v>
      </c>
      <c r="F70">
        <f t="shared" si="8"/>
        <v>15</v>
      </c>
      <c r="G70">
        <f t="shared" si="3"/>
        <v>1.6363105093990455E-3</v>
      </c>
      <c r="H70">
        <f t="shared" si="4"/>
        <v>1.0029052734374999</v>
      </c>
      <c r="I70" s="2">
        <f t="shared" si="9"/>
        <v>1.6379324352870444E-3</v>
      </c>
      <c r="J70" s="2">
        <f t="shared" si="1"/>
        <v>0.9999269753176574</v>
      </c>
    </row>
    <row r="71" spans="1:10" x14ac:dyDescent="0.2">
      <c r="A71">
        <v>25</v>
      </c>
      <c r="B71">
        <v>206385</v>
      </c>
      <c r="C71">
        <v>205385</v>
      </c>
      <c r="D71">
        <f t="shared" si="7"/>
        <v>1000</v>
      </c>
      <c r="E71">
        <f t="shared" si="10"/>
        <v>-585</v>
      </c>
      <c r="F71">
        <f t="shared" si="8"/>
        <v>25</v>
      </c>
      <c r="G71">
        <f t="shared" si="3"/>
        <v>1.6233239180546085E-3</v>
      </c>
      <c r="H71">
        <f t="shared" si="4"/>
        <v>1.0028564453125</v>
      </c>
      <c r="I71" s="2">
        <f t="shared" si="9"/>
        <v>1.6249329715149251E-3</v>
      </c>
      <c r="J71" s="2">
        <f t="shared" si="1"/>
        <v>0.99987829219609559</v>
      </c>
    </row>
    <row r="72" spans="1:10" x14ac:dyDescent="0.2">
      <c r="A72">
        <v>29</v>
      </c>
      <c r="B72">
        <v>206354</v>
      </c>
      <c r="C72">
        <v>205381</v>
      </c>
      <c r="D72">
        <f t="shared" si="7"/>
        <v>973</v>
      </c>
      <c r="E72">
        <f t="shared" si="10"/>
        <v>-581</v>
      </c>
      <c r="F72">
        <f t="shared" si="8"/>
        <v>29</v>
      </c>
      <c r="G72">
        <f t="shared" si="3"/>
        <v>1.5794941722671342E-3</v>
      </c>
      <c r="H72">
        <f t="shared" si="4"/>
        <v>1.0028369140625</v>
      </c>
      <c r="I72" s="2">
        <f t="shared" si="9"/>
        <v>1.581059781284022E-3</v>
      </c>
      <c r="J72" s="2">
        <f t="shared" si="1"/>
        <v>0.99985881894747086</v>
      </c>
    </row>
    <row r="73" spans="1:10" x14ac:dyDescent="0.2">
      <c r="A73">
        <v>61</v>
      </c>
      <c r="B73">
        <v>206322</v>
      </c>
      <c r="C73">
        <v>205349</v>
      </c>
      <c r="D73">
        <f t="shared" si="7"/>
        <v>973</v>
      </c>
      <c r="E73">
        <f t="shared" si="10"/>
        <v>-549</v>
      </c>
      <c r="F73">
        <f t="shared" si="8"/>
        <v>61</v>
      </c>
      <c r="G73">
        <f t="shared" si="3"/>
        <v>1.5794941722671342E-3</v>
      </c>
      <c r="H73">
        <f t="shared" si="4"/>
        <v>1.0026806640624999</v>
      </c>
      <c r="I73" s="2">
        <f t="shared" si="9"/>
        <v>1.581059781284022E-3</v>
      </c>
      <c r="J73" s="2">
        <f t="shared" si="1"/>
        <v>0.99970303295847329</v>
      </c>
    </row>
    <row r="74" spans="1:10" x14ac:dyDescent="0.2">
      <c r="I74" s="2"/>
      <c r="J74" s="2"/>
    </row>
    <row r="75" spans="1:10" x14ac:dyDescent="0.2">
      <c r="I75" s="2"/>
      <c r="J75" s="2"/>
    </row>
    <row r="76" spans="1:10" x14ac:dyDescent="0.2">
      <c r="A76" t="s">
        <v>3</v>
      </c>
      <c r="B76" t="s">
        <v>24</v>
      </c>
      <c r="I76" s="2"/>
      <c r="J76" s="2"/>
    </row>
    <row r="77" spans="1:10" x14ac:dyDescent="0.2">
      <c r="A77" s="2">
        <v>5</v>
      </c>
      <c r="B77">
        <v>206560</v>
      </c>
      <c r="C77">
        <v>205405</v>
      </c>
      <c r="D77">
        <f t="shared" si="7"/>
        <v>1155</v>
      </c>
      <c r="E77">
        <f t="shared" si="10"/>
        <v>-605</v>
      </c>
      <c r="F77">
        <f t="shared" si="8"/>
        <v>5</v>
      </c>
      <c r="G77">
        <f t="shared" si="3"/>
        <v>1.8749391253530729E-3</v>
      </c>
      <c r="H77">
        <f t="shared" si="4"/>
        <v>1.0029541015625001</v>
      </c>
      <c r="I77" s="2">
        <f t="shared" si="9"/>
        <v>1.8767975820997383E-3</v>
      </c>
      <c r="J77" s="2">
        <f t="shared" si="1"/>
        <v>0.9999756584392191</v>
      </c>
    </row>
    <row r="78" spans="1:10" x14ac:dyDescent="0.2">
      <c r="A78" s="2">
        <v>9</v>
      </c>
      <c r="B78">
        <v>206489</v>
      </c>
      <c r="C78">
        <v>205401</v>
      </c>
      <c r="D78">
        <f t="shared" si="7"/>
        <v>1088</v>
      </c>
      <c r="E78">
        <f t="shared" si="10"/>
        <v>-601</v>
      </c>
      <c r="F78">
        <f t="shared" si="8"/>
        <v>9</v>
      </c>
      <c r="G78">
        <f t="shared" si="3"/>
        <v>1.7661764228434141E-3</v>
      </c>
      <c r="H78">
        <f t="shared" si="4"/>
        <v>1.0029345703125001</v>
      </c>
      <c r="I78" s="2">
        <f t="shared" si="9"/>
        <v>1.7679270730082384E-3</v>
      </c>
      <c r="J78" s="2">
        <f t="shared" si="1"/>
        <v>0.99995618519059437</v>
      </c>
    </row>
    <row r="79" spans="1:10" x14ac:dyDescent="0.2">
      <c r="A79" s="2">
        <v>15</v>
      </c>
      <c r="B79">
        <v>206408</v>
      </c>
      <c r="C79">
        <v>205395</v>
      </c>
      <c r="D79">
        <f t="shared" si="7"/>
        <v>1013</v>
      </c>
      <c r="E79">
        <f t="shared" si="10"/>
        <v>-595</v>
      </c>
      <c r="F79">
        <f t="shared" si="8"/>
        <v>15</v>
      </c>
      <c r="G79">
        <f t="shared" si="3"/>
        <v>1.6444271289893185E-3</v>
      </c>
      <c r="H79">
        <f t="shared" si="4"/>
        <v>1.0029052734374999</v>
      </c>
      <c r="I79" s="2">
        <f t="shared" si="9"/>
        <v>1.646057100144619E-3</v>
      </c>
      <c r="J79" s="2">
        <f t="shared" ref="J79:J82" si="11">$C79/$C$7</f>
        <v>0.9999269753176574</v>
      </c>
    </row>
    <row r="80" spans="1:10" x14ac:dyDescent="0.2">
      <c r="A80" s="2">
        <v>25</v>
      </c>
      <c r="B80">
        <v>206358</v>
      </c>
      <c r="C80">
        <v>205385</v>
      </c>
      <c r="D80">
        <f t="shared" si="7"/>
        <v>973</v>
      </c>
      <c r="E80">
        <f t="shared" si="10"/>
        <v>-585</v>
      </c>
      <c r="F80">
        <f t="shared" si="8"/>
        <v>25</v>
      </c>
      <c r="G80">
        <f t="shared" ref="G80:G82" si="12">$D80/$B$8</f>
        <v>1.5794941722671342E-3</v>
      </c>
      <c r="H80">
        <f t="shared" ref="H80:H82" si="13">$C80/$B$7</f>
        <v>1.0028564453125</v>
      </c>
      <c r="I80" s="2">
        <f t="shared" si="9"/>
        <v>1.581059781284022E-3</v>
      </c>
      <c r="J80" s="2">
        <f t="shared" si="11"/>
        <v>0.99987829219609559</v>
      </c>
    </row>
    <row r="81" spans="1:10" x14ac:dyDescent="0.2">
      <c r="A81" s="2">
        <v>29</v>
      </c>
      <c r="B81">
        <v>206354</v>
      </c>
      <c r="C81">
        <v>205381</v>
      </c>
      <c r="D81">
        <f t="shared" si="7"/>
        <v>973</v>
      </c>
      <c r="E81">
        <f t="shared" si="10"/>
        <v>-581</v>
      </c>
      <c r="F81">
        <f t="shared" si="8"/>
        <v>29</v>
      </c>
      <c r="G81">
        <f t="shared" si="12"/>
        <v>1.5794941722671342E-3</v>
      </c>
      <c r="H81">
        <f t="shared" si="13"/>
        <v>1.0028369140625</v>
      </c>
      <c r="I81" s="2">
        <f t="shared" si="9"/>
        <v>1.581059781284022E-3</v>
      </c>
      <c r="J81" s="2">
        <f t="shared" si="11"/>
        <v>0.99985881894747086</v>
      </c>
    </row>
    <row r="82" spans="1:10" x14ac:dyDescent="0.2">
      <c r="A82" s="2">
        <v>61</v>
      </c>
      <c r="B82">
        <v>206322</v>
      </c>
      <c r="C82">
        <v>205349</v>
      </c>
      <c r="D82">
        <f t="shared" si="7"/>
        <v>973</v>
      </c>
      <c r="E82">
        <f t="shared" si="10"/>
        <v>-549</v>
      </c>
      <c r="F82">
        <f t="shared" si="8"/>
        <v>61</v>
      </c>
      <c r="G82">
        <f t="shared" si="12"/>
        <v>1.5794941722671342E-3</v>
      </c>
      <c r="H82">
        <f t="shared" si="13"/>
        <v>1.0026806640624999</v>
      </c>
      <c r="I82" s="2">
        <f t="shared" si="9"/>
        <v>1.581059781284022E-3</v>
      </c>
      <c r="J82" s="2">
        <f t="shared" si="11"/>
        <v>0.99970303295847329</v>
      </c>
    </row>
  </sheetData>
  <mergeCells count="1">
    <mergeCell ref="A1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Ajinkya Mukherjee</dc:creator>
  <cp:keywords/>
  <dc:description/>
  <cp:lastModifiedBy>Ajinkya Mukherjee</cp:lastModifiedBy>
  <dcterms:created xsi:type="dcterms:W3CDTF">2020-11-17T16:54:49Z</dcterms:created>
  <dcterms:modified xsi:type="dcterms:W3CDTF">2020-11-23T15:33:36Z</dcterms:modified>
  <cp:category/>
</cp:coreProperties>
</file>