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bda Parameters" sheetId="1" r:id="rId4"/>
    <sheet state="visible" name="&quot;calculate coef" sheetId="2" r:id="rId5"/>
  </sheets>
  <definedNames/>
  <calcPr/>
</workbook>
</file>

<file path=xl/sharedStrings.xml><?xml version="1.0" encoding="utf-8"?>
<sst xmlns="http://schemas.openxmlformats.org/spreadsheetml/2006/main" count="140" uniqueCount="84">
  <si>
    <t>index</t>
  </si>
  <si>
    <t>Parameter Name</t>
  </si>
  <si>
    <t>Paper</t>
  </si>
  <si>
    <t>a1</t>
  </si>
  <si>
    <t>a2</t>
  </si>
  <si>
    <t>a3</t>
  </si>
  <si>
    <t>a4</t>
  </si>
  <si>
    <t>a5</t>
  </si>
  <si>
    <t>a6</t>
  </si>
  <si>
    <t>a7</t>
  </si>
  <si>
    <t>a8</t>
  </si>
  <si>
    <t>Gamma1</t>
  </si>
  <si>
    <t>Gamma2</t>
  </si>
  <si>
    <t>Gamma3</t>
  </si>
  <si>
    <t>Gamma4</t>
  </si>
  <si>
    <t>u0</t>
  </si>
  <si>
    <t>u1</t>
  </si>
  <si>
    <t>u2</t>
  </si>
  <si>
    <t>u3</t>
  </si>
  <si>
    <t>u31</t>
  </si>
  <si>
    <t>u32</t>
  </si>
  <si>
    <t>u33</t>
  </si>
  <si>
    <t>u34</t>
  </si>
  <si>
    <t>y0</t>
  </si>
  <si>
    <t>y3</t>
  </si>
  <si>
    <t>y31</t>
  </si>
  <si>
    <t>y32</t>
  </si>
  <si>
    <t>y33</t>
  </si>
  <si>
    <t>y34</t>
  </si>
  <si>
    <t>YBZ1</t>
  </si>
  <si>
    <t>Yamamoto1988</t>
  </si>
  <si>
    <t>YBZ2</t>
  </si>
  <si>
    <t>YBZ3</t>
  </si>
  <si>
    <t>YBZ4</t>
  </si>
  <si>
    <t>YBZ5</t>
  </si>
  <si>
    <t>YBZ6</t>
  </si>
  <si>
    <t>SKSH1</t>
  </si>
  <si>
    <t>Fernandez1989</t>
  </si>
  <si>
    <t>SKSH2</t>
  </si>
  <si>
    <t>LY1</t>
  </si>
  <si>
    <t>Lanskoy1997</t>
  </si>
  <si>
    <t>Julich A</t>
  </si>
  <si>
    <t>LY2</t>
  </si>
  <si>
    <t>Julich B</t>
  </si>
  <si>
    <t>LY3</t>
  </si>
  <si>
    <t>Nijmegen F</t>
  </si>
  <si>
    <t>LY4</t>
  </si>
  <si>
    <t>Nijmegen Soft Core</t>
  </si>
  <si>
    <t>HPL1</t>
  </si>
  <si>
    <t>Guleria2012</t>
  </si>
  <si>
    <t>HPL2</t>
  </si>
  <si>
    <t>HPL3</t>
  </si>
  <si>
    <t>HPL4</t>
  </si>
  <si>
    <t>NL1</t>
  </si>
  <si>
    <t>OL1</t>
  </si>
  <si>
    <t>NL2</t>
  </si>
  <si>
    <t>OL2</t>
  </si>
  <si>
    <t>KIDS0</t>
  </si>
  <si>
    <t>Choi2022</t>
  </si>
  <si>
    <t>KIDSA</t>
  </si>
  <si>
    <t>KIDSB</t>
  </si>
  <si>
    <t>KIDSC</t>
  </si>
  <si>
    <t>KIDSD</t>
  </si>
  <si>
    <t>LY1_a3zero</t>
  </si>
  <si>
    <t/>
  </si>
  <si>
    <t>GKW2_medium</t>
  </si>
  <si>
    <t>Nara2022</t>
  </si>
  <si>
    <t>GKW3_medium</t>
  </si>
  <si>
    <t>GKW2+MD1_medium</t>
  </si>
  <si>
    <t>my parameter</t>
  </si>
  <si>
    <t>GKW3+MD2_medium</t>
  </si>
  <si>
    <t>GKW3+MD3_medium</t>
  </si>
  <si>
    <t>GKW2_medium(rho&lt;1.5)</t>
  </si>
  <si>
    <t>GKW3_medium(rho&lt;1.5)</t>
  </si>
  <si>
    <t>GKW2_medium(rho&lt;1.5)+Kohno2(k&lt;1.0)</t>
  </si>
  <si>
    <t>GKW3_medium(rho&lt;1.5)+Kohno3(k&lt;1.0)</t>
  </si>
  <si>
    <t>u0(1+0.5*y0)</t>
  </si>
  <si>
    <t>0.25*(u1+u2)</t>
  </si>
  <si>
    <t>0.125*(3*u1-u2)</t>
  </si>
  <si>
    <t>3/8*(u31+0.5*y31)</t>
  </si>
  <si>
    <t>3/8*(u32+0.5*y32)</t>
  </si>
  <si>
    <t>3/8*(u33+0.5*y33)</t>
  </si>
  <si>
    <t>3/8*(u34+0.5*y34)</t>
  </si>
  <si>
    <t>0.25*u3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</si>
</sst>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Yu Gothic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4" xfId="0" applyFont="1" applyNumberFormat="1"/>
    <xf borderId="0" fillId="0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3.63"/>
    <col customWidth="1" min="2" max="2" width="25.38"/>
    <col customWidth="1" min="3" max="3" width="12.63"/>
    <col customWidth="1" min="6" max="6" width="12.75"/>
    <col customWidth="1" min="7" max="10" width="14.5"/>
    <col customWidth="1" min="28" max="30" width="19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>
      <c r="A2" s="1">
        <v>1.0</v>
      </c>
      <c r="B2" s="2" t="s">
        <v>29</v>
      </c>
      <c r="C2" s="1" t="s">
        <v>30</v>
      </c>
      <c r="D2" s="3">
        <f t="shared" ref="D2:D26" si="2">P2*(1+0.5*X2)</f>
        <v>-330.154</v>
      </c>
      <c r="E2" s="3">
        <f t="shared" ref="E2:E26" si="3">0.25*(Q2+R2)</f>
        <v>26.25</v>
      </c>
      <c r="F2" s="3">
        <f t="shared" ref="F2:F26" si="4">0.125*(3*Q2-R2)</f>
        <v>20.68</v>
      </c>
      <c r="G2" s="3">
        <f t="shared" ref="G2:G26" si="5">3/8*(T2+0.25*Z2)</f>
        <v>0</v>
      </c>
      <c r="H2" s="3">
        <f t="shared" ref="H2:J2" si="1">3/8*(U2+0.5*AA2)</f>
        <v>0</v>
      </c>
      <c r="I2" s="3">
        <f t="shared" si="1"/>
        <v>0</v>
      </c>
      <c r="J2" s="3">
        <f t="shared" si="1"/>
        <v>0</v>
      </c>
      <c r="K2" s="3">
        <f t="shared" ref="K2:K26" si="7">0.25*S2</f>
        <v>500</v>
      </c>
      <c r="L2" s="1">
        <v>0.0</v>
      </c>
      <c r="M2" s="1">
        <v>0.0</v>
      </c>
      <c r="N2" s="1">
        <v>0.0</v>
      </c>
      <c r="O2" s="1">
        <v>0.0</v>
      </c>
      <c r="P2" s="1">
        <v>-349.0</v>
      </c>
      <c r="Q2" s="1">
        <v>67.61</v>
      </c>
      <c r="R2" s="1">
        <v>37.39</v>
      </c>
      <c r="S2" s="1">
        <v>2000.0</v>
      </c>
      <c r="T2" s="1">
        <v>0.0</v>
      </c>
      <c r="U2" s="1">
        <v>0.0</v>
      </c>
      <c r="V2" s="1">
        <v>0.0</v>
      </c>
      <c r="W2" s="1">
        <v>0.0</v>
      </c>
      <c r="X2" s="1">
        <v>-0.108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3"/>
    </row>
    <row r="3">
      <c r="A3" s="1">
        <f t="shared" ref="A3:A36" si="8">A2+1</f>
        <v>2</v>
      </c>
      <c r="B3" s="2" t="s">
        <v>31</v>
      </c>
      <c r="C3" s="1" t="s">
        <v>30</v>
      </c>
      <c r="D3" s="3">
        <f t="shared" si="2"/>
        <v>-375.1485</v>
      </c>
      <c r="E3" s="3">
        <f t="shared" si="3"/>
        <v>26.25</v>
      </c>
      <c r="F3" s="3">
        <f t="shared" si="4"/>
        <v>15.35</v>
      </c>
      <c r="G3" s="3">
        <f t="shared" si="5"/>
        <v>0</v>
      </c>
      <c r="H3" s="3">
        <f t="shared" ref="H3:J3" si="6">3/8*(U3+0.5*AA3)</f>
        <v>0</v>
      </c>
      <c r="I3" s="3">
        <f t="shared" si="6"/>
        <v>0</v>
      </c>
      <c r="J3" s="3">
        <f t="shared" si="6"/>
        <v>0</v>
      </c>
      <c r="K3" s="3">
        <f t="shared" si="7"/>
        <v>750</v>
      </c>
      <c r="L3" s="1">
        <v>0.0</v>
      </c>
      <c r="M3" s="1">
        <v>0.0</v>
      </c>
      <c r="N3" s="1">
        <v>0.0</v>
      </c>
      <c r="O3" s="1">
        <v>0.0</v>
      </c>
      <c r="P3" s="1">
        <v>-391.8</v>
      </c>
      <c r="Q3" s="1">
        <v>56.95</v>
      </c>
      <c r="R3" s="1">
        <v>48.05</v>
      </c>
      <c r="S3" s="1">
        <v>3000.0</v>
      </c>
      <c r="T3" s="1">
        <v>0.0</v>
      </c>
      <c r="U3" s="1">
        <v>0.0</v>
      </c>
      <c r="V3" s="1">
        <v>0.0</v>
      </c>
      <c r="W3" s="1">
        <v>0.0</v>
      </c>
      <c r="X3" s="1">
        <v>-0.085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3"/>
    </row>
    <row r="4">
      <c r="A4" s="1">
        <f t="shared" si="8"/>
        <v>3</v>
      </c>
      <c r="B4" s="2" t="s">
        <v>32</v>
      </c>
      <c r="C4" s="1" t="s">
        <v>30</v>
      </c>
      <c r="D4" s="3">
        <f t="shared" si="2"/>
        <v>-237.0044</v>
      </c>
      <c r="E4" s="3">
        <f t="shared" si="3"/>
        <v>26.25</v>
      </c>
      <c r="F4" s="3">
        <f t="shared" si="4"/>
        <v>32.96</v>
      </c>
      <c r="G4" s="3">
        <f t="shared" si="5"/>
        <v>0</v>
      </c>
      <c r="H4" s="3">
        <f t="shared" ref="H4:J4" si="9">3/8*(U4+0.5*AA4)</f>
        <v>0</v>
      </c>
      <c r="I4" s="3">
        <f t="shared" si="9"/>
        <v>0</v>
      </c>
      <c r="J4" s="3">
        <f t="shared" si="9"/>
        <v>0</v>
      </c>
      <c r="K4" s="3">
        <f t="shared" si="7"/>
        <v>0</v>
      </c>
      <c r="L4" s="1">
        <v>0.0</v>
      </c>
      <c r="M4" s="1">
        <v>0.0</v>
      </c>
      <c r="N4" s="1">
        <v>0.0</v>
      </c>
      <c r="O4" s="1">
        <v>0.0</v>
      </c>
      <c r="P4" s="1">
        <v>-265.7</v>
      </c>
      <c r="Q4" s="1">
        <v>92.17</v>
      </c>
      <c r="R4" s="1">
        <v>12.83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-0.216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3"/>
    </row>
    <row r="5">
      <c r="A5" s="1">
        <f t="shared" si="8"/>
        <v>4</v>
      </c>
      <c r="B5" s="2" t="s">
        <v>33</v>
      </c>
      <c r="C5" s="1" t="s">
        <v>30</v>
      </c>
      <c r="D5" s="3">
        <f t="shared" si="2"/>
        <v>-224.98125</v>
      </c>
      <c r="E5" s="3">
        <f t="shared" si="3"/>
        <v>26.25</v>
      </c>
      <c r="F5" s="3">
        <f t="shared" si="4"/>
        <v>25.335</v>
      </c>
      <c r="G5" s="3">
        <f t="shared" si="5"/>
        <v>0</v>
      </c>
      <c r="H5" s="3">
        <f t="shared" ref="H5:J5" si="10">3/8*(U5+0.5*AA5)</f>
        <v>0</v>
      </c>
      <c r="I5" s="3">
        <f t="shared" si="10"/>
        <v>0</v>
      </c>
      <c r="J5" s="3">
        <f t="shared" si="10"/>
        <v>0</v>
      </c>
      <c r="K5" s="3">
        <f t="shared" si="7"/>
        <v>0</v>
      </c>
      <c r="L5" s="1">
        <v>0.0</v>
      </c>
      <c r="M5" s="1">
        <v>0.0</v>
      </c>
      <c r="N5" s="1">
        <v>0.0</v>
      </c>
      <c r="O5" s="1">
        <v>0.0</v>
      </c>
      <c r="P5" s="1">
        <v>-253.5</v>
      </c>
      <c r="Q5" s="1">
        <v>76.92</v>
      </c>
      <c r="R5" s="1">
        <v>28.08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-0.225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3"/>
    </row>
    <row r="6">
      <c r="A6" s="1">
        <f t="shared" si="8"/>
        <v>5</v>
      </c>
      <c r="B6" s="2" t="s">
        <v>34</v>
      </c>
      <c r="C6" s="1" t="s">
        <v>30</v>
      </c>
      <c r="D6" s="3">
        <f t="shared" si="2"/>
        <v>-298.11615</v>
      </c>
      <c r="E6" s="3">
        <f t="shared" si="3"/>
        <v>0</v>
      </c>
      <c r="F6" s="3">
        <f t="shared" si="4"/>
        <v>11.57</v>
      </c>
      <c r="G6" s="3">
        <f t="shared" si="5"/>
        <v>0</v>
      </c>
      <c r="H6" s="3">
        <f t="shared" ref="H6:J6" si="11">3/8*(U6+0.5*AA6)</f>
        <v>0</v>
      </c>
      <c r="I6" s="3">
        <f t="shared" si="11"/>
        <v>0</v>
      </c>
      <c r="J6" s="3">
        <f t="shared" si="11"/>
        <v>0</v>
      </c>
      <c r="K6" s="3">
        <f t="shared" si="7"/>
        <v>500</v>
      </c>
      <c r="L6" s="1">
        <v>0.0</v>
      </c>
      <c r="M6" s="1">
        <v>0.0</v>
      </c>
      <c r="N6" s="1">
        <v>0.0</v>
      </c>
      <c r="O6" s="1">
        <v>0.0</v>
      </c>
      <c r="P6" s="1">
        <v>-315.3</v>
      </c>
      <c r="Q6" s="1">
        <v>23.14</v>
      </c>
      <c r="R6" s="1">
        <v>-23.14</v>
      </c>
      <c r="S6" s="1">
        <v>2000.0</v>
      </c>
      <c r="T6" s="1">
        <v>0.0</v>
      </c>
      <c r="U6" s="1">
        <v>0.0</v>
      </c>
      <c r="V6" s="1">
        <v>0.0</v>
      </c>
      <c r="W6" s="1">
        <v>0.0</v>
      </c>
      <c r="X6" s="1">
        <v>-0.109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3"/>
    </row>
    <row r="7">
      <c r="A7" s="1">
        <f t="shared" si="8"/>
        <v>6</v>
      </c>
      <c r="B7" s="2" t="s">
        <v>35</v>
      </c>
      <c r="C7" s="1" t="s">
        <v>30</v>
      </c>
      <c r="D7" s="3">
        <f t="shared" si="2"/>
        <v>-352.2873</v>
      </c>
      <c r="E7" s="3">
        <f t="shared" si="3"/>
        <v>45</v>
      </c>
      <c r="F7" s="3">
        <f t="shared" si="4"/>
        <v>27.7</v>
      </c>
      <c r="G7" s="3">
        <f t="shared" si="5"/>
        <v>0</v>
      </c>
      <c r="H7" s="3">
        <f t="shared" ref="H7:J7" si="12">3/8*(U7+0.5*AA7)</f>
        <v>0</v>
      </c>
      <c r="I7" s="3">
        <f t="shared" si="12"/>
        <v>0</v>
      </c>
      <c r="J7" s="3">
        <f t="shared" si="12"/>
        <v>0</v>
      </c>
      <c r="K7" s="3">
        <f t="shared" si="7"/>
        <v>500</v>
      </c>
      <c r="L7" s="1">
        <v>0.0</v>
      </c>
      <c r="M7" s="1">
        <v>0.0</v>
      </c>
      <c r="N7" s="1">
        <v>0.0</v>
      </c>
      <c r="O7" s="1">
        <v>0.0</v>
      </c>
      <c r="P7" s="1">
        <v>-372.2</v>
      </c>
      <c r="Q7" s="1">
        <v>100.4</v>
      </c>
      <c r="R7" s="1">
        <v>79.6</v>
      </c>
      <c r="S7" s="1">
        <v>2000.0</v>
      </c>
      <c r="T7" s="1">
        <v>0.0</v>
      </c>
      <c r="U7" s="1">
        <v>0.0</v>
      </c>
      <c r="V7" s="1">
        <v>0.0</v>
      </c>
      <c r="W7" s="1">
        <v>0.0</v>
      </c>
      <c r="X7" s="1">
        <v>-0.107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3"/>
    </row>
    <row r="8">
      <c r="A8" s="1">
        <f t="shared" si="8"/>
        <v>7</v>
      </c>
      <c r="B8" s="2" t="s">
        <v>36</v>
      </c>
      <c r="C8" s="1" t="s">
        <v>37</v>
      </c>
      <c r="D8" s="3">
        <f t="shared" si="2"/>
        <v>-176.5</v>
      </c>
      <c r="E8" s="3">
        <f t="shared" si="3"/>
        <v>2.075</v>
      </c>
      <c r="F8" s="3">
        <f t="shared" si="4"/>
        <v>-18.9375</v>
      </c>
      <c r="G8" s="3">
        <f t="shared" si="5"/>
        <v>0</v>
      </c>
      <c r="H8" s="3">
        <f t="shared" ref="H8:J8" si="13">3/8*(U8+0.5*AA8)</f>
        <v>0</v>
      </c>
      <c r="I8" s="3">
        <f t="shared" si="13"/>
        <v>0</v>
      </c>
      <c r="J8" s="3">
        <f t="shared" si="13"/>
        <v>0</v>
      </c>
      <c r="K8" s="3">
        <f t="shared" si="7"/>
        <v>0</v>
      </c>
      <c r="L8" s="1">
        <v>0.0</v>
      </c>
      <c r="M8" s="1">
        <v>0.0</v>
      </c>
      <c r="N8" s="1">
        <v>0.0</v>
      </c>
      <c r="O8" s="1">
        <v>0.0</v>
      </c>
      <c r="P8" s="1">
        <v>-176.5</v>
      </c>
      <c r="Q8" s="1">
        <v>-35.8</v>
      </c>
      <c r="R8" s="1">
        <v>44.1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3"/>
    </row>
    <row r="9">
      <c r="A9" s="1">
        <f t="shared" si="8"/>
        <v>8</v>
      </c>
      <c r="B9" s="2" t="s">
        <v>38</v>
      </c>
      <c r="C9" s="1" t="s">
        <v>37</v>
      </c>
      <c r="D9" s="3">
        <f t="shared" si="2"/>
        <v>-290</v>
      </c>
      <c r="E9" s="3">
        <f t="shared" si="3"/>
        <v>0.35</v>
      </c>
      <c r="F9" s="3">
        <f t="shared" si="4"/>
        <v>10.675</v>
      </c>
      <c r="G9" s="3">
        <f t="shared" si="5"/>
        <v>0</v>
      </c>
      <c r="H9" s="3">
        <f t="shared" ref="H9:J9" si="14">3/8*(U9+0.5*AA9)</f>
        <v>0</v>
      </c>
      <c r="I9" s="3">
        <f t="shared" si="14"/>
        <v>0</v>
      </c>
      <c r="J9" s="3">
        <f t="shared" si="14"/>
        <v>0</v>
      </c>
      <c r="K9" s="3">
        <f t="shared" si="7"/>
        <v>462.5</v>
      </c>
      <c r="L9" s="1">
        <v>0.0</v>
      </c>
      <c r="M9" s="1">
        <v>0.0</v>
      </c>
      <c r="N9" s="1">
        <v>0.0</v>
      </c>
      <c r="O9" s="1">
        <v>0.0</v>
      </c>
      <c r="P9" s="1">
        <v>-290.0</v>
      </c>
      <c r="Q9" s="1">
        <v>21.7</v>
      </c>
      <c r="R9" s="1">
        <v>-20.3</v>
      </c>
      <c r="S9" s="1">
        <v>1850.0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3"/>
    </row>
    <row r="10">
      <c r="A10" s="1">
        <f t="shared" si="8"/>
        <v>9</v>
      </c>
      <c r="B10" s="2" t="s">
        <v>39</v>
      </c>
      <c r="C10" s="1" t="s">
        <v>40</v>
      </c>
      <c r="D10" s="3">
        <f t="shared" si="2"/>
        <v>-465.2424</v>
      </c>
      <c r="E10" s="3">
        <f t="shared" si="3"/>
        <v>16.25</v>
      </c>
      <c r="F10" s="3">
        <f t="shared" si="4"/>
        <v>12.875</v>
      </c>
      <c r="G10" s="3">
        <f t="shared" si="5"/>
        <v>567.76125</v>
      </c>
      <c r="H10" s="3">
        <f t="shared" ref="H10:J10" si="15">3/8*(U10+0.5*AA10)</f>
        <v>0</v>
      </c>
      <c r="I10" s="3">
        <f t="shared" si="15"/>
        <v>0</v>
      </c>
      <c r="J10" s="3">
        <f t="shared" si="15"/>
        <v>0</v>
      </c>
      <c r="K10" s="3">
        <f t="shared" si="7"/>
        <v>0</v>
      </c>
      <c r="L10" s="1">
        <f t="shared" ref="L10:L13" si="17">1/3</f>
        <v>0.3333333333</v>
      </c>
      <c r="M10" s="1">
        <v>0.0</v>
      </c>
      <c r="N10" s="1">
        <v>0.0</v>
      </c>
      <c r="O10" s="1">
        <v>0.0</v>
      </c>
      <c r="P10" s="1">
        <v>-476.0</v>
      </c>
      <c r="Q10" s="1">
        <v>42.0</v>
      </c>
      <c r="R10" s="1">
        <v>23.0</v>
      </c>
      <c r="S10" s="1">
        <v>0.0</v>
      </c>
      <c r="T10" s="1">
        <v>1514.1</v>
      </c>
      <c r="U10" s="1">
        <v>0.0</v>
      </c>
      <c r="V10" s="1">
        <v>0.0</v>
      </c>
      <c r="W10" s="1">
        <v>0.0</v>
      </c>
      <c r="X10" s="1">
        <v>-0.0452</v>
      </c>
      <c r="Y10" s="1">
        <v>0.0</v>
      </c>
      <c r="Z10" s="1">
        <v>-0.28</v>
      </c>
      <c r="AA10" s="1">
        <v>0.0</v>
      </c>
      <c r="AB10" s="1">
        <v>0.0</v>
      </c>
      <c r="AC10" s="1">
        <v>0.0</v>
      </c>
      <c r="AD10" s="1" t="s">
        <v>41</v>
      </c>
    </row>
    <row r="11">
      <c r="A11" s="1">
        <f t="shared" si="8"/>
        <v>10</v>
      </c>
      <c r="B11" s="2" t="s">
        <v>42</v>
      </c>
      <c r="C11" s="1" t="s">
        <v>40</v>
      </c>
      <c r="D11" s="3">
        <f t="shared" si="2"/>
        <v>-478.84597</v>
      </c>
      <c r="E11" s="3">
        <f t="shared" si="3"/>
        <v>42</v>
      </c>
      <c r="F11" s="3">
        <f t="shared" si="4"/>
        <v>28</v>
      </c>
      <c r="G11" s="3">
        <f t="shared" si="5"/>
        <v>457.2296625</v>
      </c>
      <c r="H11" s="3">
        <f t="shared" ref="H11:J11" si="16">3/8*(U11+0.5*AA11)</f>
        <v>0</v>
      </c>
      <c r="I11" s="3">
        <f t="shared" si="16"/>
        <v>0</v>
      </c>
      <c r="J11" s="3">
        <f t="shared" si="16"/>
        <v>0</v>
      </c>
      <c r="K11" s="3">
        <f t="shared" si="7"/>
        <v>0</v>
      </c>
      <c r="L11" s="1">
        <f t="shared" si="17"/>
        <v>0.3333333333</v>
      </c>
      <c r="M11" s="1">
        <v>0.0</v>
      </c>
      <c r="N11" s="1">
        <v>0.0</v>
      </c>
      <c r="O11" s="1">
        <v>0.0</v>
      </c>
      <c r="P11" s="1">
        <v>-422.3</v>
      </c>
      <c r="Q11" s="1">
        <v>98.0</v>
      </c>
      <c r="R11" s="1">
        <v>70.0</v>
      </c>
      <c r="S11" s="1">
        <v>0.0</v>
      </c>
      <c r="T11" s="1">
        <v>1219.3</v>
      </c>
      <c r="U11" s="1">
        <v>0.0</v>
      </c>
      <c r="V11" s="1">
        <v>0.0</v>
      </c>
      <c r="W11" s="1">
        <v>0.0</v>
      </c>
      <c r="X11" s="1">
        <v>0.2678</v>
      </c>
      <c r="Y11" s="1">
        <v>0.0</v>
      </c>
      <c r="Z11" s="1">
        <v>-0.0836</v>
      </c>
      <c r="AA11" s="1">
        <v>0.0</v>
      </c>
      <c r="AB11" s="1">
        <v>0.0</v>
      </c>
      <c r="AC11" s="1">
        <v>0.0</v>
      </c>
      <c r="AD11" s="1" t="s">
        <v>43</v>
      </c>
    </row>
    <row r="12">
      <c r="A12" s="1">
        <f t="shared" si="8"/>
        <v>11</v>
      </c>
      <c r="B12" s="2" t="s">
        <v>44</v>
      </c>
      <c r="C12" s="1" t="s">
        <v>40</v>
      </c>
      <c r="D12" s="3">
        <f t="shared" si="2"/>
        <v>-617.44392</v>
      </c>
      <c r="E12" s="3">
        <f t="shared" si="3"/>
        <v>21.5</v>
      </c>
      <c r="F12" s="3">
        <f t="shared" si="4"/>
        <v>47.25</v>
      </c>
      <c r="G12" s="3">
        <f t="shared" si="5"/>
        <v>705.1188656</v>
      </c>
      <c r="H12" s="3">
        <f t="shared" ref="H12:J12" si="18">3/8*(U12+0.5*AA12)</f>
        <v>0</v>
      </c>
      <c r="I12" s="3">
        <f t="shared" si="18"/>
        <v>0</v>
      </c>
      <c r="J12" s="3">
        <f t="shared" si="18"/>
        <v>0</v>
      </c>
      <c r="K12" s="3">
        <f t="shared" si="7"/>
        <v>0</v>
      </c>
      <c r="L12" s="1">
        <f t="shared" si="17"/>
        <v>0.3333333333</v>
      </c>
      <c r="M12" s="1">
        <v>0.0</v>
      </c>
      <c r="N12" s="1">
        <v>0.0</v>
      </c>
      <c r="O12" s="1">
        <v>0.0</v>
      </c>
      <c r="P12" s="1">
        <v>-622.8</v>
      </c>
      <c r="Q12" s="1">
        <v>116.0</v>
      </c>
      <c r="R12" s="1">
        <v>-30.0</v>
      </c>
      <c r="S12" s="1">
        <v>0.0</v>
      </c>
      <c r="T12" s="1">
        <v>1880.3</v>
      </c>
      <c r="U12" s="1">
        <v>0.0</v>
      </c>
      <c r="V12" s="1">
        <v>0.0</v>
      </c>
      <c r="W12" s="1">
        <v>0.0</v>
      </c>
      <c r="X12" s="1">
        <v>-0.0172</v>
      </c>
      <c r="Y12" s="1">
        <v>0.0</v>
      </c>
      <c r="Z12" s="1">
        <v>0.0679</v>
      </c>
      <c r="AA12" s="1">
        <v>0.0</v>
      </c>
      <c r="AB12" s="1">
        <v>0.0</v>
      </c>
      <c r="AC12" s="1">
        <v>0.0</v>
      </c>
      <c r="AD12" s="1" t="s">
        <v>45</v>
      </c>
    </row>
    <row r="13">
      <c r="A13" s="1">
        <f t="shared" si="8"/>
        <v>12</v>
      </c>
      <c r="B13" s="2" t="s">
        <v>46</v>
      </c>
      <c r="C13" s="1" t="s">
        <v>40</v>
      </c>
      <c r="D13" s="3">
        <f t="shared" si="2"/>
        <v>-500.89025</v>
      </c>
      <c r="E13" s="3">
        <f t="shared" si="3"/>
        <v>16</v>
      </c>
      <c r="F13" s="3">
        <f t="shared" si="4"/>
        <v>20</v>
      </c>
      <c r="G13" s="3">
        <f t="shared" si="5"/>
        <v>520.4725688</v>
      </c>
      <c r="H13" s="3">
        <f t="shared" ref="H13:J13" si="19">3/8*(U13+0.5*AA13)</f>
        <v>0</v>
      </c>
      <c r="I13" s="3">
        <f t="shared" si="19"/>
        <v>0</v>
      </c>
      <c r="J13" s="3">
        <f t="shared" si="19"/>
        <v>0</v>
      </c>
      <c r="K13" s="3">
        <f t="shared" si="7"/>
        <v>0</v>
      </c>
      <c r="L13" s="1">
        <f t="shared" si="17"/>
        <v>0.3333333333</v>
      </c>
      <c r="M13" s="1">
        <v>0.0</v>
      </c>
      <c r="N13" s="1">
        <v>0.0</v>
      </c>
      <c r="O13" s="1">
        <v>0.0</v>
      </c>
      <c r="P13" s="1">
        <v>-542.5</v>
      </c>
      <c r="Q13" s="1">
        <v>56.0</v>
      </c>
      <c r="R13" s="1">
        <v>8.0</v>
      </c>
      <c r="S13" s="1">
        <v>0.0</v>
      </c>
      <c r="T13" s="1">
        <v>1387.9</v>
      </c>
      <c r="U13" s="1">
        <v>0.0</v>
      </c>
      <c r="V13" s="1">
        <v>0.0</v>
      </c>
      <c r="W13" s="1">
        <v>0.0</v>
      </c>
      <c r="X13" s="1">
        <v>-0.1534</v>
      </c>
      <c r="Y13" s="1">
        <v>0.0</v>
      </c>
      <c r="Z13" s="1">
        <v>0.1074</v>
      </c>
      <c r="AA13" s="1">
        <v>0.0</v>
      </c>
      <c r="AB13" s="1">
        <v>0.0</v>
      </c>
      <c r="AC13" s="1">
        <v>0.0</v>
      </c>
      <c r="AD13" s="1" t="s">
        <v>47</v>
      </c>
    </row>
    <row r="14">
      <c r="A14" s="1">
        <f t="shared" si="8"/>
        <v>13</v>
      </c>
      <c r="B14" s="2" t="s">
        <v>48</v>
      </c>
      <c r="C14" s="1" t="s">
        <v>49</v>
      </c>
      <c r="D14" s="3">
        <f t="shared" si="2"/>
        <v>-290.0019575</v>
      </c>
      <c r="E14" s="3">
        <f t="shared" si="3"/>
        <v>16.01075</v>
      </c>
      <c r="F14" s="3">
        <f t="shared" si="4"/>
        <v>28.308125</v>
      </c>
      <c r="G14" s="3">
        <f t="shared" si="5"/>
        <v>654.7289063</v>
      </c>
      <c r="H14" s="3">
        <f t="shared" ref="H14:J14" si="20">3/8*(U14+0.5*AA14)</f>
        <v>0</v>
      </c>
      <c r="I14" s="3">
        <f t="shared" si="20"/>
        <v>0</v>
      </c>
      <c r="J14" s="3">
        <f t="shared" si="20"/>
        <v>0</v>
      </c>
      <c r="K14" s="3">
        <f t="shared" si="7"/>
        <v>0</v>
      </c>
      <c r="L14" s="1">
        <v>1.0</v>
      </c>
      <c r="M14" s="1">
        <v>0.0</v>
      </c>
      <c r="N14" s="1">
        <v>0.0</v>
      </c>
      <c r="O14" s="1">
        <v>0.0</v>
      </c>
      <c r="P14" s="1">
        <v>-326.395</v>
      </c>
      <c r="Q14" s="1">
        <v>72.627</v>
      </c>
      <c r="R14" s="1">
        <v>-8.584</v>
      </c>
      <c r="S14" s="1">
        <v>0.0</v>
      </c>
      <c r="T14" s="1">
        <v>1746.041</v>
      </c>
      <c r="U14" s="1">
        <v>0.0</v>
      </c>
      <c r="V14" s="1">
        <v>0.0</v>
      </c>
      <c r="W14" s="1">
        <v>0.0</v>
      </c>
      <c r="X14" s="1">
        <v>-0.223</v>
      </c>
      <c r="Y14" s="1">
        <v>0.0</v>
      </c>
      <c r="Z14" s="1">
        <v>-0.389</v>
      </c>
      <c r="AA14" s="1">
        <v>0.0</v>
      </c>
      <c r="AB14" s="1">
        <v>0.0</v>
      </c>
      <c r="AC14" s="1">
        <v>0.0</v>
      </c>
      <c r="AD14" s="3"/>
    </row>
    <row r="15">
      <c r="A15" s="1">
        <f t="shared" si="8"/>
        <v>14</v>
      </c>
      <c r="B15" s="2" t="s">
        <v>50</v>
      </c>
      <c r="C15" s="1" t="s">
        <v>49</v>
      </c>
      <c r="D15" s="3">
        <f t="shared" si="2"/>
        <v>-302.759122</v>
      </c>
      <c r="E15" s="3">
        <f t="shared" si="3"/>
        <v>23.72025</v>
      </c>
      <c r="F15" s="3">
        <f t="shared" si="4"/>
        <v>29.852875</v>
      </c>
      <c r="G15" s="3">
        <f t="shared" si="5"/>
        <v>767.494875</v>
      </c>
      <c r="H15" s="3">
        <f t="shared" ref="H15:J15" si="21">3/8*(U15+0.5*AA15)</f>
        <v>0</v>
      </c>
      <c r="I15" s="3">
        <f t="shared" si="21"/>
        <v>0</v>
      </c>
      <c r="J15" s="3">
        <f t="shared" si="21"/>
        <v>0</v>
      </c>
      <c r="K15" s="3">
        <f t="shared" si="7"/>
        <v>0</v>
      </c>
      <c r="L15" s="1">
        <v>1.0</v>
      </c>
      <c r="M15" s="1">
        <v>0.0</v>
      </c>
      <c r="N15" s="1">
        <v>0.0</v>
      </c>
      <c r="O15" s="1">
        <v>0.0</v>
      </c>
      <c r="P15" s="1">
        <v>-399.946</v>
      </c>
      <c r="Q15" s="1">
        <v>83.426</v>
      </c>
      <c r="R15" s="1">
        <v>11.455</v>
      </c>
      <c r="S15" s="1">
        <v>0.0</v>
      </c>
      <c r="T15" s="1">
        <v>2046.818</v>
      </c>
      <c r="U15" s="1">
        <v>0.0</v>
      </c>
      <c r="V15" s="1">
        <v>0.0</v>
      </c>
      <c r="W15" s="1">
        <v>0.0</v>
      </c>
      <c r="X15" s="1">
        <v>-0.486</v>
      </c>
      <c r="Y15" s="1">
        <v>0.0</v>
      </c>
      <c r="Z15" s="1">
        <v>-0.66</v>
      </c>
      <c r="AA15" s="1">
        <v>0.0</v>
      </c>
      <c r="AB15" s="1">
        <v>0.0</v>
      </c>
      <c r="AC15" s="1">
        <v>0.0</v>
      </c>
      <c r="AD15" s="3"/>
    </row>
    <row r="16">
      <c r="A16" s="1">
        <f t="shared" si="8"/>
        <v>15</v>
      </c>
      <c r="B16" s="2" t="s">
        <v>51</v>
      </c>
      <c r="C16" s="1" t="s">
        <v>49</v>
      </c>
      <c r="D16" s="3">
        <f t="shared" si="2"/>
        <v>-375.88031</v>
      </c>
      <c r="E16" s="3">
        <f t="shared" si="3"/>
        <v>21.051</v>
      </c>
      <c r="F16" s="3">
        <f t="shared" si="4"/>
        <v>22.076</v>
      </c>
      <c r="G16" s="3">
        <f t="shared" si="5"/>
        <v>373.395375</v>
      </c>
      <c r="H16" s="3">
        <f t="shared" ref="H16:J16" si="22">3/8*(U16+0.5*AA16)</f>
        <v>0</v>
      </c>
      <c r="I16" s="3">
        <f t="shared" si="22"/>
        <v>0</v>
      </c>
      <c r="J16" s="3">
        <f t="shared" si="22"/>
        <v>0</v>
      </c>
      <c r="K16" s="3">
        <f t="shared" si="7"/>
        <v>0</v>
      </c>
      <c r="L16" s="1">
        <f t="shared" ref="L16:L17" si="24">1/3</f>
        <v>0.3333333333</v>
      </c>
      <c r="M16" s="1">
        <v>0.0</v>
      </c>
      <c r="N16" s="1">
        <v>0.0</v>
      </c>
      <c r="O16" s="1">
        <v>0.0</v>
      </c>
      <c r="P16" s="1">
        <v>-498.515</v>
      </c>
      <c r="Q16" s="1">
        <v>65.203</v>
      </c>
      <c r="R16" s="1">
        <v>19.001</v>
      </c>
      <c r="S16" s="1">
        <v>0.0</v>
      </c>
      <c r="T16" s="1">
        <v>995.832</v>
      </c>
      <c r="U16" s="1">
        <v>0.0</v>
      </c>
      <c r="V16" s="1">
        <v>0.0</v>
      </c>
      <c r="W16" s="1">
        <v>0.0</v>
      </c>
      <c r="X16" s="1">
        <v>-0.492</v>
      </c>
      <c r="Y16" s="1">
        <v>0.0</v>
      </c>
      <c r="Z16" s="1">
        <v>-0.444</v>
      </c>
      <c r="AA16" s="1">
        <v>0.0</v>
      </c>
      <c r="AB16" s="1">
        <v>0.0</v>
      </c>
      <c r="AC16" s="1">
        <v>0.0</v>
      </c>
      <c r="AD16" s="3"/>
    </row>
    <row r="17">
      <c r="A17" s="1">
        <f t="shared" si="8"/>
        <v>16</v>
      </c>
      <c r="B17" s="2" t="s">
        <v>52</v>
      </c>
      <c r="C17" s="1" t="s">
        <v>49</v>
      </c>
      <c r="D17" s="3">
        <f t="shared" si="2"/>
        <v>-392.3568</v>
      </c>
      <c r="E17" s="3">
        <f t="shared" si="3"/>
        <v>19.542</v>
      </c>
      <c r="F17" s="3">
        <f t="shared" si="4"/>
        <v>39.758</v>
      </c>
      <c r="G17" s="3">
        <f t="shared" si="5"/>
        <v>515.621625</v>
      </c>
      <c r="H17" s="3">
        <f t="shared" ref="H17:J17" si="23">3/8*(U17+0.5*AA17)</f>
        <v>0</v>
      </c>
      <c r="I17" s="3">
        <f t="shared" si="23"/>
        <v>0</v>
      </c>
      <c r="J17" s="3">
        <f t="shared" si="23"/>
        <v>0</v>
      </c>
      <c r="K17" s="3">
        <f t="shared" si="7"/>
        <v>0</v>
      </c>
      <c r="L17" s="1">
        <f t="shared" si="24"/>
        <v>0.3333333333</v>
      </c>
      <c r="M17" s="1">
        <v>0.0</v>
      </c>
      <c r="N17" s="1">
        <v>0.0</v>
      </c>
      <c r="O17" s="1">
        <v>0.0</v>
      </c>
      <c r="P17" s="1">
        <v>-475.584</v>
      </c>
      <c r="Q17" s="1">
        <v>99.058</v>
      </c>
      <c r="R17" s="1">
        <v>-20.89</v>
      </c>
      <c r="S17" s="1">
        <v>0.0</v>
      </c>
      <c r="T17" s="1">
        <v>1375.172</v>
      </c>
      <c r="U17" s="1">
        <v>0.0</v>
      </c>
      <c r="V17" s="1">
        <v>0.0</v>
      </c>
      <c r="W17" s="1">
        <v>0.0</v>
      </c>
      <c r="X17" s="1">
        <v>-0.35</v>
      </c>
      <c r="Y17" s="1">
        <v>0.0</v>
      </c>
      <c r="Z17" s="1">
        <v>-0.724</v>
      </c>
      <c r="AA17" s="1">
        <v>0.0</v>
      </c>
      <c r="AB17" s="1">
        <v>0.0</v>
      </c>
      <c r="AC17" s="1">
        <v>0.0</v>
      </c>
      <c r="AD17" s="3"/>
    </row>
    <row r="18">
      <c r="A18" s="1">
        <f t="shared" si="8"/>
        <v>17</v>
      </c>
      <c r="B18" s="2" t="s">
        <v>53</v>
      </c>
      <c r="C18" s="1" t="s">
        <v>49</v>
      </c>
      <c r="D18" s="3">
        <f t="shared" si="2"/>
        <v>-326.8145825</v>
      </c>
      <c r="E18" s="3">
        <f t="shared" si="3"/>
        <v>15.885525</v>
      </c>
      <c r="F18" s="3">
        <f t="shared" si="4"/>
        <v>65.6204375</v>
      </c>
      <c r="G18" s="3">
        <f t="shared" si="5"/>
        <v>631.9156406</v>
      </c>
      <c r="H18" s="3">
        <f t="shared" ref="H18:J18" si="25">3/8*(U18+0.5*AA18)</f>
        <v>0</v>
      </c>
      <c r="I18" s="3">
        <f t="shared" si="25"/>
        <v>0</v>
      </c>
      <c r="J18" s="3">
        <f t="shared" si="25"/>
        <v>0</v>
      </c>
      <c r="K18" s="3">
        <f t="shared" si="7"/>
        <v>0</v>
      </c>
      <c r="L18" s="1">
        <v>1.0</v>
      </c>
      <c r="M18" s="1">
        <v>0.0</v>
      </c>
      <c r="N18" s="1">
        <v>0.0</v>
      </c>
      <c r="O18" s="1">
        <v>0.0</v>
      </c>
      <c r="P18" s="1">
        <v>-253.325</v>
      </c>
      <c r="Q18" s="1">
        <v>147.1264</v>
      </c>
      <c r="R18" s="1">
        <v>-83.5843</v>
      </c>
      <c r="S18" s="1">
        <v>0.0</v>
      </c>
      <c r="T18" s="1">
        <v>1684.9876</v>
      </c>
      <c r="U18" s="1">
        <v>0.0</v>
      </c>
      <c r="V18" s="1">
        <v>0.0</v>
      </c>
      <c r="W18" s="1">
        <v>0.0</v>
      </c>
      <c r="X18" s="1">
        <v>0.5802</v>
      </c>
      <c r="Y18" s="1">
        <v>0.0</v>
      </c>
      <c r="Z18" s="1">
        <v>0.4831</v>
      </c>
      <c r="AA18" s="1">
        <v>0.0</v>
      </c>
      <c r="AB18" s="1">
        <v>0.0</v>
      </c>
      <c r="AC18" s="1">
        <v>0.0</v>
      </c>
      <c r="AD18" s="3"/>
    </row>
    <row r="19">
      <c r="A19" s="1">
        <f t="shared" si="8"/>
        <v>18</v>
      </c>
      <c r="B19" s="2" t="s">
        <v>54</v>
      </c>
      <c r="C19" s="1" t="s">
        <v>49</v>
      </c>
      <c r="D19" s="3">
        <f t="shared" si="2"/>
        <v>-251.6183814</v>
      </c>
      <c r="E19" s="3">
        <f t="shared" si="3"/>
        <v>0.9973</v>
      </c>
      <c r="F19" s="3">
        <f t="shared" si="4"/>
        <v>57.93655</v>
      </c>
      <c r="G19" s="3">
        <f t="shared" si="5"/>
        <v>544.9768313</v>
      </c>
      <c r="H19" s="3">
        <f t="shared" ref="H19:J19" si="26">3/8*(U19+0.5*AA19)</f>
        <v>0</v>
      </c>
      <c r="I19" s="3">
        <f t="shared" si="26"/>
        <v>0</v>
      </c>
      <c r="J19" s="3">
        <f t="shared" si="26"/>
        <v>0</v>
      </c>
      <c r="K19" s="3">
        <f t="shared" si="7"/>
        <v>0</v>
      </c>
      <c r="L19" s="1">
        <v>1.0</v>
      </c>
      <c r="M19" s="1">
        <v>0.0</v>
      </c>
      <c r="N19" s="1">
        <v>0.0</v>
      </c>
      <c r="O19" s="1">
        <v>0.0</v>
      </c>
      <c r="P19" s="1">
        <v>-236.5835</v>
      </c>
      <c r="Q19" s="1">
        <v>116.8704</v>
      </c>
      <c r="R19" s="1">
        <v>-112.8812</v>
      </c>
      <c r="S19" s="1">
        <v>0.0</v>
      </c>
      <c r="T19" s="1">
        <v>1453.3493</v>
      </c>
      <c r="U19" s="1">
        <v>0.0</v>
      </c>
      <c r="V19" s="1">
        <v>0.0</v>
      </c>
      <c r="W19" s="1">
        <v>0.0</v>
      </c>
      <c r="X19" s="1">
        <v>0.1271</v>
      </c>
      <c r="Y19" s="1">
        <v>0.0</v>
      </c>
      <c r="Z19" s="1">
        <v>-0.311</v>
      </c>
      <c r="AA19" s="1">
        <v>0.0</v>
      </c>
      <c r="AB19" s="1">
        <v>0.0</v>
      </c>
      <c r="AC19" s="1">
        <v>0.0</v>
      </c>
      <c r="AD19" s="3"/>
    </row>
    <row r="20">
      <c r="A20" s="1">
        <f t="shared" si="8"/>
        <v>19</v>
      </c>
      <c r="B20" s="2" t="s">
        <v>55</v>
      </c>
      <c r="C20" s="1" t="s">
        <v>49</v>
      </c>
      <c r="D20" s="3">
        <f t="shared" si="2"/>
        <v>-482.524048</v>
      </c>
      <c r="E20" s="3">
        <f t="shared" si="3"/>
        <v>15.5293</v>
      </c>
      <c r="F20" s="3">
        <f t="shared" si="4"/>
        <v>33.28255</v>
      </c>
      <c r="G20" s="3">
        <f t="shared" si="5"/>
        <v>446.3503313</v>
      </c>
      <c r="H20" s="3">
        <f t="shared" ref="H20:J20" si="27">3/8*(U20+0.5*AA20)</f>
        <v>0</v>
      </c>
      <c r="I20" s="3">
        <f t="shared" si="27"/>
        <v>0</v>
      </c>
      <c r="J20" s="3">
        <f t="shared" si="27"/>
        <v>0</v>
      </c>
      <c r="K20" s="3">
        <f t="shared" si="7"/>
        <v>0</v>
      </c>
      <c r="L20" s="1">
        <f t="shared" ref="L20:L36" si="29">1/3</f>
        <v>0.3333333333</v>
      </c>
      <c r="M20" s="1">
        <v>0.0</v>
      </c>
      <c r="N20" s="1">
        <v>0.0</v>
      </c>
      <c r="O20" s="1">
        <v>0.0</v>
      </c>
      <c r="P20" s="1">
        <v>-518.62</v>
      </c>
      <c r="Q20" s="1">
        <v>82.0944</v>
      </c>
      <c r="R20" s="1">
        <v>-19.9772</v>
      </c>
      <c r="S20" s="1">
        <v>0.0</v>
      </c>
      <c r="T20" s="1">
        <v>1190.1894</v>
      </c>
      <c r="U20" s="1">
        <v>0.0</v>
      </c>
      <c r="V20" s="1">
        <v>0.0</v>
      </c>
      <c r="W20" s="1">
        <v>0.0</v>
      </c>
      <c r="X20" s="1">
        <v>-0.1392</v>
      </c>
      <c r="Y20" s="1">
        <v>0.0</v>
      </c>
      <c r="Z20" s="1">
        <v>0.3126</v>
      </c>
      <c r="AA20" s="1">
        <v>0.0</v>
      </c>
      <c r="AB20" s="1">
        <v>0.0</v>
      </c>
      <c r="AC20" s="1">
        <v>0.0</v>
      </c>
      <c r="AD20" s="3"/>
    </row>
    <row r="21">
      <c r="A21" s="1">
        <f t="shared" si="8"/>
        <v>20</v>
      </c>
      <c r="B21" s="2" t="s">
        <v>56</v>
      </c>
      <c r="C21" s="1" t="s">
        <v>49</v>
      </c>
      <c r="D21" s="3">
        <f t="shared" si="2"/>
        <v>-337.2570829</v>
      </c>
      <c r="E21" s="3">
        <f t="shared" si="3"/>
        <v>-0.428925</v>
      </c>
      <c r="F21" s="3">
        <f t="shared" si="4"/>
        <v>0.9874625</v>
      </c>
      <c r="G21" s="3">
        <f t="shared" si="5"/>
        <v>413.2803656</v>
      </c>
      <c r="H21" s="3">
        <f t="shared" ref="H21:J21" si="28">3/8*(U21+0.5*AA21)</f>
        <v>0</v>
      </c>
      <c r="I21" s="3">
        <f t="shared" si="28"/>
        <v>0</v>
      </c>
      <c r="J21" s="3">
        <f t="shared" si="28"/>
        <v>0</v>
      </c>
      <c r="K21" s="3">
        <f t="shared" si="7"/>
        <v>0</v>
      </c>
      <c r="L21" s="1">
        <f t="shared" si="29"/>
        <v>0.3333333333</v>
      </c>
      <c r="M21" s="1">
        <v>0.0</v>
      </c>
      <c r="N21" s="1">
        <v>0.0</v>
      </c>
      <c r="O21" s="1">
        <v>0.0</v>
      </c>
      <c r="P21" s="1">
        <v>-417.7593</v>
      </c>
      <c r="Q21" s="1">
        <v>1.546</v>
      </c>
      <c r="R21" s="1">
        <v>-3.2617</v>
      </c>
      <c r="S21" s="1">
        <v>0.0</v>
      </c>
      <c r="T21" s="1">
        <v>1102.2221</v>
      </c>
      <c r="U21" s="1">
        <v>0.0</v>
      </c>
      <c r="V21" s="1">
        <v>0.0</v>
      </c>
      <c r="W21" s="1">
        <v>0.0</v>
      </c>
      <c r="X21" s="1">
        <v>-0.3854</v>
      </c>
      <c r="Y21" s="1">
        <v>0.0</v>
      </c>
      <c r="Z21" s="1">
        <v>-0.5645</v>
      </c>
      <c r="AA21" s="1">
        <v>0.0</v>
      </c>
      <c r="AB21" s="1">
        <v>0.0</v>
      </c>
      <c r="AC21" s="1">
        <v>0.0</v>
      </c>
      <c r="AD21" s="3"/>
    </row>
    <row r="22">
      <c r="A22" s="1">
        <f t="shared" si="8"/>
        <v>21</v>
      </c>
      <c r="B22" s="2" t="s">
        <v>57</v>
      </c>
      <c r="C22" s="1" t="s">
        <v>58</v>
      </c>
      <c r="D22" s="3">
        <f t="shared" si="2"/>
        <v>-479.6340386</v>
      </c>
      <c r="E22" s="3">
        <f t="shared" si="3"/>
        <v>13.9328575</v>
      </c>
      <c r="F22" s="3">
        <f t="shared" si="4"/>
        <v>28.41357125</v>
      </c>
      <c r="G22" s="3">
        <f t="shared" si="5"/>
        <v>-158.9499694</v>
      </c>
      <c r="H22" s="3">
        <f t="shared" ref="H22:J22" si="30">3/8*(U22+0.5*AA22)</f>
        <v>140.9450381</v>
      </c>
      <c r="I22" s="3">
        <f t="shared" si="30"/>
        <v>92.90803875</v>
      </c>
      <c r="J22" s="3">
        <f t="shared" si="30"/>
        <v>-114.7438856</v>
      </c>
      <c r="K22" s="3">
        <f t="shared" si="7"/>
        <v>0</v>
      </c>
      <c r="L22" s="1">
        <f t="shared" si="29"/>
        <v>0.3333333333</v>
      </c>
      <c r="M22" s="1">
        <f t="shared" ref="M22:M26" si="32">2/3</f>
        <v>0.6666666667</v>
      </c>
      <c r="N22" s="3">
        <f t="shared" ref="N22:N26" si="33">3/3</f>
        <v>1</v>
      </c>
      <c r="O22" s="3">
        <f t="shared" ref="O22:O26" si="34">4/3</f>
        <v>1.333333333</v>
      </c>
      <c r="P22" s="1">
        <v>-160.95264</v>
      </c>
      <c r="Q22" s="1">
        <v>70.76</v>
      </c>
      <c r="R22" s="1">
        <v>-15.02857</v>
      </c>
      <c r="S22" s="1">
        <v>0.0</v>
      </c>
      <c r="T22" s="1">
        <v>-422.21514</v>
      </c>
      <c r="U22" s="1">
        <v>373.02533</v>
      </c>
      <c r="V22" s="1">
        <v>248.20334</v>
      </c>
      <c r="W22" s="1">
        <v>-304.90644</v>
      </c>
      <c r="X22" s="1">
        <v>3.95994</v>
      </c>
      <c r="Y22" s="3"/>
      <c r="Z22" s="1">
        <v>-6.60578</v>
      </c>
      <c r="AA22" s="1">
        <v>5.65621</v>
      </c>
      <c r="AB22" s="1">
        <v>-0.89714</v>
      </c>
      <c r="AC22" s="1">
        <v>-2.15451</v>
      </c>
      <c r="AD22" s="3"/>
    </row>
    <row r="23">
      <c r="A23" s="1">
        <f t="shared" si="8"/>
        <v>22</v>
      </c>
      <c r="B23" s="2" t="s">
        <v>59</v>
      </c>
      <c r="C23" s="1" t="s">
        <v>58</v>
      </c>
      <c r="D23" s="3">
        <f t="shared" si="2"/>
        <v>-463.476442</v>
      </c>
      <c r="E23" s="3">
        <f t="shared" si="3"/>
        <v>22.4515875</v>
      </c>
      <c r="F23" s="3">
        <f t="shared" si="4"/>
        <v>36.25025625</v>
      </c>
      <c r="G23" s="3">
        <f t="shared" si="5"/>
        <v>-150.1480163</v>
      </c>
      <c r="H23" s="3">
        <f t="shared" ref="H23:J23" si="31">3/8*(U23+0.5*AA23)</f>
        <v>99.28158375</v>
      </c>
      <c r="I23" s="3">
        <f t="shared" si="31"/>
        <v>104.7006356</v>
      </c>
      <c r="J23" s="3">
        <f t="shared" si="31"/>
        <v>-112.8744881</v>
      </c>
      <c r="K23" s="3">
        <f t="shared" si="7"/>
        <v>0</v>
      </c>
      <c r="L23" s="1">
        <f t="shared" si="29"/>
        <v>0.3333333333</v>
      </c>
      <c r="M23" s="1">
        <f t="shared" si="32"/>
        <v>0.6666666667</v>
      </c>
      <c r="N23" s="3">
        <f t="shared" si="33"/>
        <v>1</v>
      </c>
      <c r="O23" s="3">
        <f t="shared" si="34"/>
        <v>1.333333333</v>
      </c>
      <c r="P23" s="1">
        <v>-128.81502</v>
      </c>
      <c r="Q23" s="1">
        <v>94.9521</v>
      </c>
      <c r="R23" s="1">
        <v>-5.14575</v>
      </c>
      <c r="S23" s="1">
        <v>0.0</v>
      </c>
      <c r="T23" s="1">
        <v>-398.48003</v>
      </c>
      <c r="U23" s="1">
        <v>265.4796</v>
      </c>
      <c r="V23" s="1">
        <v>276.00074</v>
      </c>
      <c r="W23" s="1">
        <v>-298.23538</v>
      </c>
      <c r="X23" s="1">
        <v>5.196</v>
      </c>
      <c r="Y23" s="3"/>
      <c r="Z23" s="1">
        <v>-7.65872</v>
      </c>
      <c r="AA23" s="1">
        <v>-1.45742</v>
      </c>
      <c r="AB23" s="1">
        <v>6.40191</v>
      </c>
      <c r="AC23" s="1">
        <v>-5.52651</v>
      </c>
      <c r="AD23" s="3"/>
    </row>
    <row r="24">
      <c r="A24" s="1">
        <f t="shared" si="8"/>
        <v>23</v>
      </c>
      <c r="B24" s="2" t="s">
        <v>60</v>
      </c>
      <c r="C24" s="1" t="s">
        <v>58</v>
      </c>
      <c r="D24" s="3">
        <f t="shared" si="2"/>
        <v>-480.3512415</v>
      </c>
      <c r="E24" s="3">
        <f t="shared" si="3"/>
        <v>11.08816</v>
      </c>
      <c r="F24" s="3">
        <f t="shared" si="4"/>
        <v>22.80575</v>
      </c>
      <c r="G24" s="3">
        <f t="shared" si="5"/>
        <v>-139.9903781</v>
      </c>
      <c r="H24" s="3">
        <f t="shared" ref="H24:J24" si="35">3/8*(U24+0.5*AA24)</f>
        <v>85.18347188</v>
      </c>
      <c r="I24" s="3">
        <f t="shared" si="35"/>
        <v>82.36688438</v>
      </c>
      <c r="J24" s="3">
        <f t="shared" si="35"/>
        <v>-43.70588625</v>
      </c>
      <c r="K24" s="3">
        <f t="shared" si="7"/>
        <v>0</v>
      </c>
      <c r="L24" s="1">
        <f t="shared" si="29"/>
        <v>0.3333333333</v>
      </c>
      <c r="M24" s="1">
        <f t="shared" si="32"/>
        <v>0.6666666667</v>
      </c>
      <c r="N24" s="3">
        <f t="shared" si="33"/>
        <v>1</v>
      </c>
      <c r="O24" s="3">
        <f t="shared" si="34"/>
        <v>1.333333333</v>
      </c>
      <c r="P24" s="1">
        <v>-169.22118</v>
      </c>
      <c r="Q24" s="1">
        <v>56.69966</v>
      </c>
      <c r="R24" s="1">
        <v>-12.34702</v>
      </c>
      <c r="S24" s="1">
        <v>0.0</v>
      </c>
      <c r="T24" s="1">
        <v>-371.23408</v>
      </c>
      <c r="U24" s="1">
        <v>222.62548</v>
      </c>
      <c r="V24" s="1">
        <v>220.71935</v>
      </c>
      <c r="W24" s="1">
        <v>-114.46241</v>
      </c>
      <c r="X24" s="1">
        <v>3.6772</v>
      </c>
      <c r="Y24" s="3"/>
      <c r="Z24" s="1">
        <v>-8.29438</v>
      </c>
      <c r="AA24" s="1">
        <v>9.06089</v>
      </c>
      <c r="AB24" s="1">
        <v>-2.14865</v>
      </c>
      <c r="AC24" s="1">
        <v>-4.17324</v>
      </c>
      <c r="AD24" s="3"/>
    </row>
    <row r="25">
      <c r="A25" s="1">
        <f t="shared" si="8"/>
        <v>24</v>
      </c>
      <c r="B25" s="2" t="s">
        <v>61</v>
      </c>
      <c r="C25" s="1" t="s">
        <v>58</v>
      </c>
      <c r="D25" s="3">
        <f t="shared" si="2"/>
        <v>-485.2674297</v>
      </c>
      <c r="E25" s="3">
        <f t="shared" si="3"/>
        <v>19.61938</v>
      </c>
      <c r="F25" s="3">
        <f t="shared" si="4"/>
        <v>33.048665</v>
      </c>
      <c r="G25" s="3">
        <f t="shared" si="5"/>
        <v>-87.74633531</v>
      </c>
      <c r="H25" s="3">
        <f t="shared" ref="H25:J25" si="36">3/8*(U25+0.5*AA25)</f>
        <v>104.9991</v>
      </c>
      <c r="I25" s="3">
        <f t="shared" si="36"/>
        <v>79.36002938</v>
      </c>
      <c r="J25" s="3">
        <f t="shared" si="36"/>
        <v>-111.9945281</v>
      </c>
      <c r="K25" s="3">
        <f t="shared" si="7"/>
        <v>0</v>
      </c>
      <c r="L25" s="1">
        <f t="shared" si="29"/>
        <v>0.3333333333</v>
      </c>
      <c r="M25" s="1">
        <f t="shared" si="32"/>
        <v>0.6666666667</v>
      </c>
      <c r="N25" s="3">
        <f t="shared" si="33"/>
        <v>1</v>
      </c>
      <c r="O25" s="3">
        <f t="shared" si="34"/>
        <v>1.333333333</v>
      </c>
      <c r="P25" s="1">
        <v>-125.07505</v>
      </c>
      <c r="Q25" s="1">
        <v>85.71671</v>
      </c>
      <c r="R25" s="1">
        <v>-7.23919</v>
      </c>
      <c r="S25" s="1">
        <v>0.0</v>
      </c>
      <c r="T25" s="1">
        <v>-231.60546</v>
      </c>
      <c r="U25" s="1">
        <v>276.2606</v>
      </c>
      <c r="V25" s="1">
        <v>208.07528</v>
      </c>
      <c r="W25" s="1">
        <v>-299.70071</v>
      </c>
      <c r="X25" s="1">
        <v>5.75962</v>
      </c>
      <c r="Y25" s="3"/>
      <c r="Z25" s="1">
        <v>-9.53907</v>
      </c>
      <c r="AA25" s="1">
        <v>7.474</v>
      </c>
      <c r="AB25" s="1">
        <v>7.10293</v>
      </c>
      <c r="AC25" s="1">
        <v>2.09727</v>
      </c>
      <c r="AD25" s="3"/>
    </row>
    <row r="26">
      <c r="A26" s="1">
        <f t="shared" si="8"/>
        <v>25</v>
      </c>
      <c r="B26" s="2" t="s">
        <v>62</v>
      </c>
      <c r="C26" s="1" t="s">
        <v>58</v>
      </c>
      <c r="D26" s="3">
        <f t="shared" si="2"/>
        <v>-461.7017418</v>
      </c>
      <c r="E26" s="3">
        <f t="shared" si="3"/>
        <v>16.0195025</v>
      </c>
      <c r="F26" s="3">
        <f t="shared" si="4"/>
        <v>29.90321875</v>
      </c>
      <c r="G26" s="3">
        <f t="shared" si="5"/>
        <v>-78.16527469</v>
      </c>
      <c r="H26" s="3">
        <f t="shared" ref="H26:J26" si="37">3/8*(U26+0.5*AA26)</f>
        <v>136.4464856</v>
      </c>
      <c r="I26" s="3">
        <f t="shared" si="37"/>
        <v>70.72842375</v>
      </c>
      <c r="J26" s="3">
        <f t="shared" si="37"/>
        <v>-101.5306575</v>
      </c>
      <c r="K26" s="3">
        <f t="shared" si="7"/>
        <v>0</v>
      </c>
      <c r="L26" s="1">
        <f t="shared" si="29"/>
        <v>0.3333333333</v>
      </c>
      <c r="M26" s="1">
        <f t="shared" si="32"/>
        <v>0.6666666667</v>
      </c>
      <c r="N26" s="3">
        <f t="shared" si="33"/>
        <v>1</v>
      </c>
      <c r="O26" s="3">
        <f t="shared" si="34"/>
        <v>1.333333333</v>
      </c>
      <c r="P26" s="1">
        <v>-125.94104</v>
      </c>
      <c r="Q26" s="1">
        <v>75.82594</v>
      </c>
      <c r="R26" s="1">
        <v>-11.74793</v>
      </c>
      <c r="S26" s="1">
        <v>0.0</v>
      </c>
      <c r="T26" s="1">
        <v>-206.39651</v>
      </c>
      <c r="U26" s="1">
        <v>359.13476</v>
      </c>
      <c r="V26" s="1">
        <v>190.90642</v>
      </c>
      <c r="W26" s="1">
        <v>-270.48269</v>
      </c>
      <c r="X26" s="1">
        <v>5.33203</v>
      </c>
      <c r="Y26" s="3"/>
      <c r="Z26" s="1">
        <v>-8.17689</v>
      </c>
      <c r="AA26" s="1">
        <v>9.44507</v>
      </c>
      <c r="AB26" s="1">
        <v>-4.59458</v>
      </c>
      <c r="AC26" s="1">
        <v>-0.53146</v>
      </c>
      <c r="AD26" s="3"/>
    </row>
    <row r="27">
      <c r="A27" s="1">
        <f t="shared" si="8"/>
        <v>26</v>
      </c>
      <c r="B27" s="2" t="s">
        <v>63</v>
      </c>
      <c r="C27" s="1" t="s">
        <v>40</v>
      </c>
      <c r="D27" s="1">
        <v>-465.2424</v>
      </c>
      <c r="E27" s="1">
        <v>16.25</v>
      </c>
      <c r="F27" s="1">
        <v>0.0</v>
      </c>
      <c r="G27" s="1">
        <v>567.76125</v>
      </c>
      <c r="H27" s="1">
        <v>0.0</v>
      </c>
      <c r="I27" s="1">
        <v>0.0</v>
      </c>
      <c r="J27" s="1">
        <v>0.0</v>
      </c>
      <c r="K27" s="1">
        <v>0.0</v>
      </c>
      <c r="L27" s="1">
        <f t="shared" si="29"/>
        <v>0.3333333333</v>
      </c>
      <c r="M27" s="1">
        <v>0.0</v>
      </c>
      <c r="N27" s="1">
        <v>0.0</v>
      </c>
      <c r="O27" s="1">
        <v>0.0</v>
      </c>
      <c r="P27" s="1">
        <v>-476.0</v>
      </c>
      <c r="Q27" s="1">
        <v>16.25</v>
      </c>
      <c r="R27" s="1">
        <v>48.75</v>
      </c>
      <c r="S27" s="1">
        <v>0.0</v>
      </c>
      <c r="T27" s="1">
        <v>1514.1</v>
      </c>
      <c r="U27" s="1">
        <v>0.0</v>
      </c>
      <c r="V27" s="1">
        <v>0.0</v>
      </c>
      <c r="W27" s="1">
        <v>0.0</v>
      </c>
      <c r="X27" s="1">
        <v>-0.0452</v>
      </c>
      <c r="Y27" s="1">
        <v>0.0</v>
      </c>
      <c r="Z27" s="1">
        <v>-0.28</v>
      </c>
      <c r="AA27" s="1">
        <v>0.0</v>
      </c>
      <c r="AB27" s="1">
        <v>0.0</v>
      </c>
      <c r="AC27" s="1">
        <v>0.0</v>
      </c>
      <c r="AD27" s="1" t="s">
        <v>64</v>
      </c>
    </row>
    <row r="28">
      <c r="A28" s="1">
        <f t="shared" si="8"/>
        <v>27</v>
      </c>
      <c r="B28" s="4" t="s">
        <v>65</v>
      </c>
      <c r="C28" s="1" t="s">
        <v>66</v>
      </c>
      <c r="D28" s="5">
        <v>-968.125</v>
      </c>
      <c r="E28" s="6">
        <v>0.0</v>
      </c>
      <c r="F28" s="5">
        <v>0.0</v>
      </c>
      <c r="G28" s="5">
        <v>1639.39401689497</v>
      </c>
      <c r="H28" s="5">
        <v>-453.816695274461</v>
      </c>
      <c r="I28" s="5">
        <v>0.0</v>
      </c>
      <c r="J28" s="5">
        <v>0.0</v>
      </c>
      <c r="K28" s="5">
        <v>0.0</v>
      </c>
      <c r="L28" s="1">
        <f t="shared" si="29"/>
        <v>0.3333333333</v>
      </c>
      <c r="M28" s="7">
        <f t="shared" ref="M28:M36" si="38">2/3</f>
        <v>0.6666666667</v>
      </c>
      <c r="N28" s="5">
        <v>0.0</v>
      </c>
      <c r="O28" s="5">
        <v>0.0</v>
      </c>
      <c r="P28" s="5">
        <v>-968.125</v>
      </c>
      <c r="Q28" s="5">
        <v>0.0</v>
      </c>
      <c r="R28" s="5">
        <v>0.0</v>
      </c>
      <c r="S28" s="8">
        <v>0.0</v>
      </c>
      <c r="T28" s="5">
        <v>4371.71737838659</v>
      </c>
      <c r="U28" s="5">
        <v>-1210.17785406523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3"/>
    </row>
    <row r="29">
      <c r="A29" s="1">
        <f t="shared" si="8"/>
        <v>28</v>
      </c>
      <c r="B29" s="4" t="s">
        <v>67</v>
      </c>
      <c r="C29" s="1" t="s">
        <v>66</v>
      </c>
      <c r="D29" s="5">
        <v>-500.625</v>
      </c>
      <c r="E29" s="5">
        <v>0.0</v>
      </c>
      <c r="F29" s="5">
        <v>0.0</v>
      </c>
      <c r="G29" s="5">
        <v>1.84201574932019</v>
      </c>
      <c r="H29" s="5">
        <v>1068.80193653424</v>
      </c>
      <c r="I29" s="5">
        <v>0.0</v>
      </c>
      <c r="J29" s="5">
        <v>0.0</v>
      </c>
      <c r="K29" s="5">
        <v>0.0</v>
      </c>
      <c r="L29" s="1">
        <f t="shared" si="29"/>
        <v>0.3333333333</v>
      </c>
      <c r="M29" s="7">
        <f t="shared" si="38"/>
        <v>0.6666666667</v>
      </c>
      <c r="N29" s="5">
        <v>0.0</v>
      </c>
      <c r="O29" s="5">
        <v>0.0</v>
      </c>
      <c r="P29" s="5">
        <v>-500.625</v>
      </c>
      <c r="Q29" s="5">
        <v>0.0</v>
      </c>
      <c r="R29" s="5">
        <v>0.0</v>
      </c>
      <c r="S29" s="8">
        <v>0.0</v>
      </c>
      <c r="T29" s="5">
        <v>4.91204199818718</v>
      </c>
      <c r="U29" s="5">
        <v>2850.13849742465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3"/>
    </row>
    <row r="30">
      <c r="A30" s="1">
        <f t="shared" si="8"/>
        <v>29</v>
      </c>
      <c r="B30" s="4" t="s">
        <v>68</v>
      </c>
      <c r="C30" s="1" t="s">
        <v>69</v>
      </c>
      <c r="D30" s="5">
        <v>-0.904726222745098</v>
      </c>
      <c r="E30" s="5">
        <v>32.2938821057658</v>
      </c>
      <c r="F30" s="5">
        <v>0.0</v>
      </c>
      <c r="G30" s="5">
        <v>-1356.39919643795</v>
      </c>
      <c r="H30" s="5">
        <v>1712.92707719622</v>
      </c>
      <c r="I30" s="5">
        <v>0.0</v>
      </c>
      <c r="J30" s="5">
        <v>0.0</v>
      </c>
      <c r="K30" s="5">
        <v>0.0</v>
      </c>
      <c r="L30" s="1">
        <f t="shared" si="29"/>
        <v>0.3333333333</v>
      </c>
      <c r="M30" s="7">
        <f t="shared" si="38"/>
        <v>0.6666666667</v>
      </c>
      <c r="N30" s="5">
        <v>0.0</v>
      </c>
      <c r="O30" s="5">
        <v>0.0</v>
      </c>
      <c r="P30" s="5">
        <v>-0.904726222745098</v>
      </c>
      <c r="Q30" s="5">
        <v>32.2938821057658</v>
      </c>
      <c r="R30" s="5">
        <v>96.8816463172974</v>
      </c>
      <c r="S30" s="8">
        <v>0.0</v>
      </c>
      <c r="T30" s="5">
        <v>-3617.06452383452</v>
      </c>
      <c r="U30" s="5">
        <v>4567.80553918991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3"/>
    </row>
    <row r="31">
      <c r="A31" s="1">
        <f t="shared" si="8"/>
        <v>30</v>
      </c>
      <c r="B31" s="4" t="s">
        <v>70</v>
      </c>
      <c r="C31" s="1" t="s">
        <v>69</v>
      </c>
      <c r="D31" s="5">
        <v>-90.8191563735526</v>
      </c>
      <c r="E31" s="5">
        <v>35.9815923495766</v>
      </c>
      <c r="F31" s="5">
        <v>0.0</v>
      </c>
      <c r="G31" s="5">
        <v>-1295.82023427207</v>
      </c>
      <c r="H31" s="5">
        <v>1948.09725724727</v>
      </c>
      <c r="I31" s="5">
        <v>0.0</v>
      </c>
      <c r="J31" s="5">
        <v>0.0</v>
      </c>
      <c r="K31" s="5">
        <v>0.0</v>
      </c>
      <c r="L31" s="1">
        <f t="shared" si="29"/>
        <v>0.3333333333</v>
      </c>
      <c r="M31" s="7">
        <f t="shared" si="38"/>
        <v>0.6666666667</v>
      </c>
      <c r="N31" s="5">
        <v>0.0</v>
      </c>
      <c r="O31" s="5">
        <v>0.0</v>
      </c>
      <c r="P31" s="5">
        <v>-90.8191563735526</v>
      </c>
      <c r="Q31" s="5">
        <v>35.9815923495766</v>
      </c>
      <c r="R31" s="5">
        <v>107.94477704873</v>
      </c>
      <c r="S31" s="8">
        <v>0.0</v>
      </c>
      <c r="T31" s="5">
        <v>-3455.52062472553</v>
      </c>
      <c r="U31" s="5">
        <v>5194.92601932604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3"/>
    </row>
    <row r="32">
      <c r="A32" s="1">
        <f t="shared" si="8"/>
        <v>31</v>
      </c>
      <c r="B32" s="4" t="s">
        <v>71</v>
      </c>
      <c r="C32" s="1" t="s">
        <v>69</v>
      </c>
      <c r="D32" s="5">
        <v>-1.05161960815106</v>
      </c>
      <c r="E32" s="5">
        <v>40.9559146672229</v>
      </c>
      <c r="F32" s="5">
        <v>0.0</v>
      </c>
      <c r="G32" s="5">
        <v>-1546.72421303152</v>
      </c>
      <c r="H32" s="5">
        <v>2101.27533022461</v>
      </c>
      <c r="I32" s="5">
        <v>0.0</v>
      </c>
      <c r="J32" s="5">
        <v>0.0</v>
      </c>
      <c r="K32" s="5">
        <v>0.0</v>
      </c>
      <c r="L32" s="1">
        <f t="shared" si="29"/>
        <v>0.3333333333</v>
      </c>
      <c r="M32" s="7">
        <f t="shared" si="38"/>
        <v>0.6666666667</v>
      </c>
      <c r="N32" s="5">
        <v>0.0</v>
      </c>
      <c r="O32" s="5">
        <v>0.0</v>
      </c>
      <c r="P32" s="5">
        <v>-1.05161960815106</v>
      </c>
      <c r="Q32" s="5">
        <v>40.9559146672229</v>
      </c>
      <c r="R32" s="5">
        <v>122.867744001669</v>
      </c>
      <c r="S32" s="8">
        <v>0.0</v>
      </c>
      <c r="T32" s="5">
        <v>-4124.5979014174</v>
      </c>
      <c r="U32" s="5">
        <v>5603.40088059897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3"/>
    </row>
    <row r="33">
      <c r="A33" s="1">
        <f t="shared" si="8"/>
        <v>32</v>
      </c>
      <c r="B33" s="4" t="s">
        <v>72</v>
      </c>
      <c r="C33" s="1" t="s">
        <v>69</v>
      </c>
      <c r="D33" s="5">
        <v>-352.20837441817</v>
      </c>
      <c r="E33" s="5">
        <v>0.0</v>
      </c>
      <c r="F33" s="5">
        <v>0.0</v>
      </c>
      <c r="G33" s="5">
        <v>-356.948624048293</v>
      </c>
      <c r="H33" s="5">
        <v>1143.16497848982</v>
      </c>
      <c r="I33" s="5">
        <v>0.0</v>
      </c>
      <c r="J33" s="5">
        <v>0.0</v>
      </c>
      <c r="K33" s="5">
        <v>0.0</v>
      </c>
      <c r="L33" s="1">
        <f t="shared" si="29"/>
        <v>0.3333333333</v>
      </c>
      <c r="M33" s="7">
        <f t="shared" si="38"/>
        <v>0.6666666667</v>
      </c>
      <c r="N33" s="5">
        <v>0.0</v>
      </c>
      <c r="O33" s="5">
        <v>0.0</v>
      </c>
      <c r="P33" s="5">
        <v>-352.20837441817</v>
      </c>
      <c r="Q33" s="5">
        <v>0.0</v>
      </c>
      <c r="R33" s="5">
        <v>0.0</v>
      </c>
      <c r="S33" s="8">
        <v>0.0</v>
      </c>
      <c r="T33" s="5">
        <v>-951.862997462115</v>
      </c>
      <c r="U33" s="5">
        <v>3048.43994263953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3"/>
    </row>
    <row r="34">
      <c r="A34" s="1">
        <f t="shared" si="8"/>
        <v>33</v>
      </c>
      <c r="B34" s="4" t="s">
        <v>73</v>
      </c>
      <c r="C34" s="1" t="s">
        <v>69</v>
      </c>
      <c r="D34" s="5">
        <v>-388.276798737469</v>
      </c>
      <c r="E34" s="5">
        <v>0.0</v>
      </c>
      <c r="F34" s="5">
        <v>0.0</v>
      </c>
      <c r="G34" s="5">
        <v>-405.672334707381</v>
      </c>
      <c r="H34" s="5">
        <v>1427.78155705163</v>
      </c>
      <c r="I34" s="5">
        <v>0.0</v>
      </c>
      <c r="J34" s="5">
        <v>0.0</v>
      </c>
      <c r="K34" s="5">
        <v>0.0</v>
      </c>
      <c r="L34" s="1">
        <f t="shared" si="29"/>
        <v>0.3333333333</v>
      </c>
      <c r="M34" s="7">
        <f t="shared" si="38"/>
        <v>0.6666666667</v>
      </c>
      <c r="N34" s="5">
        <v>0.0</v>
      </c>
      <c r="O34" s="5">
        <v>0.0</v>
      </c>
      <c r="P34" s="5">
        <v>-388.276798737469</v>
      </c>
      <c r="Q34" s="5">
        <v>0.0</v>
      </c>
      <c r="R34" s="5">
        <v>0.0</v>
      </c>
      <c r="S34" s="8">
        <v>0.0</v>
      </c>
      <c r="T34" s="5">
        <v>-1081.79289255302</v>
      </c>
      <c r="U34" s="5">
        <v>3807.41748547101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3"/>
    </row>
    <row r="35">
      <c r="A35" s="1">
        <f t="shared" si="8"/>
        <v>34</v>
      </c>
      <c r="B35" s="4" t="s">
        <v>74</v>
      </c>
      <c r="C35" s="1" t="s">
        <v>69</v>
      </c>
      <c r="D35" s="9">
        <v>-352.208374436543</v>
      </c>
      <c r="E35" s="9">
        <v>40.8415160727345</v>
      </c>
      <c r="F35" s="9">
        <v>0.0</v>
      </c>
      <c r="G35" s="9">
        <v>-356.948623976101</v>
      </c>
      <c r="H35" s="9">
        <v>995.419644092938</v>
      </c>
      <c r="I35" s="9">
        <v>0.0</v>
      </c>
      <c r="J35" s="9">
        <v>0.0</v>
      </c>
      <c r="K35" s="9">
        <v>0.0</v>
      </c>
      <c r="L35" s="1">
        <f t="shared" si="29"/>
        <v>0.3333333333</v>
      </c>
      <c r="M35" s="7">
        <f t="shared" si="38"/>
        <v>0.6666666667</v>
      </c>
      <c r="N35" s="9">
        <v>0.0</v>
      </c>
      <c r="O35" s="9">
        <v>0.0</v>
      </c>
      <c r="P35" s="9">
        <v>-352.208374436543</v>
      </c>
      <c r="Q35" s="9">
        <v>40.8415160727345</v>
      </c>
      <c r="R35" s="9">
        <v>122.524548218204</v>
      </c>
      <c r="S35" s="8">
        <v>0.0</v>
      </c>
      <c r="T35" s="9">
        <v>-951.862997269604</v>
      </c>
      <c r="U35" s="9">
        <v>2654.45238424783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3"/>
    </row>
    <row r="36">
      <c r="A36" s="1">
        <f t="shared" si="8"/>
        <v>35</v>
      </c>
      <c r="B36" s="4" t="s">
        <v>75</v>
      </c>
      <c r="C36" s="1" t="s">
        <v>69</v>
      </c>
      <c r="D36" s="9">
        <v>-388.276798737343</v>
      </c>
      <c r="E36" s="9">
        <v>53.536513248777</v>
      </c>
      <c r="F36" s="9">
        <v>0.0</v>
      </c>
      <c r="G36" s="9">
        <v>-405.672334707788</v>
      </c>
      <c r="H36" s="9">
        <v>1234.11171299985</v>
      </c>
      <c r="I36" s="9">
        <v>0.0</v>
      </c>
      <c r="J36" s="9">
        <v>0.0</v>
      </c>
      <c r="K36" s="9">
        <v>0.0</v>
      </c>
      <c r="L36" s="1">
        <f t="shared" si="29"/>
        <v>0.3333333333</v>
      </c>
      <c r="M36" s="7">
        <f t="shared" si="38"/>
        <v>0.6666666667</v>
      </c>
      <c r="N36" s="9">
        <v>0.0</v>
      </c>
      <c r="O36" s="9">
        <v>0.0</v>
      </c>
      <c r="P36" s="9">
        <v>-388.276798737343</v>
      </c>
      <c r="Q36" s="9">
        <v>53.536513248777</v>
      </c>
      <c r="R36" s="9">
        <v>160.609539746331</v>
      </c>
      <c r="S36" s="8">
        <v>0.0</v>
      </c>
      <c r="T36" s="9">
        <v>-1081.7928925541</v>
      </c>
      <c r="U36" s="9">
        <v>3290.96456799959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3"/>
    </row>
    <row r="37">
      <c r="B37" s="10"/>
      <c r="L37" s="11"/>
    </row>
    <row r="38">
      <c r="B38" s="10"/>
      <c r="L38" s="11"/>
    </row>
    <row r="39">
      <c r="B39" s="10"/>
      <c r="L39" s="11"/>
    </row>
    <row r="40">
      <c r="B40" s="10"/>
      <c r="L40" s="11"/>
    </row>
    <row r="41">
      <c r="B41" s="10"/>
      <c r="L41" s="11"/>
    </row>
    <row r="42">
      <c r="B42" s="10"/>
      <c r="L42" s="11"/>
    </row>
    <row r="43">
      <c r="B43" s="10"/>
      <c r="L43" s="11"/>
    </row>
    <row r="44">
      <c r="B44" s="10"/>
      <c r="L44" s="11"/>
    </row>
    <row r="45">
      <c r="B45" s="10"/>
      <c r="L45" s="11"/>
    </row>
    <row r="46">
      <c r="B46" s="10"/>
      <c r="L46" s="11"/>
    </row>
    <row r="47">
      <c r="B47" s="10"/>
      <c r="L47" s="11"/>
    </row>
    <row r="48">
      <c r="B48" s="10"/>
      <c r="L48" s="11"/>
    </row>
    <row r="49">
      <c r="B49" s="10"/>
      <c r="L49" s="11"/>
    </row>
    <row r="50">
      <c r="B50" s="10"/>
      <c r="L50" s="11"/>
    </row>
    <row r="51">
      <c r="B51" s="10"/>
      <c r="L51" s="11"/>
    </row>
    <row r="52">
      <c r="B52" s="10"/>
      <c r="L52" s="11"/>
    </row>
    <row r="53">
      <c r="B53" s="10"/>
      <c r="L53" s="11"/>
    </row>
    <row r="54">
      <c r="B54" s="10"/>
      <c r="L54" s="11"/>
    </row>
    <row r="55">
      <c r="B55" s="10"/>
      <c r="L55" s="11"/>
    </row>
    <row r="56">
      <c r="B56" s="10"/>
      <c r="L56" s="11"/>
    </row>
    <row r="57">
      <c r="B57" s="10"/>
      <c r="L57" s="11"/>
    </row>
    <row r="58">
      <c r="B58" s="10"/>
      <c r="L58" s="11"/>
    </row>
    <row r="59">
      <c r="B59" s="10"/>
      <c r="L59" s="11"/>
    </row>
    <row r="60">
      <c r="B60" s="10"/>
      <c r="L60" s="11"/>
    </row>
    <row r="61">
      <c r="B61" s="10"/>
      <c r="L61" s="11"/>
    </row>
    <row r="62">
      <c r="B62" s="10"/>
      <c r="L62" s="11"/>
    </row>
    <row r="63">
      <c r="B63" s="10"/>
      <c r="L63" s="11"/>
    </row>
    <row r="64">
      <c r="B64" s="10"/>
      <c r="L64" s="11"/>
    </row>
    <row r="65">
      <c r="B65" s="10"/>
      <c r="L65" s="11"/>
    </row>
    <row r="66">
      <c r="B66" s="10"/>
      <c r="L66" s="11"/>
    </row>
    <row r="67">
      <c r="B67" s="10"/>
      <c r="L67" s="11"/>
    </row>
    <row r="68">
      <c r="B68" s="10"/>
      <c r="L68" s="11"/>
    </row>
    <row r="69">
      <c r="B69" s="10"/>
      <c r="L69" s="11"/>
    </row>
    <row r="70">
      <c r="B70" s="10"/>
      <c r="L70" s="11"/>
    </row>
    <row r="71">
      <c r="B71" s="10"/>
      <c r="L71" s="11"/>
    </row>
    <row r="72">
      <c r="B72" s="10"/>
      <c r="L72" s="11"/>
    </row>
    <row r="73">
      <c r="B73" s="10"/>
      <c r="L73" s="11"/>
    </row>
    <row r="74">
      <c r="B74" s="10"/>
      <c r="L74" s="11"/>
    </row>
    <row r="75">
      <c r="B75" s="10"/>
      <c r="L75" s="11"/>
    </row>
    <row r="76">
      <c r="B76" s="10"/>
      <c r="L76" s="11"/>
    </row>
    <row r="77">
      <c r="B77" s="10"/>
      <c r="L77" s="11"/>
    </row>
    <row r="78">
      <c r="B78" s="10"/>
      <c r="L78" s="11"/>
    </row>
    <row r="79">
      <c r="B79" s="10"/>
      <c r="L79" s="11"/>
    </row>
    <row r="80">
      <c r="B80" s="10"/>
      <c r="L80" s="11"/>
    </row>
    <row r="81">
      <c r="B81" s="10"/>
      <c r="L81" s="11"/>
    </row>
    <row r="82">
      <c r="B82" s="10"/>
      <c r="L82" s="11"/>
    </row>
    <row r="83">
      <c r="B83" s="10"/>
      <c r="L83" s="11"/>
    </row>
    <row r="84">
      <c r="B84" s="10"/>
      <c r="L84" s="11"/>
    </row>
    <row r="85">
      <c r="B85" s="10"/>
      <c r="L85" s="11"/>
    </row>
    <row r="86">
      <c r="B86" s="10"/>
      <c r="L86" s="11"/>
    </row>
    <row r="87">
      <c r="B87" s="10"/>
      <c r="L87" s="11"/>
    </row>
    <row r="88">
      <c r="B88" s="10"/>
      <c r="L88" s="11"/>
    </row>
    <row r="89">
      <c r="B89" s="10"/>
      <c r="L89" s="11"/>
    </row>
    <row r="90">
      <c r="B90" s="10"/>
      <c r="L90" s="11"/>
    </row>
    <row r="91">
      <c r="B91" s="10"/>
      <c r="L91" s="11"/>
    </row>
    <row r="92">
      <c r="B92" s="10"/>
      <c r="L92" s="11"/>
    </row>
    <row r="93">
      <c r="B93" s="10"/>
      <c r="L93" s="11"/>
    </row>
    <row r="94">
      <c r="B94" s="10"/>
      <c r="L94" s="11"/>
    </row>
    <row r="95">
      <c r="B95" s="10"/>
      <c r="L95" s="11"/>
    </row>
    <row r="96">
      <c r="B96" s="10"/>
      <c r="L96" s="11"/>
    </row>
    <row r="97">
      <c r="B97" s="10"/>
      <c r="L97" s="11"/>
    </row>
    <row r="98">
      <c r="B98" s="10"/>
      <c r="L98" s="11"/>
    </row>
    <row r="99">
      <c r="B99" s="10"/>
      <c r="L99" s="11"/>
    </row>
    <row r="100">
      <c r="B100" s="10"/>
      <c r="L100" s="11"/>
    </row>
    <row r="101">
      <c r="B101" s="10"/>
      <c r="L101" s="11"/>
    </row>
    <row r="102">
      <c r="B102" s="10"/>
      <c r="L102" s="11"/>
    </row>
    <row r="103">
      <c r="B103" s="10"/>
      <c r="L103" s="11"/>
    </row>
    <row r="104">
      <c r="B104" s="10"/>
      <c r="L104" s="11"/>
    </row>
    <row r="105">
      <c r="B105" s="10"/>
      <c r="L105" s="11"/>
    </row>
    <row r="106">
      <c r="B106" s="10"/>
      <c r="L106" s="11"/>
    </row>
    <row r="107">
      <c r="B107" s="10"/>
      <c r="L107" s="11"/>
    </row>
    <row r="108">
      <c r="B108" s="10"/>
      <c r="L108" s="11"/>
    </row>
    <row r="109">
      <c r="B109" s="10"/>
      <c r="L109" s="11"/>
    </row>
    <row r="110">
      <c r="B110" s="10"/>
      <c r="L110" s="11"/>
    </row>
    <row r="111">
      <c r="B111" s="10"/>
      <c r="L111" s="11"/>
    </row>
    <row r="112">
      <c r="B112" s="10"/>
      <c r="L112" s="11"/>
    </row>
    <row r="113">
      <c r="B113" s="10"/>
      <c r="L113" s="11"/>
    </row>
    <row r="114">
      <c r="B114" s="10"/>
      <c r="L114" s="11"/>
    </row>
    <row r="115">
      <c r="B115" s="10"/>
      <c r="L115" s="11"/>
    </row>
    <row r="116">
      <c r="B116" s="10"/>
      <c r="L116" s="11"/>
    </row>
    <row r="117">
      <c r="B117" s="10"/>
      <c r="L117" s="11"/>
    </row>
    <row r="118">
      <c r="B118" s="10"/>
      <c r="L118" s="11"/>
    </row>
    <row r="119">
      <c r="B119" s="10"/>
      <c r="L119" s="11"/>
    </row>
    <row r="120">
      <c r="B120" s="10"/>
      <c r="L120" s="11"/>
    </row>
    <row r="121">
      <c r="B121" s="10"/>
      <c r="L121" s="11"/>
    </row>
    <row r="122">
      <c r="B122" s="10"/>
      <c r="L122" s="11"/>
    </row>
    <row r="123">
      <c r="B123" s="10"/>
      <c r="L123" s="11"/>
    </row>
    <row r="124">
      <c r="B124" s="10"/>
      <c r="L124" s="11"/>
    </row>
    <row r="125">
      <c r="B125" s="10"/>
      <c r="L125" s="11"/>
    </row>
    <row r="126">
      <c r="B126" s="10"/>
      <c r="L126" s="11"/>
    </row>
    <row r="127">
      <c r="B127" s="10"/>
      <c r="L127" s="11"/>
    </row>
    <row r="128">
      <c r="B128" s="10"/>
      <c r="L128" s="11"/>
    </row>
    <row r="129">
      <c r="B129" s="10"/>
      <c r="L129" s="11"/>
    </row>
    <row r="130">
      <c r="B130" s="10"/>
      <c r="L130" s="11"/>
    </row>
    <row r="131">
      <c r="B131" s="10"/>
      <c r="L131" s="11"/>
    </row>
    <row r="132">
      <c r="B132" s="10"/>
      <c r="L132" s="11"/>
    </row>
    <row r="133">
      <c r="B133" s="10"/>
      <c r="L133" s="11"/>
    </row>
    <row r="134">
      <c r="B134" s="10"/>
      <c r="L134" s="11"/>
    </row>
    <row r="135">
      <c r="B135" s="10"/>
      <c r="L135" s="11"/>
    </row>
    <row r="136">
      <c r="B136" s="10"/>
      <c r="L136" s="11"/>
    </row>
    <row r="137">
      <c r="B137" s="10"/>
      <c r="L137" s="11"/>
    </row>
    <row r="138">
      <c r="B138" s="10"/>
      <c r="L138" s="11"/>
    </row>
    <row r="139">
      <c r="B139" s="10"/>
      <c r="L139" s="11"/>
    </row>
    <row r="140">
      <c r="B140" s="10"/>
      <c r="L140" s="11"/>
    </row>
    <row r="141">
      <c r="B141" s="10"/>
      <c r="L141" s="11"/>
    </row>
    <row r="142">
      <c r="B142" s="10"/>
      <c r="L142" s="11"/>
    </row>
    <row r="143">
      <c r="B143" s="10"/>
      <c r="L143" s="11"/>
    </row>
    <row r="144">
      <c r="B144" s="10"/>
      <c r="L144" s="11"/>
    </row>
    <row r="145">
      <c r="B145" s="10"/>
      <c r="L145" s="11"/>
    </row>
    <row r="146">
      <c r="B146" s="10"/>
      <c r="L146" s="11"/>
    </row>
    <row r="147">
      <c r="B147" s="10"/>
      <c r="L147" s="11"/>
    </row>
    <row r="148">
      <c r="B148" s="10"/>
      <c r="L148" s="11"/>
    </row>
    <row r="149">
      <c r="B149" s="10"/>
      <c r="L149" s="11"/>
    </row>
    <row r="150">
      <c r="B150" s="10"/>
      <c r="L150" s="11"/>
    </row>
    <row r="151">
      <c r="B151" s="10"/>
      <c r="L151" s="11"/>
    </row>
    <row r="152">
      <c r="B152" s="10"/>
      <c r="L152" s="11"/>
    </row>
    <row r="153">
      <c r="B153" s="10"/>
      <c r="L153" s="11"/>
    </row>
    <row r="154">
      <c r="B154" s="10"/>
      <c r="L154" s="11"/>
    </row>
    <row r="155">
      <c r="B155" s="10"/>
      <c r="L155" s="11"/>
    </row>
    <row r="156">
      <c r="B156" s="10"/>
      <c r="L156" s="11"/>
    </row>
    <row r="157">
      <c r="B157" s="10"/>
      <c r="L157" s="11"/>
    </row>
    <row r="158">
      <c r="B158" s="10"/>
      <c r="L158" s="11"/>
    </row>
    <row r="159">
      <c r="B159" s="10"/>
      <c r="L159" s="11"/>
    </row>
    <row r="160">
      <c r="B160" s="10"/>
      <c r="L160" s="11"/>
    </row>
    <row r="161">
      <c r="B161" s="10"/>
      <c r="L161" s="11"/>
    </row>
    <row r="162">
      <c r="B162" s="10"/>
      <c r="L162" s="11"/>
    </row>
    <row r="163">
      <c r="B163" s="10"/>
      <c r="L163" s="11"/>
    </row>
    <row r="164">
      <c r="B164" s="10"/>
      <c r="L164" s="11"/>
    </row>
    <row r="165">
      <c r="B165" s="10"/>
      <c r="L165" s="11"/>
    </row>
    <row r="166">
      <c r="B166" s="10"/>
      <c r="L166" s="11"/>
    </row>
    <row r="167">
      <c r="B167" s="10"/>
      <c r="L167" s="11"/>
    </row>
    <row r="168">
      <c r="B168" s="10"/>
      <c r="L168" s="11"/>
    </row>
    <row r="169">
      <c r="B169" s="10"/>
      <c r="L169" s="11"/>
    </row>
    <row r="170">
      <c r="B170" s="10"/>
      <c r="L170" s="11"/>
    </row>
    <row r="171">
      <c r="B171" s="10"/>
      <c r="L171" s="11"/>
    </row>
    <row r="172">
      <c r="B172" s="10"/>
      <c r="L172" s="11"/>
    </row>
    <row r="173">
      <c r="B173" s="10"/>
      <c r="L173" s="11"/>
    </row>
    <row r="174">
      <c r="B174" s="10"/>
      <c r="L174" s="11"/>
    </row>
    <row r="175">
      <c r="B175" s="10"/>
      <c r="L175" s="11"/>
    </row>
    <row r="176">
      <c r="B176" s="10"/>
      <c r="L176" s="11"/>
    </row>
    <row r="177">
      <c r="B177" s="10"/>
      <c r="L177" s="11"/>
    </row>
    <row r="178">
      <c r="B178" s="10"/>
      <c r="L178" s="11"/>
    </row>
    <row r="179">
      <c r="B179" s="10"/>
      <c r="L179" s="11"/>
    </row>
    <row r="180">
      <c r="B180" s="10"/>
      <c r="L180" s="11"/>
    </row>
    <row r="181">
      <c r="B181" s="10"/>
      <c r="L181" s="11"/>
    </row>
    <row r="182">
      <c r="B182" s="10"/>
      <c r="L182" s="11"/>
    </row>
    <row r="183">
      <c r="B183" s="10"/>
      <c r="L183" s="11"/>
    </row>
    <row r="184">
      <c r="B184" s="10"/>
      <c r="L184" s="11"/>
    </row>
    <row r="185">
      <c r="B185" s="10"/>
      <c r="L185" s="11"/>
    </row>
    <row r="186">
      <c r="B186" s="10"/>
      <c r="L186" s="11"/>
    </row>
    <row r="187">
      <c r="B187" s="10"/>
      <c r="L187" s="11"/>
    </row>
    <row r="188">
      <c r="B188" s="10"/>
      <c r="L188" s="11"/>
    </row>
    <row r="189">
      <c r="B189" s="10"/>
      <c r="L189" s="11"/>
    </row>
    <row r="190">
      <c r="B190" s="10"/>
      <c r="L190" s="11"/>
    </row>
    <row r="191">
      <c r="B191" s="10"/>
      <c r="L191" s="11"/>
    </row>
    <row r="192">
      <c r="B192" s="10"/>
      <c r="L192" s="11"/>
    </row>
    <row r="193">
      <c r="B193" s="10"/>
      <c r="L193" s="11"/>
    </row>
    <row r="194">
      <c r="B194" s="10"/>
      <c r="L194" s="11"/>
    </row>
    <row r="195">
      <c r="B195" s="10"/>
      <c r="L195" s="11"/>
    </row>
    <row r="196">
      <c r="B196" s="10"/>
      <c r="L196" s="11"/>
    </row>
    <row r="197">
      <c r="B197" s="10"/>
      <c r="L197" s="11"/>
    </row>
    <row r="198">
      <c r="B198" s="10"/>
      <c r="L198" s="11"/>
    </row>
    <row r="199">
      <c r="B199" s="10"/>
      <c r="L199" s="11"/>
    </row>
    <row r="200">
      <c r="B200" s="10"/>
      <c r="L200" s="11"/>
    </row>
    <row r="201">
      <c r="B201" s="10"/>
      <c r="L201" s="11"/>
    </row>
    <row r="202">
      <c r="B202" s="10"/>
      <c r="L202" s="11"/>
    </row>
    <row r="203">
      <c r="B203" s="10"/>
      <c r="L203" s="11"/>
    </row>
    <row r="204">
      <c r="B204" s="10"/>
      <c r="L204" s="11"/>
    </row>
    <row r="205">
      <c r="B205" s="10"/>
      <c r="L205" s="11"/>
    </row>
    <row r="206">
      <c r="B206" s="10"/>
      <c r="L206" s="11"/>
    </row>
    <row r="207">
      <c r="B207" s="10"/>
      <c r="L207" s="11"/>
    </row>
    <row r="208">
      <c r="B208" s="10"/>
      <c r="L208" s="11"/>
    </row>
    <row r="209">
      <c r="B209" s="10"/>
      <c r="L209" s="11"/>
    </row>
    <row r="210">
      <c r="B210" s="10"/>
      <c r="L210" s="11"/>
    </row>
    <row r="211">
      <c r="B211" s="10"/>
      <c r="L211" s="11"/>
    </row>
    <row r="212">
      <c r="B212" s="10"/>
      <c r="L212" s="11"/>
    </row>
    <row r="213">
      <c r="B213" s="10"/>
      <c r="L213" s="11"/>
    </row>
    <row r="214">
      <c r="B214" s="10"/>
      <c r="L214" s="11"/>
    </row>
    <row r="215">
      <c r="B215" s="10"/>
      <c r="L215" s="11"/>
    </row>
    <row r="216">
      <c r="B216" s="10"/>
      <c r="L216" s="11"/>
    </row>
    <row r="217">
      <c r="B217" s="10"/>
      <c r="L217" s="11"/>
    </row>
    <row r="218">
      <c r="B218" s="10"/>
      <c r="L218" s="11"/>
    </row>
    <row r="219">
      <c r="B219" s="10"/>
      <c r="L219" s="11"/>
    </row>
    <row r="220">
      <c r="B220" s="10"/>
      <c r="L220" s="11"/>
    </row>
    <row r="221">
      <c r="B221" s="10"/>
      <c r="L221" s="11"/>
    </row>
    <row r="222">
      <c r="B222" s="10"/>
      <c r="L222" s="11"/>
    </row>
    <row r="223">
      <c r="B223" s="10"/>
      <c r="L223" s="11"/>
    </row>
    <row r="224">
      <c r="B224" s="10"/>
      <c r="L224" s="11"/>
    </row>
    <row r="225">
      <c r="B225" s="10"/>
      <c r="L225" s="11"/>
    </row>
    <row r="226">
      <c r="B226" s="10"/>
      <c r="L226" s="11"/>
    </row>
    <row r="227">
      <c r="B227" s="10"/>
      <c r="L227" s="11"/>
    </row>
    <row r="228">
      <c r="B228" s="10"/>
      <c r="L228" s="11"/>
    </row>
    <row r="229">
      <c r="B229" s="10"/>
      <c r="L229" s="11"/>
    </row>
    <row r="230">
      <c r="B230" s="10"/>
      <c r="L230" s="11"/>
    </row>
    <row r="231">
      <c r="B231" s="10"/>
      <c r="L231" s="11"/>
    </row>
    <row r="232">
      <c r="B232" s="10"/>
      <c r="L232" s="11"/>
    </row>
    <row r="233">
      <c r="B233" s="10"/>
      <c r="L233" s="11"/>
    </row>
    <row r="234">
      <c r="B234" s="10"/>
      <c r="L234" s="11"/>
    </row>
    <row r="235">
      <c r="B235" s="10"/>
      <c r="L235" s="11"/>
    </row>
    <row r="236">
      <c r="B236" s="10"/>
      <c r="L236" s="11"/>
    </row>
    <row r="237">
      <c r="B237" s="10"/>
      <c r="L237" s="11"/>
    </row>
    <row r="238">
      <c r="B238" s="10"/>
      <c r="L238" s="11"/>
    </row>
    <row r="239">
      <c r="B239" s="10"/>
      <c r="L239" s="11"/>
    </row>
    <row r="240">
      <c r="B240" s="10"/>
      <c r="L240" s="11"/>
    </row>
    <row r="241">
      <c r="B241" s="10"/>
      <c r="L241" s="11"/>
    </row>
    <row r="242">
      <c r="B242" s="10"/>
      <c r="L242" s="11"/>
    </row>
    <row r="243">
      <c r="B243" s="10"/>
      <c r="L243" s="11"/>
    </row>
    <row r="244">
      <c r="B244" s="10"/>
      <c r="L244" s="11"/>
    </row>
    <row r="245">
      <c r="B245" s="10"/>
      <c r="L245" s="11"/>
    </row>
    <row r="246">
      <c r="B246" s="10"/>
      <c r="L246" s="11"/>
    </row>
    <row r="247">
      <c r="B247" s="10"/>
      <c r="L247" s="11"/>
    </row>
    <row r="248">
      <c r="B248" s="10"/>
      <c r="L248" s="11"/>
    </row>
    <row r="249">
      <c r="B249" s="10"/>
      <c r="L249" s="11"/>
    </row>
    <row r="250">
      <c r="B250" s="10"/>
      <c r="L250" s="11"/>
    </row>
    <row r="251">
      <c r="B251" s="10"/>
      <c r="L251" s="11"/>
    </row>
    <row r="252">
      <c r="B252" s="10"/>
      <c r="L252" s="11"/>
    </row>
    <row r="253">
      <c r="B253" s="10"/>
      <c r="L253" s="11"/>
    </row>
    <row r="254">
      <c r="B254" s="10"/>
      <c r="L254" s="11"/>
    </row>
    <row r="255">
      <c r="B255" s="10"/>
      <c r="L255" s="11"/>
    </row>
    <row r="256">
      <c r="B256" s="10"/>
      <c r="L256" s="11"/>
    </row>
    <row r="257">
      <c r="B257" s="10"/>
      <c r="L257" s="11"/>
    </row>
    <row r="258">
      <c r="B258" s="10"/>
      <c r="L258" s="11"/>
    </row>
    <row r="259">
      <c r="B259" s="10"/>
      <c r="L259" s="11"/>
    </row>
    <row r="260">
      <c r="B260" s="10"/>
      <c r="L260" s="11"/>
    </row>
    <row r="261">
      <c r="B261" s="10"/>
      <c r="L261" s="11"/>
    </row>
    <row r="262">
      <c r="B262" s="10"/>
      <c r="L262" s="11"/>
    </row>
    <row r="263">
      <c r="B263" s="10"/>
      <c r="L263" s="11"/>
    </row>
    <row r="264">
      <c r="B264" s="10"/>
      <c r="L264" s="11"/>
    </row>
    <row r="265">
      <c r="B265" s="10"/>
      <c r="L265" s="11"/>
    </row>
    <row r="266">
      <c r="B266" s="10"/>
      <c r="L266" s="11"/>
    </row>
    <row r="267">
      <c r="B267" s="10"/>
      <c r="L267" s="11"/>
    </row>
    <row r="268">
      <c r="B268" s="10"/>
      <c r="L268" s="11"/>
    </row>
    <row r="269">
      <c r="B269" s="10"/>
      <c r="L269" s="11"/>
    </row>
    <row r="270">
      <c r="B270" s="10"/>
      <c r="L270" s="11"/>
    </row>
    <row r="271">
      <c r="B271" s="10"/>
      <c r="L271" s="11"/>
    </row>
    <row r="272">
      <c r="B272" s="10"/>
      <c r="L272" s="11"/>
    </row>
    <row r="273">
      <c r="B273" s="10"/>
      <c r="L273" s="11"/>
    </row>
    <row r="274">
      <c r="B274" s="10"/>
      <c r="L274" s="11"/>
    </row>
    <row r="275">
      <c r="B275" s="10"/>
      <c r="L275" s="11"/>
    </row>
    <row r="276">
      <c r="B276" s="10"/>
      <c r="L276" s="11"/>
    </row>
    <row r="277">
      <c r="B277" s="10"/>
      <c r="L277" s="11"/>
    </row>
    <row r="278">
      <c r="B278" s="10"/>
      <c r="L278" s="11"/>
    </row>
    <row r="279">
      <c r="B279" s="10"/>
      <c r="L279" s="11"/>
    </row>
    <row r="280">
      <c r="B280" s="10"/>
      <c r="L280" s="11"/>
    </row>
    <row r="281">
      <c r="B281" s="10"/>
      <c r="L281" s="11"/>
    </row>
    <row r="282">
      <c r="B282" s="10"/>
      <c r="L282" s="11"/>
    </row>
    <row r="283">
      <c r="B283" s="10"/>
      <c r="L283" s="11"/>
    </row>
    <row r="284">
      <c r="B284" s="10"/>
      <c r="L284" s="11"/>
    </row>
    <row r="285">
      <c r="B285" s="10"/>
      <c r="L285" s="11"/>
    </row>
    <row r="286">
      <c r="B286" s="10"/>
      <c r="L286" s="11"/>
    </row>
    <row r="287">
      <c r="B287" s="10"/>
      <c r="L287" s="11"/>
    </row>
    <row r="288">
      <c r="B288" s="10"/>
      <c r="L288" s="11"/>
    </row>
    <row r="289">
      <c r="B289" s="10"/>
      <c r="L289" s="11"/>
    </row>
    <row r="290">
      <c r="B290" s="10"/>
      <c r="L290" s="11"/>
    </row>
    <row r="291">
      <c r="B291" s="10"/>
      <c r="L291" s="11"/>
    </row>
    <row r="292">
      <c r="B292" s="10"/>
      <c r="L292" s="11"/>
    </row>
    <row r="293">
      <c r="B293" s="10"/>
      <c r="L293" s="11"/>
    </row>
    <row r="294">
      <c r="B294" s="10"/>
      <c r="L294" s="11"/>
    </row>
    <row r="295">
      <c r="B295" s="10"/>
      <c r="L295" s="11"/>
    </row>
    <row r="296">
      <c r="B296" s="10"/>
      <c r="L296" s="11"/>
    </row>
    <row r="297">
      <c r="B297" s="10"/>
      <c r="L297" s="11"/>
    </row>
    <row r="298">
      <c r="B298" s="10"/>
      <c r="L298" s="11"/>
    </row>
    <row r="299">
      <c r="B299" s="10"/>
      <c r="L299" s="11"/>
    </row>
    <row r="300">
      <c r="B300" s="10"/>
      <c r="L300" s="11"/>
    </row>
    <row r="301">
      <c r="B301" s="10"/>
      <c r="L301" s="11"/>
    </row>
    <row r="302">
      <c r="B302" s="10"/>
      <c r="L302" s="11"/>
    </row>
    <row r="303">
      <c r="B303" s="10"/>
      <c r="L303" s="11"/>
    </row>
    <row r="304">
      <c r="B304" s="10"/>
      <c r="L304" s="11"/>
    </row>
    <row r="305">
      <c r="B305" s="10"/>
      <c r="L305" s="11"/>
    </row>
    <row r="306">
      <c r="B306" s="10"/>
      <c r="L306" s="11"/>
    </row>
    <row r="307">
      <c r="B307" s="10"/>
      <c r="L307" s="11"/>
    </row>
    <row r="308">
      <c r="B308" s="10"/>
      <c r="L308" s="11"/>
    </row>
    <row r="309">
      <c r="B309" s="10"/>
      <c r="L309" s="11"/>
    </row>
    <row r="310">
      <c r="B310" s="10"/>
      <c r="L310" s="11"/>
    </row>
    <row r="311">
      <c r="B311" s="10"/>
      <c r="L311" s="11"/>
    </row>
    <row r="312">
      <c r="B312" s="10"/>
      <c r="L312" s="11"/>
    </row>
    <row r="313">
      <c r="B313" s="10"/>
      <c r="L313" s="11"/>
    </row>
    <row r="314">
      <c r="B314" s="10"/>
      <c r="L314" s="11"/>
    </row>
    <row r="315">
      <c r="B315" s="10"/>
      <c r="L315" s="11"/>
    </row>
    <row r="316">
      <c r="B316" s="10"/>
      <c r="L316" s="11"/>
    </row>
    <row r="317">
      <c r="B317" s="10"/>
      <c r="L317" s="11"/>
    </row>
    <row r="318">
      <c r="B318" s="10"/>
      <c r="L318" s="11"/>
    </row>
    <row r="319">
      <c r="B319" s="10"/>
      <c r="L319" s="11"/>
    </row>
    <row r="320">
      <c r="B320" s="10"/>
      <c r="L320" s="11"/>
    </row>
    <row r="321">
      <c r="B321" s="10"/>
      <c r="L321" s="11"/>
    </row>
    <row r="322">
      <c r="B322" s="10"/>
      <c r="L322" s="11"/>
    </row>
    <row r="323">
      <c r="B323" s="10"/>
      <c r="L323" s="11"/>
    </row>
    <row r="324">
      <c r="B324" s="10"/>
      <c r="L324" s="11"/>
    </row>
    <row r="325">
      <c r="B325" s="10"/>
      <c r="L325" s="11"/>
    </row>
    <row r="326">
      <c r="B326" s="10"/>
      <c r="L326" s="11"/>
    </row>
    <row r="327">
      <c r="B327" s="10"/>
      <c r="L327" s="11"/>
    </row>
    <row r="328">
      <c r="B328" s="10"/>
      <c r="L328" s="11"/>
    </row>
    <row r="329">
      <c r="B329" s="10"/>
      <c r="L329" s="11"/>
    </row>
    <row r="330">
      <c r="B330" s="10"/>
      <c r="L330" s="11"/>
    </row>
    <row r="331">
      <c r="B331" s="10"/>
      <c r="L331" s="11"/>
    </row>
    <row r="332">
      <c r="B332" s="10"/>
      <c r="L332" s="11"/>
    </row>
    <row r="333">
      <c r="B333" s="10"/>
      <c r="L333" s="11"/>
    </row>
    <row r="334">
      <c r="B334" s="10"/>
      <c r="L334" s="11"/>
    </row>
    <row r="335">
      <c r="B335" s="10"/>
      <c r="L335" s="11"/>
    </row>
    <row r="336">
      <c r="B336" s="10"/>
      <c r="L336" s="11"/>
    </row>
    <row r="337">
      <c r="B337" s="10"/>
      <c r="L337" s="11"/>
    </row>
    <row r="338">
      <c r="B338" s="10"/>
      <c r="L338" s="11"/>
    </row>
    <row r="339">
      <c r="B339" s="10"/>
      <c r="L339" s="11"/>
    </row>
    <row r="340">
      <c r="B340" s="10"/>
      <c r="L340" s="11"/>
    </row>
    <row r="341">
      <c r="B341" s="10"/>
      <c r="L341" s="11"/>
    </row>
    <row r="342">
      <c r="B342" s="10"/>
      <c r="L342" s="11"/>
    </row>
    <row r="343">
      <c r="B343" s="10"/>
      <c r="L343" s="11"/>
    </row>
    <row r="344">
      <c r="B344" s="10"/>
      <c r="L344" s="11"/>
    </row>
    <row r="345">
      <c r="B345" s="10"/>
      <c r="L345" s="11"/>
    </row>
    <row r="346">
      <c r="B346" s="10"/>
      <c r="L346" s="11"/>
    </row>
    <row r="347">
      <c r="B347" s="10"/>
      <c r="L347" s="11"/>
    </row>
    <row r="348">
      <c r="B348" s="10"/>
      <c r="L348" s="11"/>
    </row>
    <row r="349">
      <c r="B349" s="10"/>
      <c r="L349" s="11"/>
    </row>
    <row r="350">
      <c r="B350" s="10"/>
      <c r="L350" s="11"/>
    </row>
    <row r="351">
      <c r="B351" s="10"/>
      <c r="L351" s="11"/>
    </row>
    <row r="352">
      <c r="B352" s="10"/>
      <c r="L352" s="11"/>
    </row>
    <row r="353">
      <c r="B353" s="10"/>
      <c r="L353" s="11"/>
    </row>
    <row r="354">
      <c r="B354" s="10"/>
      <c r="L354" s="11"/>
    </row>
    <row r="355">
      <c r="B355" s="10"/>
      <c r="L355" s="11"/>
    </row>
    <row r="356">
      <c r="B356" s="10"/>
      <c r="L356" s="11"/>
    </row>
    <row r="357">
      <c r="B357" s="10"/>
      <c r="L357" s="11"/>
    </row>
    <row r="358">
      <c r="B358" s="10"/>
      <c r="L358" s="11"/>
    </row>
    <row r="359">
      <c r="B359" s="10"/>
      <c r="L359" s="11"/>
    </row>
    <row r="360">
      <c r="B360" s="10"/>
      <c r="L360" s="11"/>
    </row>
    <row r="361">
      <c r="B361" s="10"/>
      <c r="L361" s="11"/>
    </row>
    <row r="362">
      <c r="B362" s="10"/>
      <c r="L362" s="11"/>
    </row>
    <row r="363">
      <c r="B363" s="10"/>
      <c r="L363" s="11"/>
    </row>
    <row r="364">
      <c r="B364" s="10"/>
      <c r="L364" s="11"/>
    </row>
    <row r="365">
      <c r="B365" s="10"/>
      <c r="L365" s="11"/>
    </row>
    <row r="366">
      <c r="B366" s="10"/>
      <c r="L366" s="11"/>
    </row>
    <row r="367">
      <c r="B367" s="10"/>
      <c r="L367" s="11"/>
    </row>
    <row r="368">
      <c r="B368" s="10"/>
      <c r="L368" s="11"/>
    </row>
    <row r="369">
      <c r="B369" s="10"/>
      <c r="L369" s="11"/>
    </row>
    <row r="370">
      <c r="B370" s="10"/>
      <c r="L370" s="11"/>
    </row>
    <row r="371">
      <c r="B371" s="10"/>
      <c r="L371" s="11"/>
    </row>
    <row r="372">
      <c r="B372" s="10"/>
      <c r="L372" s="11"/>
    </row>
    <row r="373">
      <c r="B373" s="10"/>
      <c r="L373" s="11"/>
    </row>
    <row r="374">
      <c r="B374" s="10"/>
      <c r="L374" s="11"/>
    </row>
    <row r="375">
      <c r="B375" s="10"/>
      <c r="L375" s="11"/>
    </row>
    <row r="376">
      <c r="B376" s="10"/>
      <c r="L376" s="11"/>
    </row>
    <row r="377">
      <c r="B377" s="10"/>
      <c r="L377" s="11"/>
    </row>
    <row r="378">
      <c r="B378" s="10"/>
      <c r="L378" s="11"/>
    </row>
    <row r="379">
      <c r="B379" s="10"/>
      <c r="L379" s="11"/>
    </row>
    <row r="380">
      <c r="B380" s="10"/>
      <c r="L380" s="11"/>
    </row>
    <row r="381">
      <c r="B381" s="10"/>
      <c r="L381" s="11"/>
    </row>
    <row r="382">
      <c r="B382" s="10"/>
      <c r="L382" s="11"/>
    </row>
    <row r="383">
      <c r="B383" s="10"/>
      <c r="L383" s="11"/>
    </row>
    <row r="384">
      <c r="B384" s="10"/>
      <c r="L384" s="11"/>
    </row>
    <row r="385">
      <c r="B385" s="10"/>
      <c r="L385" s="11"/>
    </row>
    <row r="386">
      <c r="B386" s="10"/>
      <c r="L386" s="11"/>
    </row>
    <row r="387">
      <c r="B387" s="10"/>
      <c r="L387" s="11"/>
    </row>
    <row r="388">
      <c r="B388" s="10"/>
      <c r="L388" s="11"/>
    </row>
    <row r="389">
      <c r="B389" s="10"/>
      <c r="L389" s="11"/>
    </row>
    <row r="390">
      <c r="B390" s="10"/>
      <c r="L390" s="11"/>
    </row>
    <row r="391">
      <c r="B391" s="10"/>
      <c r="L391" s="11"/>
    </row>
    <row r="392">
      <c r="B392" s="10"/>
      <c r="L392" s="11"/>
    </row>
    <row r="393">
      <c r="B393" s="10"/>
      <c r="L393" s="11"/>
    </row>
    <row r="394">
      <c r="B394" s="10"/>
      <c r="L394" s="11"/>
    </row>
    <row r="395">
      <c r="B395" s="10"/>
      <c r="L395" s="11"/>
    </row>
    <row r="396">
      <c r="B396" s="10"/>
      <c r="L396" s="11"/>
    </row>
    <row r="397">
      <c r="B397" s="10"/>
      <c r="L397" s="11"/>
    </row>
    <row r="398">
      <c r="B398" s="10"/>
      <c r="L398" s="11"/>
    </row>
    <row r="399">
      <c r="B399" s="10"/>
      <c r="L399" s="11"/>
    </row>
    <row r="400">
      <c r="B400" s="10"/>
      <c r="L400" s="11"/>
    </row>
    <row r="401">
      <c r="B401" s="10"/>
      <c r="L401" s="11"/>
    </row>
    <row r="402">
      <c r="B402" s="10"/>
      <c r="L402" s="11"/>
    </row>
    <row r="403">
      <c r="B403" s="10"/>
      <c r="L403" s="11"/>
    </row>
    <row r="404">
      <c r="B404" s="10"/>
      <c r="L404" s="11"/>
    </row>
    <row r="405">
      <c r="B405" s="10"/>
      <c r="L405" s="11"/>
    </row>
    <row r="406">
      <c r="B406" s="10"/>
      <c r="L406" s="11"/>
    </row>
    <row r="407">
      <c r="B407" s="10"/>
      <c r="L407" s="11"/>
    </row>
    <row r="408">
      <c r="B408" s="10"/>
      <c r="L408" s="11"/>
    </row>
    <row r="409">
      <c r="B409" s="10"/>
      <c r="L409" s="11"/>
    </row>
    <row r="410">
      <c r="B410" s="10"/>
      <c r="L410" s="11"/>
    </row>
    <row r="411">
      <c r="B411" s="10"/>
      <c r="L411" s="11"/>
    </row>
    <row r="412">
      <c r="B412" s="10"/>
      <c r="L412" s="11"/>
    </row>
    <row r="413">
      <c r="B413" s="10"/>
      <c r="L413" s="11"/>
    </row>
    <row r="414">
      <c r="B414" s="10"/>
      <c r="L414" s="11"/>
    </row>
    <row r="415">
      <c r="B415" s="10"/>
      <c r="L415" s="11"/>
    </row>
    <row r="416">
      <c r="B416" s="10"/>
      <c r="L416" s="11"/>
    </row>
    <row r="417">
      <c r="B417" s="10"/>
      <c r="L417" s="11"/>
    </row>
    <row r="418">
      <c r="B418" s="10"/>
      <c r="L418" s="11"/>
    </row>
    <row r="419">
      <c r="B419" s="10"/>
      <c r="L419" s="11"/>
    </row>
    <row r="420">
      <c r="B420" s="10"/>
      <c r="L420" s="11"/>
    </row>
    <row r="421">
      <c r="B421" s="10"/>
      <c r="L421" s="11"/>
    </row>
    <row r="422">
      <c r="B422" s="10"/>
      <c r="L422" s="11"/>
    </row>
    <row r="423">
      <c r="B423" s="10"/>
      <c r="L423" s="11"/>
    </row>
    <row r="424">
      <c r="B424" s="10"/>
      <c r="L424" s="11"/>
    </row>
    <row r="425">
      <c r="B425" s="10"/>
      <c r="L425" s="11"/>
    </row>
    <row r="426">
      <c r="B426" s="10"/>
      <c r="L426" s="11"/>
    </row>
    <row r="427">
      <c r="B427" s="10"/>
      <c r="L427" s="11"/>
    </row>
    <row r="428">
      <c r="B428" s="10"/>
      <c r="L428" s="11"/>
    </row>
    <row r="429">
      <c r="B429" s="10"/>
      <c r="L429" s="11"/>
    </row>
    <row r="430">
      <c r="B430" s="10"/>
      <c r="L430" s="11"/>
    </row>
    <row r="431">
      <c r="B431" s="10"/>
      <c r="L431" s="11"/>
    </row>
    <row r="432">
      <c r="B432" s="10"/>
      <c r="L432" s="11"/>
    </row>
    <row r="433">
      <c r="B433" s="10"/>
      <c r="L433" s="11"/>
    </row>
    <row r="434">
      <c r="B434" s="10"/>
      <c r="L434" s="11"/>
    </row>
    <row r="435">
      <c r="B435" s="10"/>
      <c r="L435" s="11"/>
    </row>
    <row r="436">
      <c r="B436" s="10"/>
      <c r="L436" s="11"/>
    </row>
    <row r="437">
      <c r="B437" s="10"/>
      <c r="L437" s="11"/>
    </row>
    <row r="438">
      <c r="B438" s="10"/>
      <c r="L438" s="11"/>
    </row>
    <row r="439">
      <c r="B439" s="10"/>
      <c r="L439" s="11"/>
    </row>
    <row r="440">
      <c r="B440" s="10"/>
      <c r="L440" s="11"/>
    </row>
    <row r="441">
      <c r="B441" s="10"/>
      <c r="L441" s="11"/>
    </row>
    <row r="442">
      <c r="B442" s="10"/>
      <c r="L442" s="11"/>
    </row>
    <row r="443">
      <c r="B443" s="10"/>
      <c r="L443" s="11"/>
    </row>
    <row r="444">
      <c r="B444" s="10"/>
      <c r="L444" s="11"/>
    </row>
    <row r="445">
      <c r="B445" s="10"/>
      <c r="L445" s="11"/>
    </row>
    <row r="446">
      <c r="B446" s="10"/>
      <c r="L446" s="11"/>
    </row>
    <row r="447">
      <c r="B447" s="10"/>
      <c r="L447" s="11"/>
    </row>
    <row r="448">
      <c r="B448" s="10"/>
      <c r="L448" s="11"/>
    </row>
    <row r="449">
      <c r="B449" s="10"/>
      <c r="L449" s="11"/>
    </row>
    <row r="450">
      <c r="B450" s="10"/>
      <c r="L450" s="11"/>
    </row>
    <row r="451">
      <c r="B451" s="10"/>
      <c r="L451" s="11"/>
    </row>
    <row r="452">
      <c r="B452" s="10"/>
      <c r="L452" s="11"/>
    </row>
    <row r="453">
      <c r="B453" s="10"/>
      <c r="L453" s="11"/>
    </row>
    <row r="454">
      <c r="B454" s="10"/>
      <c r="L454" s="11"/>
    </row>
    <row r="455">
      <c r="B455" s="10"/>
      <c r="L455" s="11"/>
    </row>
    <row r="456">
      <c r="B456" s="10"/>
      <c r="L456" s="11"/>
    </row>
    <row r="457">
      <c r="B457" s="10"/>
      <c r="L457" s="11"/>
    </row>
    <row r="458">
      <c r="B458" s="10"/>
      <c r="L458" s="11"/>
    </row>
    <row r="459">
      <c r="B459" s="10"/>
      <c r="L459" s="11"/>
    </row>
    <row r="460">
      <c r="B460" s="10"/>
      <c r="L460" s="11"/>
    </row>
    <row r="461">
      <c r="B461" s="10"/>
      <c r="L461" s="11"/>
    </row>
    <row r="462">
      <c r="B462" s="10"/>
      <c r="L462" s="11"/>
    </row>
    <row r="463">
      <c r="B463" s="10"/>
      <c r="L463" s="11"/>
    </row>
    <row r="464">
      <c r="B464" s="10"/>
      <c r="L464" s="11"/>
    </row>
    <row r="465">
      <c r="B465" s="10"/>
      <c r="L465" s="11"/>
    </row>
    <row r="466">
      <c r="B466" s="10"/>
      <c r="L466" s="11"/>
    </row>
    <row r="467">
      <c r="B467" s="10"/>
      <c r="L467" s="11"/>
    </row>
    <row r="468">
      <c r="B468" s="10"/>
      <c r="L468" s="11"/>
    </row>
    <row r="469">
      <c r="B469" s="10"/>
      <c r="L469" s="11"/>
    </row>
    <row r="470">
      <c r="B470" s="10"/>
      <c r="L470" s="11"/>
    </row>
    <row r="471">
      <c r="B471" s="10"/>
      <c r="L471" s="11"/>
    </row>
    <row r="472">
      <c r="B472" s="10"/>
      <c r="L472" s="11"/>
    </row>
    <row r="473">
      <c r="B473" s="10"/>
      <c r="L473" s="11"/>
    </row>
    <row r="474">
      <c r="B474" s="10"/>
      <c r="L474" s="11"/>
    </row>
    <row r="475">
      <c r="B475" s="10"/>
      <c r="L475" s="11"/>
    </row>
    <row r="476">
      <c r="B476" s="10"/>
      <c r="L476" s="11"/>
    </row>
    <row r="477">
      <c r="B477" s="10"/>
      <c r="L477" s="11"/>
    </row>
    <row r="478">
      <c r="B478" s="10"/>
      <c r="L478" s="11"/>
    </row>
    <row r="479">
      <c r="B479" s="10"/>
      <c r="L479" s="11"/>
    </row>
    <row r="480">
      <c r="B480" s="10"/>
      <c r="L480" s="11"/>
    </row>
    <row r="481">
      <c r="B481" s="10"/>
      <c r="L481" s="11"/>
    </row>
    <row r="482">
      <c r="B482" s="10"/>
      <c r="L482" s="11"/>
    </row>
    <row r="483">
      <c r="B483" s="10"/>
      <c r="L483" s="11"/>
    </row>
    <row r="484">
      <c r="B484" s="10"/>
      <c r="L484" s="11"/>
    </row>
    <row r="485">
      <c r="B485" s="10"/>
      <c r="L485" s="11"/>
    </row>
    <row r="486">
      <c r="B486" s="10"/>
      <c r="L486" s="11"/>
    </row>
    <row r="487">
      <c r="B487" s="10"/>
      <c r="L487" s="11"/>
    </row>
    <row r="488">
      <c r="B488" s="10"/>
      <c r="L488" s="11"/>
    </row>
    <row r="489">
      <c r="B489" s="10"/>
      <c r="L489" s="11"/>
    </row>
    <row r="490">
      <c r="B490" s="10"/>
      <c r="L490" s="11"/>
    </row>
    <row r="491">
      <c r="B491" s="10"/>
      <c r="L491" s="11"/>
    </row>
    <row r="492">
      <c r="B492" s="10"/>
      <c r="L492" s="11"/>
    </row>
    <row r="493">
      <c r="B493" s="10"/>
      <c r="L493" s="11"/>
    </row>
    <row r="494">
      <c r="B494" s="10"/>
      <c r="L494" s="11"/>
    </row>
    <row r="495">
      <c r="B495" s="10"/>
      <c r="L495" s="11"/>
    </row>
    <row r="496">
      <c r="B496" s="10"/>
      <c r="L496" s="11"/>
    </row>
    <row r="497">
      <c r="B497" s="10"/>
      <c r="L497" s="11"/>
    </row>
    <row r="498">
      <c r="B498" s="10"/>
      <c r="L498" s="11"/>
    </row>
    <row r="499">
      <c r="B499" s="10"/>
      <c r="L499" s="11"/>
    </row>
    <row r="500">
      <c r="B500" s="10"/>
      <c r="L500" s="11"/>
    </row>
    <row r="501">
      <c r="B501" s="10"/>
      <c r="L501" s="11"/>
    </row>
    <row r="502">
      <c r="B502" s="10"/>
      <c r="L502" s="11"/>
    </row>
    <row r="503">
      <c r="B503" s="10"/>
      <c r="L503" s="11"/>
    </row>
    <row r="504">
      <c r="B504" s="10"/>
      <c r="L504" s="11"/>
    </row>
    <row r="505">
      <c r="B505" s="10"/>
      <c r="L505" s="11"/>
    </row>
    <row r="506">
      <c r="B506" s="10"/>
      <c r="L506" s="11"/>
    </row>
    <row r="507">
      <c r="B507" s="10"/>
      <c r="L507" s="11"/>
    </row>
    <row r="508">
      <c r="B508" s="10"/>
      <c r="L508" s="11"/>
    </row>
    <row r="509">
      <c r="B509" s="10"/>
      <c r="L509" s="11"/>
    </row>
    <row r="510">
      <c r="B510" s="10"/>
      <c r="L510" s="11"/>
    </row>
    <row r="511">
      <c r="B511" s="10"/>
      <c r="L511" s="11"/>
    </row>
    <row r="512">
      <c r="B512" s="10"/>
      <c r="L512" s="11"/>
    </row>
    <row r="513">
      <c r="B513" s="10"/>
      <c r="L513" s="11"/>
    </row>
    <row r="514">
      <c r="B514" s="10"/>
      <c r="L514" s="11"/>
    </row>
    <row r="515">
      <c r="B515" s="10"/>
      <c r="L515" s="11"/>
    </row>
    <row r="516">
      <c r="B516" s="10"/>
      <c r="L516" s="11"/>
    </row>
    <row r="517">
      <c r="B517" s="10"/>
      <c r="L517" s="11"/>
    </row>
    <row r="518">
      <c r="B518" s="10"/>
      <c r="L518" s="11"/>
    </row>
    <row r="519">
      <c r="B519" s="10"/>
      <c r="L519" s="11"/>
    </row>
    <row r="520">
      <c r="B520" s="10"/>
      <c r="L520" s="11"/>
    </row>
    <row r="521">
      <c r="B521" s="10"/>
      <c r="L521" s="11"/>
    </row>
    <row r="522">
      <c r="B522" s="10"/>
      <c r="L522" s="11"/>
    </row>
    <row r="523">
      <c r="B523" s="10"/>
      <c r="L523" s="11"/>
    </row>
    <row r="524">
      <c r="B524" s="10"/>
      <c r="L524" s="11"/>
    </row>
    <row r="525">
      <c r="B525" s="10"/>
      <c r="L525" s="11"/>
    </row>
    <row r="526">
      <c r="B526" s="10"/>
      <c r="L526" s="11"/>
    </row>
    <row r="527">
      <c r="B527" s="10"/>
      <c r="L527" s="11"/>
    </row>
    <row r="528">
      <c r="B528" s="10"/>
      <c r="L528" s="11"/>
    </row>
    <row r="529">
      <c r="B529" s="10"/>
      <c r="L529" s="11"/>
    </row>
    <row r="530">
      <c r="B530" s="10"/>
      <c r="L530" s="11"/>
    </row>
    <row r="531">
      <c r="B531" s="10"/>
      <c r="L531" s="11"/>
    </row>
    <row r="532">
      <c r="B532" s="10"/>
      <c r="L532" s="11"/>
    </row>
    <row r="533">
      <c r="B533" s="10"/>
      <c r="L533" s="11"/>
    </row>
    <row r="534">
      <c r="B534" s="10"/>
      <c r="L534" s="11"/>
    </row>
    <row r="535">
      <c r="B535" s="10"/>
      <c r="L535" s="11"/>
    </row>
    <row r="536">
      <c r="B536" s="10"/>
      <c r="L536" s="11"/>
    </row>
    <row r="537">
      <c r="B537" s="10"/>
      <c r="L537" s="11"/>
    </row>
    <row r="538">
      <c r="B538" s="10"/>
      <c r="L538" s="11"/>
    </row>
    <row r="539">
      <c r="B539" s="10"/>
      <c r="L539" s="11"/>
    </row>
    <row r="540">
      <c r="B540" s="10"/>
      <c r="L540" s="11"/>
    </row>
    <row r="541">
      <c r="B541" s="10"/>
      <c r="L541" s="11"/>
    </row>
    <row r="542">
      <c r="B542" s="10"/>
      <c r="L542" s="11"/>
    </row>
    <row r="543">
      <c r="B543" s="10"/>
      <c r="L543" s="11"/>
    </row>
    <row r="544">
      <c r="B544" s="10"/>
      <c r="L544" s="11"/>
    </row>
    <row r="545">
      <c r="B545" s="10"/>
      <c r="L545" s="11"/>
    </row>
    <row r="546">
      <c r="B546" s="10"/>
      <c r="L546" s="11"/>
    </row>
    <row r="547">
      <c r="B547" s="10"/>
      <c r="L547" s="11"/>
    </row>
    <row r="548">
      <c r="B548" s="10"/>
      <c r="L548" s="11"/>
    </row>
    <row r="549">
      <c r="B549" s="10"/>
      <c r="L549" s="11"/>
    </row>
    <row r="550">
      <c r="B550" s="10"/>
      <c r="L550" s="11"/>
    </row>
    <row r="551">
      <c r="B551" s="10"/>
      <c r="L551" s="11"/>
    </row>
    <row r="552">
      <c r="B552" s="10"/>
      <c r="L552" s="11"/>
    </row>
    <row r="553">
      <c r="B553" s="10"/>
      <c r="L553" s="11"/>
    </row>
    <row r="554">
      <c r="B554" s="10"/>
      <c r="L554" s="11"/>
    </row>
    <row r="555">
      <c r="B555" s="10"/>
      <c r="L555" s="11"/>
    </row>
    <row r="556">
      <c r="B556" s="10"/>
      <c r="L556" s="11"/>
    </row>
    <row r="557">
      <c r="B557" s="10"/>
      <c r="L557" s="11"/>
    </row>
    <row r="558">
      <c r="B558" s="10"/>
      <c r="L558" s="11"/>
    </row>
    <row r="559">
      <c r="B559" s="10"/>
      <c r="L559" s="11"/>
    </row>
    <row r="560">
      <c r="B560" s="10"/>
      <c r="L560" s="11"/>
    </row>
    <row r="561">
      <c r="B561" s="10"/>
      <c r="L561" s="11"/>
    </row>
    <row r="562">
      <c r="B562" s="10"/>
      <c r="L562" s="11"/>
    </row>
    <row r="563">
      <c r="B563" s="10"/>
      <c r="L563" s="11"/>
    </row>
    <row r="564">
      <c r="B564" s="10"/>
      <c r="L564" s="11"/>
    </row>
    <row r="565">
      <c r="B565" s="10"/>
      <c r="L565" s="11"/>
    </row>
    <row r="566">
      <c r="B566" s="10"/>
      <c r="L566" s="11"/>
    </row>
    <row r="567">
      <c r="B567" s="10"/>
      <c r="L567" s="11"/>
    </row>
    <row r="568">
      <c r="B568" s="10"/>
      <c r="L568" s="11"/>
    </row>
    <row r="569">
      <c r="B569" s="10"/>
      <c r="L569" s="11"/>
    </row>
    <row r="570">
      <c r="B570" s="10"/>
      <c r="L570" s="11"/>
    </row>
    <row r="571">
      <c r="B571" s="10"/>
      <c r="L571" s="11"/>
    </row>
    <row r="572">
      <c r="B572" s="10"/>
      <c r="L572" s="11"/>
    </row>
    <row r="573">
      <c r="B573" s="10"/>
      <c r="L573" s="11"/>
    </row>
    <row r="574">
      <c r="B574" s="10"/>
      <c r="L574" s="11"/>
    </row>
    <row r="575">
      <c r="B575" s="10"/>
      <c r="L575" s="11"/>
    </row>
    <row r="576">
      <c r="B576" s="10"/>
      <c r="L576" s="11"/>
    </row>
    <row r="577">
      <c r="B577" s="10"/>
      <c r="L577" s="11"/>
    </row>
    <row r="578">
      <c r="B578" s="10"/>
      <c r="L578" s="11"/>
    </row>
    <row r="579">
      <c r="B579" s="10"/>
      <c r="L579" s="11"/>
    </row>
    <row r="580">
      <c r="B580" s="10"/>
      <c r="L580" s="11"/>
    </row>
    <row r="581">
      <c r="B581" s="10"/>
      <c r="L581" s="11"/>
    </row>
    <row r="582">
      <c r="B582" s="10"/>
      <c r="L582" s="11"/>
    </row>
    <row r="583">
      <c r="B583" s="10"/>
      <c r="L583" s="11"/>
    </row>
    <row r="584">
      <c r="B584" s="10"/>
      <c r="L584" s="11"/>
    </row>
    <row r="585">
      <c r="B585" s="10"/>
      <c r="L585" s="11"/>
    </row>
    <row r="586">
      <c r="B586" s="10"/>
      <c r="L586" s="11"/>
    </row>
    <row r="587">
      <c r="B587" s="10"/>
      <c r="L587" s="11"/>
    </row>
    <row r="588">
      <c r="B588" s="10"/>
      <c r="L588" s="11"/>
    </row>
    <row r="589">
      <c r="B589" s="10"/>
      <c r="L589" s="11"/>
    </row>
    <row r="590">
      <c r="B590" s="10"/>
      <c r="L590" s="11"/>
    </row>
    <row r="591">
      <c r="B591" s="10"/>
      <c r="L591" s="11"/>
    </row>
    <row r="592">
      <c r="B592" s="10"/>
      <c r="L592" s="11"/>
    </row>
    <row r="593">
      <c r="B593" s="10"/>
      <c r="L593" s="11"/>
    </row>
    <row r="594">
      <c r="B594" s="10"/>
      <c r="L594" s="11"/>
    </row>
    <row r="595">
      <c r="B595" s="10"/>
      <c r="L595" s="11"/>
    </row>
    <row r="596">
      <c r="B596" s="10"/>
      <c r="L596" s="11"/>
    </row>
    <row r="597">
      <c r="B597" s="10"/>
      <c r="L597" s="11"/>
    </row>
    <row r="598">
      <c r="B598" s="10"/>
      <c r="L598" s="11"/>
    </row>
    <row r="599">
      <c r="B599" s="10"/>
      <c r="L599" s="11"/>
    </row>
    <row r="600">
      <c r="B600" s="10"/>
      <c r="L600" s="11"/>
    </row>
    <row r="601">
      <c r="B601" s="10"/>
      <c r="L601" s="11"/>
    </row>
    <row r="602">
      <c r="B602" s="10"/>
      <c r="L602" s="11"/>
    </row>
    <row r="603">
      <c r="B603" s="10"/>
      <c r="L603" s="11"/>
    </row>
    <row r="604">
      <c r="B604" s="10"/>
      <c r="L604" s="11"/>
    </row>
    <row r="605">
      <c r="B605" s="10"/>
      <c r="L605" s="11"/>
    </row>
    <row r="606">
      <c r="B606" s="10"/>
      <c r="L606" s="11"/>
    </row>
    <row r="607">
      <c r="B607" s="10"/>
      <c r="L607" s="11"/>
    </row>
    <row r="608">
      <c r="B608" s="10"/>
      <c r="L608" s="11"/>
    </row>
    <row r="609">
      <c r="B609" s="10"/>
      <c r="L609" s="11"/>
    </row>
    <row r="610">
      <c r="B610" s="10"/>
      <c r="L610" s="11"/>
    </row>
    <row r="611">
      <c r="B611" s="10"/>
      <c r="L611" s="11"/>
    </row>
    <row r="612">
      <c r="B612" s="10"/>
      <c r="L612" s="11"/>
    </row>
    <row r="613">
      <c r="B613" s="10"/>
      <c r="L613" s="11"/>
    </row>
    <row r="614">
      <c r="B614" s="10"/>
      <c r="L614" s="11"/>
    </row>
    <row r="615">
      <c r="B615" s="10"/>
      <c r="L615" s="11"/>
    </row>
    <row r="616">
      <c r="B616" s="10"/>
      <c r="L616" s="11"/>
    </row>
    <row r="617">
      <c r="B617" s="10"/>
      <c r="L617" s="11"/>
    </row>
    <row r="618">
      <c r="B618" s="10"/>
      <c r="L618" s="11"/>
    </row>
    <row r="619">
      <c r="B619" s="10"/>
      <c r="L619" s="11"/>
    </row>
    <row r="620">
      <c r="B620" s="10"/>
      <c r="L620" s="11"/>
    </row>
    <row r="621">
      <c r="B621" s="10"/>
      <c r="L621" s="11"/>
    </row>
    <row r="622">
      <c r="B622" s="10"/>
      <c r="L622" s="11"/>
    </row>
    <row r="623">
      <c r="B623" s="10"/>
      <c r="L623" s="11"/>
    </row>
    <row r="624">
      <c r="B624" s="10"/>
      <c r="L624" s="11"/>
    </row>
    <row r="625">
      <c r="B625" s="10"/>
      <c r="L625" s="11"/>
    </row>
    <row r="626">
      <c r="B626" s="10"/>
      <c r="L626" s="11"/>
    </row>
    <row r="627">
      <c r="B627" s="10"/>
      <c r="L627" s="11"/>
    </row>
    <row r="628">
      <c r="B628" s="10"/>
      <c r="L628" s="11"/>
    </row>
    <row r="629">
      <c r="B629" s="10"/>
      <c r="L629" s="11"/>
    </row>
    <row r="630">
      <c r="B630" s="10"/>
      <c r="L630" s="11"/>
    </row>
    <row r="631">
      <c r="B631" s="10"/>
      <c r="L631" s="11"/>
    </row>
    <row r="632">
      <c r="B632" s="10"/>
      <c r="L632" s="11"/>
    </row>
    <row r="633">
      <c r="B633" s="10"/>
      <c r="L633" s="11"/>
    </row>
    <row r="634">
      <c r="B634" s="10"/>
      <c r="L634" s="11"/>
    </row>
    <row r="635">
      <c r="B635" s="10"/>
      <c r="L635" s="11"/>
    </row>
    <row r="636">
      <c r="B636" s="10"/>
      <c r="L636" s="11"/>
    </row>
    <row r="637">
      <c r="B637" s="10"/>
      <c r="L637" s="11"/>
    </row>
    <row r="638">
      <c r="B638" s="10"/>
      <c r="L638" s="11"/>
    </row>
    <row r="639">
      <c r="B639" s="10"/>
      <c r="L639" s="11"/>
    </row>
    <row r="640">
      <c r="B640" s="10"/>
      <c r="L640" s="11"/>
    </row>
    <row r="641">
      <c r="B641" s="10"/>
      <c r="L641" s="11"/>
    </row>
    <row r="642">
      <c r="B642" s="10"/>
      <c r="L642" s="11"/>
    </row>
    <row r="643">
      <c r="B643" s="10"/>
      <c r="L643" s="11"/>
    </row>
    <row r="644">
      <c r="B644" s="10"/>
      <c r="L644" s="11"/>
    </row>
    <row r="645">
      <c r="B645" s="10"/>
      <c r="L645" s="11"/>
    </row>
    <row r="646">
      <c r="B646" s="10"/>
      <c r="L646" s="11"/>
    </row>
    <row r="647">
      <c r="B647" s="10"/>
      <c r="L647" s="11"/>
    </row>
    <row r="648">
      <c r="B648" s="10"/>
      <c r="L648" s="11"/>
    </row>
    <row r="649">
      <c r="B649" s="10"/>
      <c r="L649" s="11"/>
    </row>
    <row r="650">
      <c r="B650" s="10"/>
      <c r="L650" s="11"/>
    </row>
    <row r="651">
      <c r="B651" s="10"/>
      <c r="L651" s="11"/>
    </row>
    <row r="652">
      <c r="B652" s="10"/>
      <c r="L652" s="11"/>
    </row>
    <row r="653">
      <c r="B653" s="10"/>
      <c r="L653" s="11"/>
    </row>
    <row r="654">
      <c r="B654" s="10"/>
      <c r="L654" s="11"/>
    </row>
    <row r="655">
      <c r="B655" s="10"/>
      <c r="L655" s="11"/>
    </row>
    <row r="656">
      <c r="B656" s="10"/>
      <c r="L656" s="11"/>
    </row>
    <row r="657">
      <c r="B657" s="10"/>
      <c r="L657" s="11"/>
    </row>
    <row r="658">
      <c r="B658" s="10"/>
      <c r="L658" s="11"/>
    </row>
    <row r="659">
      <c r="B659" s="10"/>
      <c r="L659" s="11"/>
    </row>
    <row r="660">
      <c r="B660" s="10"/>
      <c r="L660" s="11"/>
    </row>
    <row r="661">
      <c r="B661" s="10"/>
      <c r="L661" s="11"/>
    </row>
    <row r="662">
      <c r="B662" s="10"/>
      <c r="L662" s="11"/>
    </row>
    <row r="663">
      <c r="B663" s="10"/>
      <c r="L663" s="11"/>
    </row>
    <row r="664">
      <c r="B664" s="10"/>
      <c r="L664" s="11"/>
    </row>
    <row r="665">
      <c r="B665" s="10"/>
      <c r="L665" s="11"/>
    </row>
    <row r="666">
      <c r="B666" s="10"/>
      <c r="L666" s="11"/>
    </row>
    <row r="667">
      <c r="B667" s="10"/>
      <c r="L667" s="11"/>
    </row>
    <row r="668">
      <c r="B668" s="10"/>
      <c r="L668" s="11"/>
    </row>
    <row r="669">
      <c r="B669" s="10"/>
      <c r="L669" s="11"/>
    </row>
    <row r="670">
      <c r="B670" s="10"/>
      <c r="L670" s="11"/>
    </row>
    <row r="671">
      <c r="B671" s="10"/>
      <c r="L671" s="11"/>
    </row>
    <row r="672">
      <c r="B672" s="10"/>
      <c r="L672" s="11"/>
    </row>
    <row r="673">
      <c r="B673" s="10"/>
      <c r="L673" s="11"/>
    </row>
    <row r="674">
      <c r="B674" s="10"/>
      <c r="L674" s="11"/>
    </row>
    <row r="675">
      <c r="B675" s="10"/>
      <c r="L675" s="11"/>
    </row>
    <row r="676">
      <c r="B676" s="10"/>
      <c r="L676" s="11"/>
    </row>
    <row r="677">
      <c r="B677" s="10"/>
      <c r="L677" s="11"/>
    </row>
    <row r="678">
      <c r="B678" s="10"/>
      <c r="L678" s="11"/>
    </row>
    <row r="679">
      <c r="B679" s="10"/>
      <c r="L679" s="11"/>
    </row>
    <row r="680">
      <c r="B680" s="10"/>
      <c r="L680" s="11"/>
    </row>
    <row r="681">
      <c r="B681" s="10"/>
      <c r="L681" s="11"/>
    </row>
    <row r="682">
      <c r="B682" s="10"/>
      <c r="L682" s="11"/>
    </row>
    <row r="683">
      <c r="B683" s="10"/>
      <c r="L683" s="11"/>
    </row>
    <row r="684">
      <c r="B684" s="10"/>
      <c r="L684" s="11"/>
    </row>
    <row r="685">
      <c r="B685" s="10"/>
      <c r="L685" s="11"/>
    </row>
    <row r="686">
      <c r="B686" s="10"/>
      <c r="L686" s="11"/>
    </row>
    <row r="687">
      <c r="B687" s="10"/>
      <c r="L687" s="11"/>
    </row>
    <row r="688">
      <c r="B688" s="10"/>
      <c r="L688" s="11"/>
    </row>
    <row r="689">
      <c r="B689" s="10"/>
      <c r="L689" s="11"/>
    </row>
    <row r="690">
      <c r="B690" s="10"/>
      <c r="L690" s="11"/>
    </row>
    <row r="691">
      <c r="B691" s="10"/>
      <c r="L691" s="11"/>
    </row>
    <row r="692">
      <c r="B692" s="10"/>
      <c r="L692" s="11"/>
    </row>
    <row r="693">
      <c r="B693" s="10"/>
      <c r="L693" s="11"/>
    </row>
    <row r="694">
      <c r="B694" s="10"/>
      <c r="L694" s="11"/>
    </row>
    <row r="695">
      <c r="B695" s="10"/>
      <c r="L695" s="11"/>
    </row>
    <row r="696">
      <c r="B696" s="10"/>
      <c r="L696" s="11"/>
    </row>
    <row r="697">
      <c r="B697" s="10"/>
      <c r="L697" s="11"/>
    </row>
    <row r="698">
      <c r="B698" s="10"/>
      <c r="L698" s="11"/>
    </row>
    <row r="699">
      <c r="B699" s="10"/>
      <c r="L699" s="11"/>
    </row>
    <row r="700">
      <c r="B700" s="10"/>
      <c r="L700" s="11"/>
    </row>
    <row r="701">
      <c r="B701" s="10"/>
      <c r="L701" s="11"/>
    </row>
    <row r="702">
      <c r="B702" s="10"/>
      <c r="L702" s="11"/>
    </row>
    <row r="703">
      <c r="B703" s="10"/>
      <c r="L703" s="11"/>
    </row>
    <row r="704">
      <c r="B704" s="10"/>
      <c r="L704" s="11"/>
    </row>
    <row r="705">
      <c r="B705" s="10"/>
      <c r="L705" s="11"/>
    </row>
    <row r="706">
      <c r="B706" s="10"/>
      <c r="L706" s="11"/>
    </row>
    <row r="707">
      <c r="B707" s="10"/>
      <c r="L707" s="11"/>
    </row>
    <row r="708">
      <c r="B708" s="10"/>
      <c r="L708" s="11"/>
    </row>
    <row r="709">
      <c r="B709" s="10"/>
      <c r="L709" s="11"/>
    </row>
    <row r="710">
      <c r="B710" s="10"/>
      <c r="L710" s="11"/>
    </row>
    <row r="711">
      <c r="B711" s="10"/>
      <c r="L711" s="11"/>
    </row>
    <row r="712">
      <c r="B712" s="10"/>
      <c r="L712" s="11"/>
    </row>
    <row r="713">
      <c r="B713" s="10"/>
      <c r="L713" s="11"/>
    </row>
    <row r="714">
      <c r="B714" s="10"/>
      <c r="L714" s="11"/>
    </row>
    <row r="715">
      <c r="B715" s="10"/>
      <c r="L715" s="11"/>
    </row>
    <row r="716">
      <c r="B716" s="10"/>
      <c r="L716" s="11"/>
    </row>
    <row r="717">
      <c r="B717" s="10"/>
      <c r="L717" s="11"/>
    </row>
    <row r="718">
      <c r="B718" s="10"/>
      <c r="L718" s="11"/>
    </row>
    <row r="719">
      <c r="B719" s="10"/>
      <c r="L719" s="11"/>
    </row>
    <row r="720">
      <c r="B720" s="10"/>
      <c r="L720" s="11"/>
    </row>
    <row r="721">
      <c r="B721" s="10"/>
      <c r="L721" s="11"/>
    </row>
    <row r="722">
      <c r="B722" s="10"/>
      <c r="L722" s="11"/>
    </row>
    <row r="723">
      <c r="B723" s="10"/>
      <c r="L723" s="11"/>
    </row>
    <row r="724">
      <c r="B724" s="10"/>
      <c r="L724" s="11"/>
    </row>
    <row r="725">
      <c r="B725" s="10"/>
      <c r="L725" s="11"/>
    </row>
    <row r="726">
      <c r="B726" s="10"/>
      <c r="L726" s="11"/>
    </row>
    <row r="727">
      <c r="B727" s="10"/>
      <c r="L727" s="11"/>
    </row>
    <row r="728">
      <c r="B728" s="10"/>
      <c r="L728" s="11"/>
    </row>
    <row r="729">
      <c r="B729" s="10"/>
      <c r="L729" s="11"/>
    </row>
    <row r="730">
      <c r="B730" s="10"/>
      <c r="L730" s="11"/>
    </row>
    <row r="731">
      <c r="B731" s="10"/>
      <c r="L731" s="11"/>
    </row>
    <row r="732">
      <c r="B732" s="10"/>
      <c r="L732" s="11"/>
    </row>
    <row r="733">
      <c r="B733" s="10"/>
      <c r="L733" s="11"/>
    </row>
    <row r="734">
      <c r="B734" s="10"/>
      <c r="L734" s="11"/>
    </row>
    <row r="735">
      <c r="B735" s="10"/>
      <c r="L735" s="11"/>
    </row>
    <row r="736">
      <c r="B736" s="10"/>
      <c r="L736" s="11"/>
    </row>
    <row r="737">
      <c r="B737" s="10"/>
      <c r="L737" s="11"/>
    </row>
    <row r="738">
      <c r="B738" s="10"/>
      <c r="L738" s="11"/>
    </row>
    <row r="739">
      <c r="B739" s="10"/>
      <c r="L739" s="11"/>
    </row>
    <row r="740">
      <c r="B740" s="10"/>
      <c r="L740" s="11"/>
    </row>
    <row r="741">
      <c r="B741" s="10"/>
      <c r="L741" s="11"/>
    </row>
    <row r="742">
      <c r="B742" s="10"/>
      <c r="L742" s="11"/>
    </row>
    <row r="743">
      <c r="B743" s="10"/>
      <c r="L743" s="11"/>
    </row>
    <row r="744">
      <c r="B744" s="10"/>
      <c r="L744" s="11"/>
    </row>
    <row r="745">
      <c r="B745" s="10"/>
      <c r="L745" s="11"/>
    </row>
    <row r="746">
      <c r="B746" s="10"/>
      <c r="L746" s="11"/>
    </row>
    <row r="747">
      <c r="B747" s="10"/>
      <c r="L747" s="11"/>
    </row>
    <row r="748">
      <c r="B748" s="10"/>
      <c r="L748" s="11"/>
    </row>
    <row r="749">
      <c r="B749" s="10"/>
      <c r="L749" s="11"/>
    </row>
    <row r="750">
      <c r="B750" s="10"/>
      <c r="L750" s="11"/>
    </row>
    <row r="751">
      <c r="B751" s="10"/>
      <c r="L751" s="11"/>
    </row>
    <row r="752">
      <c r="B752" s="10"/>
      <c r="L752" s="11"/>
    </row>
    <row r="753">
      <c r="B753" s="10"/>
      <c r="L753" s="11"/>
    </row>
    <row r="754">
      <c r="B754" s="10"/>
      <c r="L754" s="11"/>
    </row>
    <row r="755">
      <c r="B755" s="10"/>
      <c r="L755" s="11"/>
    </row>
    <row r="756">
      <c r="B756" s="10"/>
      <c r="L756" s="11"/>
    </row>
    <row r="757">
      <c r="B757" s="10"/>
      <c r="L757" s="11"/>
    </row>
    <row r="758">
      <c r="B758" s="10"/>
      <c r="L758" s="11"/>
    </row>
    <row r="759">
      <c r="B759" s="10"/>
      <c r="L759" s="11"/>
    </row>
    <row r="760">
      <c r="B760" s="10"/>
      <c r="L760" s="11"/>
    </row>
    <row r="761">
      <c r="B761" s="10"/>
      <c r="L761" s="11"/>
    </row>
    <row r="762">
      <c r="B762" s="10"/>
      <c r="L762" s="11"/>
    </row>
    <row r="763">
      <c r="B763" s="10"/>
      <c r="L763" s="11"/>
    </row>
    <row r="764">
      <c r="B764" s="10"/>
      <c r="L764" s="11"/>
    </row>
    <row r="765">
      <c r="B765" s="10"/>
      <c r="L765" s="11"/>
    </row>
    <row r="766">
      <c r="B766" s="10"/>
      <c r="L766" s="11"/>
    </row>
    <row r="767">
      <c r="B767" s="10"/>
      <c r="L767" s="11"/>
    </row>
    <row r="768">
      <c r="B768" s="10"/>
      <c r="L768" s="11"/>
    </row>
    <row r="769">
      <c r="B769" s="10"/>
      <c r="L769" s="11"/>
    </row>
    <row r="770">
      <c r="B770" s="10"/>
      <c r="L770" s="11"/>
    </row>
    <row r="771">
      <c r="B771" s="10"/>
      <c r="L771" s="11"/>
    </row>
    <row r="772">
      <c r="B772" s="10"/>
      <c r="L772" s="11"/>
    </row>
    <row r="773">
      <c r="B773" s="10"/>
      <c r="L773" s="11"/>
    </row>
    <row r="774">
      <c r="B774" s="10"/>
      <c r="L774" s="11"/>
    </row>
    <row r="775">
      <c r="B775" s="10"/>
      <c r="L775" s="11"/>
    </row>
    <row r="776">
      <c r="B776" s="10"/>
      <c r="L776" s="11"/>
    </row>
    <row r="777">
      <c r="B777" s="10"/>
      <c r="L777" s="11"/>
    </row>
    <row r="778">
      <c r="B778" s="10"/>
      <c r="L778" s="11"/>
    </row>
    <row r="779">
      <c r="B779" s="10"/>
      <c r="L779" s="11"/>
    </row>
    <row r="780">
      <c r="B780" s="10"/>
      <c r="L780" s="11"/>
    </row>
    <row r="781">
      <c r="B781" s="10"/>
      <c r="L781" s="11"/>
    </row>
    <row r="782">
      <c r="B782" s="10"/>
      <c r="L782" s="11"/>
    </row>
    <row r="783">
      <c r="B783" s="10"/>
      <c r="L783" s="11"/>
    </row>
    <row r="784">
      <c r="B784" s="10"/>
      <c r="L784" s="11"/>
    </row>
    <row r="785">
      <c r="B785" s="10"/>
      <c r="L785" s="11"/>
    </row>
    <row r="786">
      <c r="B786" s="10"/>
      <c r="L786" s="11"/>
    </row>
    <row r="787">
      <c r="B787" s="10"/>
      <c r="L787" s="11"/>
    </row>
    <row r="788">
      <c r="B788" s="10"/>
      <c r="L788" s="11"/>
    </row>
    <row r="789">
      <c r="B789" s="10"/>
      <c r="L789" s="11"/>
    </row>
    <row r="790">
      <c r="B790" s="10"/>
      <c r="L790" s="11"/>
    </row>
    <row r="791">
      <c r="B791" s="10"/>
      <c r="L791" s="11"/>
    </row>
    <row r="792">
      <c r="B792" s="10"/>
      <c r="L792" s="11"/>
    </row>
    <row r="793">
      <c r="B793" s="10"/>
      <c r="L793" s="11"/>
    </row>
    <row r="794">
      <c r="B794" s="10"/>
      <c r="L794" s="11"/>
    </row>
    <row r="795">
      <c r="B795" s="10"/>
      <c r="L795" s="11"/>
    </row>
    <row r="796">
      <c r="B796" s="10"/>
      <c r="L796" s="11"/>
    </row>
    <row r="797">
      <c r="B797" s="10"/>
      <c r="L797" s="11"/>
    </row>
    <row r="798">
      <c r="B798" s="10"/>
      <c r="L798" s="11"/>
    </row>
    <row r="799">
      <c r="B799" s="10"/>
      <c r="L799" s="11"/>
    </row>
    <row r="800">
      <c r="B800" s="10"/>
      <c r="L800" s="11"/>
    </row>
    <row r="801">
      <c r="B801" s="10"/>
      <c r="L801" s="11"/>
    </row>
    <row r="802">
      <c r="B802" s="10"/>
      <c r="L802" s="11"/>
    </row>
    <row r="803">
      <c r="B803" s="10"/>
      <c r="L803" s="11"/>
    </row>
    <row r="804">
      <c r="B804" s="10"/>
      <c r="L804" s="11"/>
    </row>
    <row r="805">
      <c r="B805" s="10"/>
      <c r="L805" s="11"/>
    </row>
    <row r="806">
      <c r="B806" s="10"/>
      <c r="L806" s="11"/>
    </row>
    <row r="807">
      <c r="B807" s="10"/>
      <c r="L807" s="11"/>
    </row>
    <row r="808">
      <c r="B808" s="10"/>
      <c r="L808" s="11"/>
    </row>
    <row r="809">
      <c r="B809" s="10"/>
      <c r="L809" s="11"/>
    </row>
    <row r="810">
      <c r="B810" s="10"/>
      <c r="L810" s="11"/>
    </row>
    <row r="811">
      <c r="B811" s="10"/>
      <c r="L811" s="11"/>
    </row>
    <row r="812">
      <c r="B812" s="10"/>
      <c r="L812" s="11"/>
    </row>
    <row r="813">
      <c r="B813" s="10"/>
      <c r="L813" s="11"/>
    </row>
    <row r="814">
      <c r="B814" s="10"/>
      <c r="L814" s="11"/>
    </row>
    <row r="815">
      <c r="B815" s="10"/>
      <c r="L815" s="11"/>
    </row>
    <row r="816">
      <c r="B816" s="10"/>
      <c r="L816" s="11"/>
    </row>
    <row r="817">
      <c r="B817" s="10"/>
      <c r="L817" s="11"/>
    </row>
    <row r="818">
      <c r="B818" s="10"/>
      <c r="L818" s="11"/>
    </row>
    <row r="819">
      <c r="B819" s="10"/>
      <c r="L819" s="11"/>
    </row>
    <row r="820">
      <c r="B820" s="10"/>
      <c r="L820" s="11"/>
    </row>
    <row r="821">
      <c r="B821" s="10"/>
      <c r="L821" s="11"/>
    </row>
    <row r="822">
      <c r="B822" s="10"/>
      <c r="L822" s="11"/>
    </row>
    <row r="823">
      <c r="B823" s="10"/>
      <c r="L823" s="11"/>
    </row>
    <row r="824">
      <c r="B824" s="10"/>
      <c r="L824" s="11"/>
    </row>
    <row r="825">
      <c r="B825" s="10"/>
      <c r="L825" s="11"/>
    </row>
    <row r="826">
      <c r="B826" s="10"/>
      <c r="L826" s="11"/>
    </row>
    <row r="827">
      <c r="B827" s="10"/>
      <c r="L827" s="11"/>
    </row>
    <row r="828">
      <c r="B828" s="10"/>
      <c r="L828" s="11"/>
    </row>
    <row r="829">
      <c r="B829" s="10"/>
      <c r="L829" s="11"/>
    </row>
    <row r="830">
      <c r="B830" s="10"/>
      <c r="L830" s="11"/>
    </row>
    <row r="831">
      <c r="B831" s="10"/>
      <c r="L831" s="11"/>
    </row>
    <row r="832">
      <c r="B832" s="10"/>
      <c r="L832" s="11"/>
    </row>
    <row r="833">
      <c r="B833" s="10"/>
      <c r="L833" s="11"/>
    </row>
    <row r="834">
      <c r="B834" s="10"/>
      <c r="L834" s="11"/>
    </row>
    <row r="835">
      <c r="B835" s="10"/>
      <c r="L835" s="11"/>
    </row>
    <row r="836">
      <c r="B836" s="10"/>
      <c r="L836" s="11"/>
    </row>
    <row r="837">
      <c r="B837" s="10"/>
      <c r="L837" s="11"/>
    </row>
    <row r="838">
      <c r="B838" s="10"/>
      <c r="L838" s="11"/>
    </row>
    <row r="839">
      <c r="B839" s="10"/>
      <c r="L839" s="11"/>
    </row>
    <row r="840">
      <c r="B840" s="10"/>
      <c r="L840" s="11"/>
    </row>
    <row r="841">
      <c r="B841" s="10"/>
      <c r="L841" s="11"/>
    </row>
    <row r="842">
      <c r="B842" s="10"/>
      <c r="L842" s="11"/>
    </row>
    <row r="843">
      <c r="B843" s="10"/>
      <c r="L843" s="11"/>
    </row>
    <row r="844">
      <c r="B844" s="10"/>
      <c r="L844" s="11"/>
    </row>
    <row r="845">
      <c r="B845" s="10"/>
      <c r="L845" s="11"/>
    </row>
    <row r="846">
      <c r="B846" s="10"/>
      <c r="L846" s="11"/>
    </row>
    <row r="847">
      <c r="B847" s="10"/>
      <c r="L847" s="11"/>
    </row>
    <row r="848">
      <c r="B848" s="10"/>
      <c r="L848" s="11"/>
    </row>
    <row r="849">
      <c r="B849" s="10"/>
      <c r="L849" s="11"/>
    </row>
    <row r="850">
      <c r="B850" s="10"/>
      <c r="L850" s="11"/>
    </row>
    <row r="851">
      <c r="B851" s="10"/>
      <c r="L851" s="11"/>
    </row>
    <row r="852">
      <c r="B852" s="10"/>
      <c r="L852" s="11"/>
    </row>
    <row r="853">
      <c r="B853" s="10"/>
      <c r="L853" s="11"/>
    </row>
    <row r="854">
      <c r="B854" s="10"/>
      <c r="L854" s="11"/>
    </row>
    <row r="855">
      <c r="B855" s="10"/>
      <c r="L855" s="11"/>
    </row>
    <row r="856">
      <c r="B856" s="10"/>
      <c r="L856" s="11"/>
    </row>
    <row r="857">
      <c r="B857" s="10"/>
      <c r="L857" s="11"/>
    </row>
    <row r="858">
      <c r="B858" s="10"/>
      <c r="L858" s="11"/>
    </row>
    <row r="859">
      <c r="B859" s="10"/>
      <c r="L859" s="11"/>
    </row>
    <row r="860">
      <c r="B860" s="10"/>
      <c r="L860" s="11"/>
    </row>
    <row r="861">
      <c r="B861" s="10"/>
      <c r="L861" s="11"/>
    </row>
    <row r="862">
      <c r="B862" s="10"/>
      <c r="L862" s="11"/>
    </row>
    <row r="863">
      <c r="B863" s="10"/>
      <c r="L863" s="11"/>
    </row>
    <row r="864">
      <c r="B864" s="10"/>
      <c r="L864" s="11"/>
    </row>
    <row r="865">
      <c r="B865" s="10"/>
      <c r="L865" s="11"/>
    </row>
    <row r="866">
      <c r="B866" s="10"/>
      <c r="L866" s="11"/>
    </row>
    <row r="867">
      <c r="B867" s="10"/>
      <c r="L867" s="11"/>
    </row>
    <row r="868">
      <c r="B868" s="10"/>
      <c r="L868" s="11"/>
    </row>
    <row r="869">
      <c r="B869" s="10"/>
      <c r="L869" s="11"/>
    </row>
    <row r="870">
      <c r="B870" s="10"/>
      <c r="L870" s="11"/>
    </row>
    <row r="871">
      <c r="B871" s="10"/>
      <c r="L871" s="11"/>
    </row>
    <row r="872">
      <c r="B872" s="10"/>
      <c r="L872" s="11"/>
    </row>
    <row r="873">
      <c r="B873" s="10"/>
      <c r="L873" s="11"/>
    </row>
    <row r="874">
      <c r="B874" s="10"/>
      <c r="L874" s="11"/>
    </row>
    <row r="875">
      <c r="B875" s="10"/>
      <c r="L875" s="11"/>
    </row>
    <row r="876">
      <c r="B876" s="10"/>
      <c r="L876" s="11"/>
    </row>
    <row r="877">
      <c r="B877" s="10"/>
      <c r="L877" s="11"/>
    </row>
    <row r="878">
      <c r="B878" s="10"/>
      <c r="L878" s="11"/>
    </row>
    <row r="879">
      <c r="B879" s="10"/>
      <c r="L879" s="11"/>
    </row>
    <row r="880">
      <c r="B880" s="10"/>
      <c r="L880" s="11"/>
    </row>
    <row r="881">
      <c r="B881" s="10"/>
      <c r="L881" s="11"/>
    </row>
    <row r="882">
      <c r="B882" s="10"/>
      <c r="L882" s="11"/>
    </row>
    <row r="883">
      <c r="B883" s="10"/>
      <c r="L883" s="11"/>
    </row>
    <row r="884">
      <c r="B884" s="10"/>
      <c r="L884" s="11"/>
    </row>
    <row r="885">
      <c r="B885" s="10"/>
      <c r="L885" s="11"/>
    </row>
    <row r="886">
      <c r="B886" s="10"/>
      <c r="L886" s="11"/>
    </row>
    <row r="887">
      <c r="B887" s="10"/>
      <c r="L887" s="11"/>
    </row>
    <row r="888">
      <c r="B888" s="10"/>
      <c r="L888" s="11"/>
    </row>
    <row r="889">
      <c r="B889" s="10"/>
      <c r="L889" s="11"/>
    </row>
    <row r="890">
      <c r="B890" s="10"/>
      <c r="L890" s="11"/>
    </row>
    <row r="891">
      <c r="B891" s="10"/>
      <c r="L891" s="11"/>
    </row>
    <row r="892">
      <c r="B892" s="10"/>
      <c r="L892" s="11"/>
    </row>
    <row r="893">
      <c r="B893" s="10"/>
      <c r="L893" s="11"/>
    </row>
    <row r="894">
      <c r="B894" s="10"/>
      <c r="L894" s="11"/>
    </row>
    <row r="895">
      <c r="B895" s="10"/>
      <c r="L895" s="11"/>
    </row>
    <row r="896">
      <c r="B896" s="10"/>
      <c r="L896" s="11"/>
    </row>
    <row r="897">
      <c r="B897" s="10"/>
      <c r="L897" s="11"/>
    </row>
    <row r="898">
      <c r="B898" s="10"/>
      <c r="L898" s="11"/>
    </row>
    <row r="899">
      <c r="B899" s="10"/>
      <c r="L899" s="11"/>
    </row>
    <row r="900">
      <c r="B900" s="10"/>
      <c r="L900" s="11"/>
    </row>
    <row r="901">
      <c r="B901" s="10"/>
      <c r="L901" s="11"/>
    </row>
    <row r="902">
      <c r="B902" s="10"/>
      <c r="L902" s="11"/>
    </row>
    <row r="903">
      <c r="B903" s="10"/>
      <c r="L903" s="11"/>
    </row>
    <row r="904">
      <c r="B904" s="10"/>
      <c r="L904" s="11"/>
    </row>
    <row r="905">
      <c r="B905" s="10"/>
      <c r="L905" s="11"/>
    </row>
    <row r="906">
      <c r="B906" s="10"/>
      <c r="L906" s="11"/>
    </row>
    <row r="907">
      <c r="B907" s="10"/>
      <c r="L907" s="11"/>
    </row>
    <row r="908">
      <c r="B908" s="10"/>
      <c r="L908" s="11"/>
    </row>
    <row r="909">
      <c r="B909" s="10"/>
      <c r="L909" s="11"/>
    </row>
    <row r="910">
      <c r="B910" s="10"/>
      <c r="L910" s="11"/>
    </row>
    <row r="911">
      <c r="B911" s="10"/>
      <c r="L911" s="11"/>
    </row>
    <row r="912">
      <c r="B912" s="10"/>
      <c r="L912" s="11"/>
    </row>
    <row r="913">
      <c r="B913" s="10"/>
      <c r="L913" s="11"/>
    </row>
    <row r="914">
      <c r="B914" s="10"/>
      <c r="L914" s="11"/>
    </row>
    <row r="915">
      <c r="B915" s="10"/>
      <c r="L915" s="11"/>
    </row>
    <row r="916">
      <c r="B916" s="10"/>
      <c r="L916" s="11"/>
    </row>
    <row r="917">
      <c r="B917" s="10"/>
      <c r="L917" s="11"/>
    </row>
    <row r="918">
      <c r="B918" s="10"/>
      <c r="L918" s="11"/>
    </row>
    <row r="919">
      <c r="B919" s="10"/>
      <c r="L919" s="11"/>
    </row>
    <row r="920">
      <c r="B920" s="10"/>
      <c r="L920" s="11"/>
    </row>
    <row r="921">
      <c r="B921" s="10"/>
      <c r="L921" s="11"/>
    </row>
    <row r="922">
      <c r="B922" s="10"/>
      <c r="L922" s="11"/>
    </row>
    <row r="923">
      <c r="B923" s="10"/>
      <c r="L923" s="11"/>
    </row>
    <row r="924">
      <c r="B924" s="10"/>
      <c r="L924" s="11"/>
    </row>
    <row r="925">
      <c r="B925" s="10"/>
      <c r="L925" s="11"/>
    </row>
    <row r="926">
      <c r="B926" s="10"/>
      <c r="L926" s="11"/>
    </row>
    <row r="927">
      <c r="B927" s="10"/>
      <c r="L927" s="11"/>
    </row>
    <row r="928">
      <c r="B928" s="10"/>
      <c r="L928" s="11"/>
    </row>
    <row r="929">
      <c r="B929" s="10"/>
      <c r="L929" s="11"/>
    </row>
    <row r="930">
      <c r="B930" s="10"/>
      <c r="L930" s="11"/>
    </row>
    <row r="931">
      <c r="B931" s="10"/>
      <c r="L931" s="11"/>
    </row>
    <row r="932">
      <c r="B932" s="10"/>
      <c r="L932" s="11"/>
    </row>
    <row r="933">
      <c r="B933" s="10"/>
      <c r="L933" s="11"/>
    </row>
    <row r="934">
      <c r="B934" s="10"/>
      <c r="L934" s="11"/>
    </row>
    <row r="935">
      <c r="B935" s="10"/>
      <c r="L935" s="11"/>
    </row>
    <row r="936">
      <c r="B936" s="10"/>
      <c r="L936" s="11"/>
    </row>
    <row r="937">
      <c r="B937" s="10"/>
      <c r="L937" s="11"/>
    </row>
    <row r="938">
      <c r="B938" s="10"/>
      <c r="L938" s="11"/>
    </row>
    <row r="939">
      <c r="B939" s="10"/>
      <c r="L939" s="11"/>
    </row>
    <row r="940">
      <c r="B940" s="10"/>
      <c r="L940" s="11"/>
    </row>
    <row r="941">
      <c r="B941" s="10"/>
      <c r="L941" s="11"/>
    </row>
    <row r="942">
      <c r="B942" s="10"/>
      <c r="L942" s="11"/>
    </row>
    <row r="943">
      <c r="B943" s="10"/>
      <c r="L943" s="11"/>
    </row>
    <row r="944">
      <c r="B944" s="10"/>
      <c r="L944" s="11"/>
    </row>
    <row r="945">
      <c r="B945" s="10"/>
      <c r="L945" s="11"/>
    </row>
    <row r="946">
      <c r="B946" s="10"/>
      <c r="L946" s="11"/>
    </row>
    <row r="947">
      <c r="B947" s="10"/>
      <c r="L947" s="11"/>
    </row>
    <row r="948">
      <c r="B948" s="10"/>
      <c r="L948" s="11"/>
    </row>
    <row r="949">
      <c r="B949" s="10"/>
      <c r="L949" s="11"/>
    </row>
    <row r="950">
      <c r="B950" s="10"/>
      <c r="L950" s="11"/>
    </row>
    <row r="951">
      <c r="B951" s="10"/>
      <c r="L951" s="11"/>
    </row>
    <row r="952">
      <c r="B952" s="10"/>
      <c r="L952" s="11"/>
    </row>
    <row r="953">
      <c r="B953" s="10"/>
      <c r="L953" s="11"/>
    </row>
    <row r="954">
      <c r="B954" s="10"/>
      <c r="L954" s="11"/>
    </row>
    <row r="955">
      <c r="B955" s="10"/>
      <c r="L955" s="11"/>
    </row>
    <row r="956">
      <c r="B956" s="10"/>
      <c r="L956" s="11"/>
    </row>
    <row r="957">
      <c r="B957" s="10"/>
      <c r="L957" s="11"/>
    </row>
    <row r="958">
      <c r="B958" s="10"/>
      <c r="L958" s="11"/>
    </row>
    <row r="959">
      <c r="B959" s="10"/>
      <c r="L959" s="11"/>
    </row>
    <row r="960">
      <c r="B960" s="10"/>
      <c r="L960" s="11"/>
    </row>
    <row r="961">
      <c r="B961" s="10"/>
      <c r="L961" s="11"/>
    </row>
    <row r="962">
      <c r="B962" s="10"/>
      <c r="L962" s="11"/>
    </row>
    <row r="963">
      <c r="B963" s="10"/>
      <c r="L963" s="11"/>
    </row>
    <row r="964">
      <c r="B964" s="10"/>
      <c r="L964" s="11"/>
    </row>
    <row r="965">
      <c r="B965" s="10"/>
      <c r="L965" s="11"/>
    </row>
    <row r="966">
      <c r="B966" s="10"/>
      <c r="L966" s="11"/>
    </row>
    <row r="967">
      <c r="B967" s="10"/>
      <c r="L967" s="11"/>
    </row>
    <row r="968">
      <c r="B968" s="10"/>
      <c r="L968" s="11"/>
    </row>
    <row r="969">
      <c r="B969" s="10"/>
      <c r="L969" s="11"/>
    </row>
    <row r="970">
      <c r="B970" s="10"/>
      <c r="L970" s="11"/>
    </row>
    <row r="971">
      <c r="B971" s="10"/>
      <c r="L971" s="11"/>
    </row>
    <row r="972">
      <c r="B972" s="10"/>
      <c r="L972" s="11"/>
    </row>
    <row r="973">
      <c r="B973" s="10"/>
      <c r="L973" s="11"/>
    </row>
    <row r="974">
      <c r="B974" s="10"/>
      <c r="L974" s="11"/>
    </row>
    <row r="975">
      <c r="B975" s="10"/>
      <c r="L975" s="11"/>
    </row>
    <row r="976">
      <c r="B976" s="10"/>
      <c r="L976" s="11"/>
    </row>
    <row r="977">
      <c r="B977" s="10"/>
      <c r="L977" s="11"/>
    </row>
    <row r="978">
      <c r="B978" s="10"/>
      <c r="L978" s="11"/>
    </row>
    <row r="979">
      <c r="B979" s="10"/>
      <c r="L979" s="11"/>
    </row>
    <row r="980">
      <c r="B980" s="10"/>
      <c r="L980" s="11"/>
    </row>
    <row r="981">
      <c r="B981" s="10"/>
      <c r="L981" s="11"/>
    </row>
    <row r="982">
      <c r="B982" s="10"/>
      <c r="L982" s="11"/>
    </row>
    <row r="983">
      <c r="B983" s="10"/>
      <c r="L983" s="11"/>
    </row>
    <row r="984">
      <c r="B984" s="10"/>
      <c r="L98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"/>
      <c r="C1" s="12" t="s">
        <v>76</v>
      </c>
      <c r="D1" s="12" t="s">
        <v>77</v>
      </c>
      <c r="E1" s="12" t="s">
        <v>78</v>
      </c>
      <c r="F1" s="12" t="s">
        <v>79</v>
      </c>
      <c r="G1" s="12" t="s">
        <v>80</v>
      </c>
      <c r="H1" s="12" t="s">
        <v>81</v>
      </c>
      <c r="I1" s="12" t="s">
        <v>82</v>
      </c>
      <c r="J1" s="12" t="s">
        <v>83</v>
      </c>
      <c r="K1" s="13"/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4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</row>
  </sheetData>
  <drawing r:id="rId1"/>
</worksheet>
</file>